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1.xml" ContentType="application/vnd.openxmlformats-officedocument.spreadsheetml.comments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threadedComments/threadedComment1.xml" ContentType="application/vnd.ms-excel.threadedcomments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comments6.xml" ContentType="application/vnd.openxmlformats-officedocument.spreadsheetml.comments+xml"/>
  <Override PartName="/xl/drawings/drawing4.xml" ContentType="application/vnd.openxmlformats-officedocument.drawing+xml"/>
  <Override PartName="/xl/comments7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ourtneyvanjelgerhuis/Downloads/"/>
    </mc:Choice>
  </mc:AlternateContent>
  <xr:revisionPtr revIDLastSave="0" documentId="8_{9A8C6ECC-5D28-C949-8BF5-122B9942F00B}" xr6:coauthVersionLast="47" xr6:coauthVersionMax="47" xr10:uidLastSave="{00000000-0000-0000-0000-000000000000}"/>
  <bookViews>
    <workbookView xWindow="0" yWindow="600" windowWidth="38400" windowHeight="19600" firstSheet="5" activeTab="11" xr2:uid="{F7E39BAD-4584-49E4-B17F-5DB79EE7D5FD}"/>
  </bookViews>
  <sheets>
    <sheet name="Sheet1" sheetId="1" r:id="rId1"/>
    <sheet name="Sheet2" sheetId="2" state="hidden" r:id="rId2"/>
    <sheet name="Technician (ONLY)" sheetId="4" state="hidden" r:id="rId3"/>
    <sheet name="Sheet3" sheetId="16" state="hidden" r:id="rId4"/>
    <sheet name="Sheet15" sheetId="15" state="hidden" r:id="rId5"/>
    <sheet name="Summary Report" sheetId="13" r:id="rId6"/>
    <sheet name="Building (Direct)" sheetId="5" state="hidden" r:id="rId7"/>
    <sheet name="Sheet6" sheetId="6" state="hidden" r:id="rId8"/>
    <sheet name="North Central" sheetId="8" r:id="rId9"/>
    <sheet name="Central Atlantic" sheetId="7" r:id="rId10"/>
    <sheet name="Northeast" sheetId="9" r:id="rId11"/>
    <sheet name="Pacific" sheetId="10" r:id="rId12"/>
    <sheet name="Southeast and Caribbean" sheetId="11" r:id="rId13"/>
    <sheet name="Southwest and Rocky Mountain" sheetId="12" r:id="rId14"/>
  </sheets>
  <definedNames>
    <definedName name="_xlnm._FilterDatabase" localSheetId="6" hidden="1">'Building (Direct)'!$A$1:$I$547</definedName>
    <definedName name="_xlnm._FilterDatabase" localSheetId="1" hidden="1">Sheet2!$A$1:$H$1047840</definedName>
    <definedName name="_xlnm._FilterDatabase" localSheetId="2" hidden="1">'Technician (ONLY)'!$A$1:$G$102</definedName>
  </definedNames>
  <calcPr calcId="191028"/>
  <pivotCaches>
    <pivotCache cacheId="7" r:id="rId15"/>
    <pivotCache cacheId="8" r:id="rId1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" i="13" l="1"/>
  <c r="K21" i="13"/>
  <c r="K22" i="13"/>
  <c r="K23" i="13"/>
  <c r="K24" i="13"/>
  <c r="K26" i="13"/>
  <c r="K27" i="13"/>
  <c r="K28" i="13"/>
  <c r="K29" i="13"/>
  <c r="K30" i="13"/>
  <c r="K31" i="13"/>
  <c r="K33" i="13"/>
  <c r="K34" i="13"/>
  <c r="K35" i="13"/>
  <c r="K36" i="13"/>
  <c r="K37" i="13"/>
  <c r="K38" i="13"/>
  <c r="K39" i="13"/>
  <c r="K40" i="13"/>
  <c r="K41" i="13"/>
  <c r="K43" i="13"/>
  <c r="K44" i="13"/>
  <c r="K45" i="13"/>
  <c r="K46" i="13"/>
  <c r="K47" i="13"/>
  <c r="K48" i="13"/>
  <c r="K49" i="13"/>
  <c r="K50" i="13"/>
  <c r="K51" i="13"/>
  <c r="K52" i="13"/>
  <c r="K54" i="13"/>
  <c r="K55" i="13"/>
  <c r="K56" i="13"/>
  <c r="K57" i="13"/>
  <c r="K58" i="13"/>
  <c r="K59" i="13"/>
  <c r="K60" i="13"/>
  <c r="K61" i="13"/>
  <c r="K62" i="13"/>
  <c r="K64" i="13"/>
  <c r="K65" i="13"/>
  <c r="K66" i="13"/>
  <c r="K67" i="13"/>
  <c r="K68" i="13"/>
  <c r="K69" i="13"/>
  <c r="K70" i="13"/>
  <c r="K71" i="13"/>
  <c r="K72" i="13"/>
  <c r="K19" i="13"/>
  <c r="J20" i="13"/>
  <c r="J21" i="13"/>
  <c r="J22" i="13"/>
  <c r="J23" i="13"/>
  <c r="J24" i="13"/>
  <c r="J26" i="13"/>
  <c r="J27" i="13"/>
  <c r="J28" i="13"/>
  <c r="J29" i="13"/>
  <c r="J30" i="13"/>
  <c r="J31" i="13"/>
  <c r="J33" i="13"/>
  <c r="J34" i="13"/>
  <c r="J35" i="13"/>
  <c r="J36" i="13"/>
  <c r="J37" i="13"/>
  <c r="J38" i="13"/>
  <c r="J39" i="13"/>
  <c r="J40" i="13"/>
  <c r="J41" i="13"/>
  <c r="J43" i="13"/>
  <c r="J44" i="13"/>
  <c r="J45" i="13"/>
  <c r="J46" i="13"/>
  <c r="J47" i="13"/>
  <c r="J48" i="13"/>
  <c r="J49" i="13"/>
  <c r="J50" i="13"/>
  <c r="J51" i="13"/>
  <c r="J52" i="13"/>
  <c r="J54" i="13"/>
  <c r="J55" i="13"/>
  <c r="J56" i="13"/>
  <c r="J57" i="13"/>
  <c r="J58" i="13"/>
  <c r="J59" i="13"/>
  <c r="J60" i="13"/>
  <c r="J61" i="13"/>
  <c r="J62" i="13"/>
  <c r="J64" i="13"/>
  <c r="J65" i="13"/>
  <c r="J66" i="13"/>
  <c r="J67" i="13"/>
  <c r="J68" i="13"/>
  <c r="J69" i="13"/>
  <c r="J70" i="13"/>
  <c r="J71" i="13"/>
  <c r="J72" i="13"/>
  <c r="J19" i="13"/>
  <c r="H4" i="13"/>
  <c r="H3" i="13"/>
  <c r="H2" i="13"/>
  <c r="F3" i="13"/>
  <c r="F4" i="13" s="1"/>
  <c r="C16" i="13"/>
  <c r="C15" i="13"/>
  <c r="C14" i="13"/>
  <c r="C13" i="13"/>
  <c r="C12" i="13"/>
  <c r="C11" i="13"/>
  <c r="C10" i="13"/>
  <c r="F73" i="13"/>
  <c r="E73" i="13"/>
  <c r="D73" i="13"/>
  <c r="F63" i="13"/>
  <c r="F14" i="13" s="1"/>
  <c r="E63" i="13"/>
  <c r="E14" i="13" s="1"/>
  <c r="D63" i="13"/>
  <c r="D14" i="13" s="1"/>
  <c r="F53" i="13"/>
  <c r="F13" i="13" s="1"/>
  <c r="E53" i="13"/>
  <c r="E13" i="13" s="1"/>
  <c r="D53" i="13"/>
  <c r="D13" i="13" s="1"/>
  <c r="F42" i="13"/>
  <c r="F12" i="13" s="1"/>
  <c r="E42" i="13"/>
  <c r="E12" i="13" s="1"/>
  <c r="D42" i="13"/>
  <c r="D12" i="13" s="1"/>
  <c r="F32" i="13"/>
  <c r="F11" i="13" s="1"/>
  <c r="E32" i="13"/>
  <c r="E11" i="13" s="1"/>
  <c r="D32" i="13"/>
  <c r="D11" i="13" s="1"/>
  <c r="F25" i="13"/>
  <c r="F10" i="13" s="1"/>
  <c r="E25" i="13"/>
  <c r="E10" i="13" s="1"/>
  <c r="D25" i="13"/>
  <c r="D10" i="13" s="1"/>
  <c r="V51" i="10"/>
  <c r="W51" i="10"/>
  <c r="V54" i="10"/>
  <c r="W54" i="10"/>
  <c r="V55" i="10"/>
  <c r="W55" i="10"/>
  <c r="V52" i="10"/>
  <c r="W52" i="10"/>
  <c r="V53" i="10"/>
  <c r="W53" i="10"/>
  <c r="AY113" i="7"/>
  <c r="AY119" i="7"/>
  <c r="AZ113" i="7"/>
  <c r="AZ119" i="7"/>
  <c r="AY114" i="7"/>
  <c r="AY120" i="7"/>
  <c r="AZ114" i="7"/>
  <c r="AZ120" i="7"/>
  <c r="AY115" i="7"/>
  <c r="AY121" i="7"/>
  <c r="AZ115" i="7"/>
  <c r="AZ121" i="7"/>
  <c r="AY116" i="7"/>
  <c r="AZ116" i="7"/>
  <c r="AZ118" i="7"/>
  <c r="AY117" i="7"/>
  <c r="AZ117" i="7"/>
  <c r="AY118" i="7"/>
  <c r="AZ112" i="7"/>
  <c r="AY112" i="7"/>
  <c r="AZ39" i="7"/>
  <c r="AZ40" i="7"/>
  <c r="AZ41" i="7"/>
  <c r="AZ42" i="7"/>
  <c r="AZ43" i="7"/>
  <c r="AZ44" i="7"/>
  <c r="AZ38" i="7"/>
  <c r="AX121" i="7"/>
  <c r="AX105" i="7"/>
  <c r="AX101" i="7"/>
  <c r="AX97" i="7"/>
  <c r="AX93" i="7"/>
  <c r="AX89" i="7"/>
  <c r="AZ79" i="7"/>
  <c r="AZ76" i="7"/>
  <c r="AZ73" i="7"/>
  <c r="AX64" i="7"/>
  <c r="AX60" i="7"/>
  <c r="AX56" i="7"/>
  <c r="AX52" i="7"/>
  <c r="AY40" i="7"/>
  <c r="AY30" i="7"/>
  <c r="AY27" i="7"/>
  <c r="AY24" i="7"/>
  <c r="AY21" i="7"/>
  <c r="AY18" i="7"/>
  <c r="AY15" i="7"/>
  <c r="AY12" i="7"/>
  <c r="AY9" i="7"/>
  <c r="BA14" i="7"/>
  <c r="AZ17" i="7"/>
  <c r="AZ8" i="7"/>
  <c r="AX29" i="7"/>
  <c r="AX26" i="7"/>
  <c r="AX14" i="7"/>
  <c r="BA74" i="7"/>
  <c r="AZ22" i="7"/>
  <c r="AZ13" i="7"/>
  <c r="AX120" i="7"/>
  <c r="AZ104" i="7"/>
  <c r="AZ100" i="7"/>
  <c r="AZ96" i="7"/>
  <c r="AZ92" i="7"/>
  <c r="AZ88" i="7"/>
  <c r="AY79" i="7"/>
  <c r="AY76" i="7"/>
  <c r="AY73" i="7"/>
  <c r="AZ63" i="7"/>
  <c r="AZ59" i="7"/>
  <c r="AZ55" i="7"/>
  <c r="AZ51" i="7"/>
  <c r="AX40" i="7"/>
  <c r="AX30" i="7"/>
  <c r="AX27" i="7"/>
  <c r="AX24" i="7"/>
  <c r="AX21" i="7"/>
  <c r="AX18" i="7"/>
  <c r="AX15" i="7"/>
  <c r="AX12" i="7"/>
  <c r="AX9" i="7"/>
  <c r="BA17" i="7"/>
  <c r="BA8" i="7"/>
  <c r="AZ14" i="7"/>
  <c r="AX44" i="7"/>
  <c r="AZ15" i="7"/>
  <c r="AX119" i="7"/>
  <c r="AY104" i="7"/>
  <c r="AY100" i="7"/>
  <c r="AY96" i="7"/>
  <c r="AY92" i="7"/>
  <c r="AY88" i="7"/>
  <c r="AX79" i="7"/>
  <c r="AX76" i="7"/>
  <c r="AX73" i="7"/>
  <c r="AY63" i="7"/>
  <c r="AY59" i="7"/>
  <c r="AY55" i="7"/>
  <c r="AY51" i="7"/>
  <c r="AY39" i="7"/>
  <c r="BA29" i="7"/>
  <c r="BA26" i="7"/>
  <c r="BA23" i="7"/>
  <c r="BA20" i="7"/>
  <c r="BA11" i="7"/>
  <c r="AX38" i="7"/>
  <c r="AX23" i="7"/>
  <c r="AX17" i="7"/>
  <c r="AZ61" i="7"/>
  <c r="AZ28" i="7"/>
  <c r="AZ16" i="7"/>
  <c r="AZ7" i="7"/>
  <c r="AX118" i="7"/>
  <c r="AX104" i="7"/>
  <c r="AX100" i="7"/>
  <c r="AX96" i="7"/>
  <c r="AX92" i="7"/>
  <c r="AX88" i="7"/>
  <c r="BA78" i="7"/>
  <c r="BA75" i="7"/>
  <c r="BA72" i="7"/>
  <c r="AX63" i="7"/>
  <c r="AX59" i="7"/>
  <c r="AX55" i="7"/>
  <c r="AX51" i="7"/>
  <c r="AX39" i="7"/>
  <c r="AZ29" i="7"/>
  <c r="AZ26" i="7"/>
  <c r="AZ23" i="7"/>
  <c r="AZ20" i="7"/>
  <c r="AZ11" i="7"/>
  <c r="AY8" i="7"/>
  <c r="AX20" i="7"/>
  <c r="AZ9" i="7"/>
  <c r="AX117" i="7"/>
  <c r="AZ103" i="7"/>
  <c r="AZ99" i="7"/>
  <c r="AZ95" i="7"/>
  <c r="AZ91" i="7"/>
  <c r="AZ87" i="7"/>
  <c r="AZ78" i="7"/>
  <c r="AZ75" i="7"/>
  <c r="AZ72" i="7"/>
  <c r="AZ62" i="7"/>
  <c r="AZ58" i="7"/>
  <c r="AZ54" i="7"/>
  <c r="AY44" i="7"/>
  <c r="AY38" i="7"/>
  <c r="AY29" i="7"/>
  <c r="AY26" i="7"/>
  <c r="AY23" i="7"/>
  <c r="AY20" i="7"/>
  <c r="AY17" i="7"/>
  <c r="AY14" i="7"/>
  <c r="AY11" i="7"/>
  <c r="AX8" i="7"/>
  <c r="AZ57" i="7"/>
  <c r="AZ31" i="7"/>
  <c r="AZ19" i="7"/>
  <c r="AZ18" i="7"/>
  <c r="AX116" i="7"/>
  <c r="AY103" i="7"/>
  <c r="AY99" i="7"/>
  <c r="AY95" i="7"/>
  <c r="AY91" i="7"/>
  <c r="AY87" i="7"/>
  <c r="AY78" i="7"/>
  <c r="AY75" i="7"/>
  <c r="AY72" i="7"/>
  <c r="AY62" i="7"/>
  <c r="AY58" i="7"/>
  <c r="AY54" i="7"/>
  <c r="AX11" i="7"/>
  <c r="AX43" i="7"/>
  <c r="AZ25" i="7"/>
  <c r="AX115" i="7"/>
  <c r="AX103" i="7"/>
  <c r="AX99" i="7"/>
  <c r="AX95" i="7"/>
  <c r="AX91" i="7"/>
  <c r="AX87" i="7"/>
  <c r="AX78" i="7"/>
  <c r="AX75" i="7"/>
  <c r="AX72" i="7"/>
  <c r="AX62" i="7"/>
  <c r="AX58" i="7"/>
  <c r="AX54" i="7"/>
  <c r="AY43" i="7"/>
  <c r="BA31" i="7"/>
  <c r="BA28" i="7"/>
  <c r="BA25" i="7"/>
  <c r="BA22" i="7"/>
  <c r="BA19" i="7"/>
  <c r="BA16" i="7"/>
  <c r="BA13" i="7"/>
  <c r="BA10" i="7"/>
  <c r="BA7" i="7"/>
  <c r="AZ98" i="7"/>
  <c r="AZ94" i="7"/>
  <c r="AZ90" i="7"/>
  <c r="BA80" i="7"/>
  <c r="BA77" i="7"/>
  <c r="AZ65" i="7"/>
  <c r="AZ53" i="7"/>
  <c r="AZ10" i="7"/>
  <c r="AX114" i="7"/>
  <c r="AZ102" i="7"/>
  <c r="AX113" i="7"/>
  <c r="AY102" i="7"/>
  <c r="AY98" i="7"/>
  <c r="AY94" i="7"/>
  <c r="AY90" i="7"/>
  <c r="AZ80" i="7"/>
  <c r="AZ77" i="7"/>
  <c r="AZ74" i="7"/>
  <c r="AY65" i="7"/>
  <c r="AY61" i="7"/>
  <c r="AY57" i="7"/>
  <c r="AY53" i="7"/>
  <c r="AY42" i="7"/>
  <c r="AY31" i="7"/>
  <c r="AY28" i="7"/>
  <c r="AY25" i="7"/>
  <c r="AY22" i="7"/>
  <c r="AY19" i="7"/>
  <c r="AY16" i="7"/>
  <c r="AY13" i="7"/>
  <c r="AY10" i="7"/>
  <c r="AY7" i="7"/>
  <c r="AX7" i="7"/>
  <c r="BA21" i="7"/>
  <c r="BA12" i="7"/>
  <c r="AY105" i="7"/>
  <c r="AY93" i="7"/>
  <c r="BA79" i="7"/>
  <c r="BA73" i="7"/>
  <c r="AY60" i="7"/>
  <c r="AX41" i="7"/>
  <c r="AZ27" i="7"/>
  <c r="AZ24" i="7"/>
  <c r="AZ21" i="7"/>
  <c r="AZ12" i="7"/>
  <c r="AX112" i="7"/>
  <c r="AX102" i="7"/>
  <c r="AX98" i="7"/>
  <c r="AX94" i="7"/>
  <c r="AX90" i="7"/>
  <c r="AY80" i="7"/>
  <c r="AY77" i="7"/>
  <c r="AY74" i="7"/>
  <c r="AX65" i="7"/>
  <c r="AX61" i="7"/>
  <c r="AX57" i="7"/>
  <c r="AX53" i="7"/>
  <c r="AX42" i="7"/>
  <c r="AX31" i="7"/>
  <c r="AX28" i="7"/>
  <c r="AX25" i="7"/>
  <c r="AX22" i="7"/>
  <c r="AX19" i="7"/>
  <c r="AX16" i="7"/>
  <c r="AX13" i="7"/>
  <c r="AX10" i="7"/>
  <c r="BA18" i="7"/>
  <c r="BA9" i="7"/>
  <c r="AY101" i="7"/>
  <c r="AY97" i="7"/>
  <c r="AY56" i="7"/>
  <c r="AZ30" i="7"/>
  <c r="AZ105" i="7"/>
  <c r="AZ101" i="7"/>
  <c r="AZ97" i="7"/>
  <c r="AZ93" i="7"/>
  <c r="AZ89" i="7"/>
  <c r="AX80" i="7"/>
  <c r="AX77" i="7"/>
  <c r="AX74" i="7"/>
  <c r="AZ64" i="7"/>
  <c r="AZ60" i="7"/>
  <c r="AZ56" i="7"/>
  <c r="AZ52" i="7"/>
  <c r="AY41" i="7"/>
  <c r="BA30" i="7"/>
  <c r="BA27" i="7"/>
  <c r="BA24" i="7"/>
  <c r="BA15" i="7"/>
  <c r="AY89" i="7"/>
  <c r="BA76" i="7"/>
  <c r="AY64" i="7"/>
  <c r="AY52" i="7"/>
  <c r="AT106" i="8"/>
  <c r="AT112" i="8"/>
  <c r="AU112" i="8"/>
  <c r="AU106" i="8"/>
  <c r="AT107" i="8"/>
  <c r="AT113" i="8"/>
  <c r="AU111" i="8"/>
  <c r="AU107" i="8"/>
  <c r="AU113" i="8"/>
  <c r="AU115" i="8"/>
  <c r="AT108" i="8"/>
  <c r="AT114" i="8"/>
  <c r="AU114" i="8"/>
  <c r="AT110" i="8"/>
  <c r="AU108" i="8"/>
  <c r="AT109" i="8"/>
  <c r="AT115" i="8"/>
  <c r="AU109" i="8"/>
  <c r="AT111" i="8"/>
  <c r="AU110" i="8"/>
  <c r="AU105" i="8"/>
  <c r="AT105" i="8"/>
  <c r="AT86" i="8"/>
  <c r="AV88" i="8"/>
  <c r="AX90" i="8"/>
  <c r="AU93" i="8"/>
  <c r="AW95" i="8"/>
  <c r="AT98" i="8"/>
  <c r="AU97" i="8"/>
  <c r="AW97" i="8"/>
  <c r="AV95" i="8"/>
  <c r="AU86" i="8"/>
  <c r="AW88" i="8"/>
  <c r="AT91" i="8"/>
  <c r="AV93" i="8"/>
  <c r="AX95" i="8"/>
  <c r="AU98" i="8"/>
  <c r="AU94" i="8"/>
  <c r="AX92" i="8"/>
  <c r="AX97" i="8"/>
  <c r="AV86" i="8"/>
  <c r="AX88" i="8"/>
  <c r="AU91" i="8"/>
  <c r="AW93" i="8"/>
  <c r="AT96" i="8"/>
  <c r="AV98" i="8"/>
  <c r="AW96" i="8"/>
  <c r="AW90" i="8"/>
  <c r="AW86" i="8"/>
  <c r="AT89" i="8"/>
  <c r="AV91" i="8"/>
  <c r="AX93" i="8"/>
  <c r="AU96" i="8"/>
  <c r="AW98" i="8"/>
  <c r="AX91" i="8"/>
  <c r="AU95" i="8"/>
  <c r="AX86" i="8"/>
  <c r="AU89" i="8"/>
  <c r="AW91" i="8"/>
  <c r="AT94" i="8"/>
  <c r="AV96" i="8"/>
  <c r="AX98" i="8"/>
  <c r="AV89" i="8"/>
  <c r="AT87" i="8"/>
  <c r="AT95" i="8"/>
  <c r="AU87" i="8"/>
  <c r="AW89" i="8"/>
  <c r="AT92" i="8"/>
  <c r="AV94" i="8"/>
  <c r="AX96" i="8"/>
  <c r="AV92" i="8"/>
  <c r="AT88" i="8"/>
  <c r="AV87" i="8"/>
  <c r="AX89" i="8"/>
  <c r="AU92" i="8"/>
  <c r="AW94" i="8"/>
  <c r="AT97" i="8"/>
  <c r="AT90" i="8"/>
  <c r="AV97" i="8"/>
  <c r="AV90" i="8"/>
  <c r="AW87" i="8"/>
  <c r="AX94" i="8"/>
  <c r="AX87" i="8"/>
  <c r="AU90" i="8"/>
  <c r="AW92" i="8"/>
  <c r="AU88" i="8"/>
  <c r="AT93" i="8"/>
  <c r="AU85" i="8"/>
  <c r="AX85" i="8"/>
  <c r="AV85" i="8"/>
  <c r="AW85" i="8"/>
  <c r="AT85" i="8"/>
  <c r="AT46" i="8"/>
  <c r="AT55" i="8"/>
  <c r="AT47" i="8"/>
  <c r="AT49" i="8"/>
  <c r="AT54" i="8"/>
  <c r="AT48" i="8"/>
  <c r="AT50" i="8"/>
  <c r="AT53" i="8"/>
  <c r="AT56" i="8"/>
  <c r="AT51" i="8"/>
  <c r="AT57" i="8"/>
  <c r="AT52" i="8"/>
  <c r="AT45" i="8"/>
  <c r="AT28" i="8"/>
  <c r="AT31" i="8"/>
  <c r="AT38" i="8"/>
  <c r="AT29" i="8"/>
  <c r="AT30" i="8"/>
  <c r="AT37" i="8"/>
  <c r="AT32" i="8"/>
  <c r="AT33" i="8"/>
  <c r="AT34" i="8"/>
  <c r="AT36" i="8"/>
  <c r="AT35" i="8"/>
  <c r="AT27" i="8"/>
  <c r="AT8" i="8"/>
  <c r="AT20" i="8"/>
  <c r="AT18" i="8"/>
  <c r="AT9" i="8"/>
  <c r="AT17" i="8"/>
  <c r="AT10" i="8"/>
  <c r="AT11" i="8"/>
  <c r="AT12" i="8"/>
  <c r="AT13" i="8"/>
  <c r="AT19" i="8"/>
  <c r="AT14" i="8"/>
  <c r="AT15" i="8"/>
  <c r="AT16" i="8"/>
  <c r="AT7" i="8"/>
  <c r="AS115" i="8"/>
  <c r="AS111" i="8"/>
  <c r="AS107" i="8"/>
  <c r="AS97" i="8"/>
  <c r="AS93" i="8"/>
  <c r="AS89" i="8"/>
  <c r="AS85" i="8"/>
  <c r="AS76" i="8"/>
  <c r="AS73" i="8"/>
  <c r="AS70" i="8"/>
  <c r="AS67" i="8"/>
  <c r="AS64" i="8"/>
  <c r="AS54" i="8"/>
  <c r="AS50" i="8"/>
  <c r="AS46" i="8"/>
  <c r="AS36" i="8"/>
  <c r="AS32" i="8"/>
  <c r="AS28" i="8"/>
  <c r="AS18" i="8"/>
  <c r="AS14" i="8"/>
  <c r="AS10" i="8"/>
  <c r="AR73" i="8"/>
  <c r="AR70" i="8"/>
  <c r="AR64" i="8"/>
  <c r="AR50" i="8"/>
  <c r="AR36" i="8"/>
  <c r="AR18" i="8"/>
  <c r="AR10" i="8"/>
  <c r="AS35" i="8"/>
  <c r="AR115" i="8"/>
  <c r="AR111" i="8"/>
  <c r="AR107" i="8"/>
  <c r="AR97" i="8"/>
  <c r="AR93" i="8"/>
  <c r="AR89" i="8"/>
  <c r="AR85" i="8"/>
  <c r="AR76" i="8"/>
  <c r="AR67" i="8"/>
  <c r="AR54" i="8"/>
  <c r="AR46" i="8"/>
  <c r="AR32" i="8"/>
  <c r="AR28" i="8"/>
  <c r="AR14" i="8"/>
  <c r="AS45" i="8"/>
  <c r="AQ115" i="8"/>
  <c r="AQ111" i="8"/>
  <c r="AQ107" i="8"/>
  <c r="AQ97" i="8"/>
  <c r="AQ93" i="8"/>
  <c r="AQ89" i="8"/>
  <c r="AQ85" i="8"/>
  <c r="AQ76" i="8"/>
  <c r="AQ73" i="8"/>
  <c r="AQ70" i="8"/>
  <c r="AQ67" i="8"/>
  <c r="AQ64" i="8"/>
  <c r="AQ54" i="8"/>
  <c r="AQ50" i="8"/>
  <c r="AQ46" i="8"/>
  <c r="AQ36" i="8"/>
  <c r="AQ32" i="8"/>
  <c r="AQ28" i="8"/>
  <c r="AQ18" i="8"/>
  <c r="AQ14" i="8"/>
  <c r="AQ10" i="8"/>
  <c r="AS96" i="8"/>
  <c r="AS92" i="8"/>
  <c r="AS88" i="8"/>
  <c r="AT78" i="8"/>
  <c r="AT75" i="8"/>
  <c r="AT72" i="8"/>
  <c r="AT69" i="8"/>
  <c r="AT66" i="8"/>
  <c r="AS57" i="8"/>
  <c r="AS31" i="8"/>
  <c r="AS114" i="8"/>
  <c r="AS110" i="8"/>
  <c r="AS106" i="8"/>
  <c r="AR114" i="8"/>
  <c r="AR110" i="8"/>
  <c r="AR106" i="8"/>
  <c r="AR96" i="8"/>
  <c r="AR92" i="8"/>
  <c r="AR88" i="8"/>
  <c r="AS78" i="8"/>
  <c r="AS75" i="8"/>
  <c r="AS72" i="8"/>
  <c r="AS69" i="8"/>
  <c r="AS66" i="8"/>
  <c r="AR57" i="8"/>
  <c r="AR53" i="8"/>
  <c r="AR49" i="8"/>
  <c r="AR45" i="8"/>
  <c r="AR35" i="8"/>
  <c r="AR31" i="8"/>
  <c r="AR27" i="8"/>
  <c r="AR17" i="8"/>
  <c r="AR13" i="8"/>
  <c r="AR9" i="8"/>
  <c r="AQ48" i="8"/>
  <c r="AQ16" i="8"/>
  <c r="AQ33" i="8"/>
  <c r="AQ7" i="8"/>
  <c r="AS17" i="8"/>
  <c r="AS9" i="8"/>
  <c r="AQ114" i="8"/>
  <c r="AQ110" i="8"/>
  <c r="AQ106" i="8"/>
  <c r="AQ96" i="8"/>
  <c r="AQ92" i="8"/>
  <c r="AQ88" i="8"/>
  <c r="AR78" i="8"/>
  <c r="AR75" i="8"/>
  <c r="AR72" i="8"/>
  <c r="AR69" i="8"/>
  <c r="AR66" i="8"/>
  <c r="AQ57" i="8"/>
  <c r="AQ53" i="8"/>
  <c r="AQ49" i="8"/>
  <c r="AQ45" i="8"/>
  <c r="AQ35" i="8"/>
  <c r="AQ31" i="8"/>
  <c r="AQ27" i="8"/>
  <c r="AQ17" i="8"/>
  <c r="AQ13" i="8"/>
  <c r="AQ9" i="8"/>
  <c r="AS16" i="8"/>
  <c r="AS12" i="8"/>
  <c r="AS8" i="8"/>
  <c r="AR34" i="8"/>
  <c r="AS68" i="8"/>
  <c r="AQ38" i="8"/>
  <c r="AQ30" i="8"/>
  <c r="AQ8" i="8"/>
  <c r="AQ37" i="8"/>
  <c r="AS53" i="8"/>
  <c r="AS113" i="8"/>
  <c r="AS109" i="8"/>
  <c r="AS105" i="8"/>
  <c r="AS95" i="8"/>
  <c r="AS91" i="8"/>
  <c r="AS87" i="8"/>
  <c r="AQ78" i="8"/>
  <c r="AQ75" i="8"/>
  <c r="AQ72" i="8"/>
  <c r="AQ69" i="8"/>
  <c r="AQ66" i="8"/>
  <c r="AS56" i="8"/>
  <c r="AS52" i="8"/>
  <c r="AS48" i="8"/>
  <c r="AS38" i="8"/>
  <c r="AS34" i="8"/>
  <c r="AS30" i="8"/>
  <c r="AS20" i="8"/>
  <c r="AR30" i="8"/>
  <c r="AR12" i="8"/>
  <c r="AS71" i="8"/>
  <c r="AS65" i="8"/>
  <c r="AQ15" i="8"/>
  <c r="AS27" i="8"/>
  <c r="AR113" i="8"/>
  <c r="AR109" i="8"/>
  <c r="AR105" i="8"/>
  <c r="AR95" i="8"/>
  <c r="AR91" i="8"/>
  <c r="AR87" i="8"/>
  <c r="AT77" i="8"/>
  <c r="AT74" i="8"/>
  <c r="AT71" i="8"/>
  <c r="AT68" i="8"/>
  <c r="AT65" i="8"/>
  <c r="AR56" i="8"/>
  <c r="AR52" i="8"/>
  <c r="AR48" i="8"/>
  <c r="AR38" i="8"/>
  <c r="AR20" i="8"/>
  <c r="AR16" i="8"/>
  <c r="AR8" i="8"/>
  <c r="AQ56" i="8"/>
  <c r="AQ34" i="8"/>
  <c r="AQ12" i="8"/>
  <c r="AQ113" i="8"/>
  <c r="AQ109" i="8"/>
  <c r="AQ105" i="8"/>
  <c r="AQ95" i="8"/>
  <c r="AQ91" i="8"/>
  <c r="AQ87" i="8"/>
  <c r="AS77" i="8"/>
  <c r="AS74" i="8"/>
  <c r="AQ52" i="8"/>
  <c r="AQ20" i="8"/>
  <c r="AQ51" i="8"/>
  <c r="AQ29" i="8"/>
  <c r="AS49" i="8"/>
  <c r="AS13" i="8"/>
  <c r="AS112" i="8"/>
  <c r="AS108" i="8"/>
  <c r="AS98" i="8"/>
  <c r="AS94" i="8"/>
  <c r="AS90" i="8"/>
  <c r="AS86" i="8"/>
  <c r="AR77" i="8"/>
  <c r="AR74" i="8"/>
  <c r="AR71" i="8"/>
  <c r="AR68" i="8"/>
  <c r="AR65" i="8"/>
  <c r="AS55" i="8"/>
  <c r="AS51" i="8"/>
  <c r="AS47" i="8"/>
  <c r="AS37" i="8"/>
  <c r="AS33" i="8"/>
  <c r="AS29" i="8"/>
  <c r="AS19" i="8"/>
  <c r="AS15" i="8"/>
  <c r="AS11" i="8"/>
  <c r="AS7" i="8"/>
  <c r="AT73" i="8"/>
  <c r="AT64" i="8"/>
  <c r="AQ11" i="8"/>
  <c r="AR112" i="8"/>
  <c r="AR108" i="8"/>
  <c r="AR98" i="8"/>
  <c r="AR94" i="8"/>
  <c r="AR90" i="8"/>
  <c r="AR86" i="8"/>
  <c r="AQ77" i="8"/>
  <c r="AQ74" i="8"/>
  <c r="AQ71" i="8"/>
  <c r="AQ68" i="8"/>
  <c r="AQ65" i="8"/>
  <c r="AR55" i="8"/>
  <c r="AR51" i="8"/>
  <c r="AR47" i="8"/>
  <c r="AR37" i="8"/>
  <c r="AR33" i="8"/>
  <c r="AR29" i="8"/>
  <c r="AR19" i="8"/>
  <c r="AR15" i="8"/>
  <c r="AR11" i="8"/>
  <c r="AR7" i="8"/>
  <c r="AQ112" i="8"/>
  <c r="AQ108" i="8"/>
  <c r="AQ98" i="8"/>
  <c r="AQ94" i="8"/>
  <c r="AQ90" i="8"/>
  <c r="AQ86" i="8"/>
  <c r="AT76" i="8"/>
  <c r="AT70" i="8"/>
  <c r="AT67" i="8"/>
  <c r="AQ55" i="8"/>
  <c r="AQ47" i="8"/>
  <c r="AQ19" i="8"/>
  <c r="AU155" i="10"/>
  <c r="AU157" i="10"/>
  <c r="AU159" i="10"/>
  <c r="AZ159" i="10"/>
  <c r="AX156" i="10"/>
  <c r="AV155" i="10"/>
  <c r="AV157" i="10"/>
  <c r="AV159" i="10"/>
  <c r="AU158" i="10"/>
  <c r="AY156" i="10"/>
  <c r="AW155" i="10"/>
  <c r="AW157" i="10"/>
  <c r="AW159" i="10"/>
  <c r="AU156" i="10"/>
  <c r="AX158" i="10"/>
  <c r="AX155" i="10"/>
  <c r="AX157" i="10"/>
  <c r="AX159" i="10"/>
  <c r="AV158" i="10"/>
  <c r="AZ158" i="10"/>
  <c r="AY155" i="10"/>
  <c r="AY157" i="10"/>
  <c r="AY159" i="10"/>
  <c r="AZ157" i="10"/>
  <c r="AW158" i="10"/>
  <c r="AZ156" i="10"/>
  <c r="AZ155" i="10"/>
  <c r="AV156" i="10"/>
  <c r="AY158" i="10"/>
  <c r="AW156" i="10"/>
  <c r="AV154" i="10"/>
  <c r="AW154" i="10"/>
  <c r="AX154" i="10"/>
  <c r="AY154" i="10"/>
  <c r="AZ154" i="10"/>
  <c r="AV142" i="10"/>
  <c r="AW146" i="10"/>
  <c r="AW142" i="10"/>
  <c r="AV146" i="10"/>
  <c r="AV143" i="10"/>
  <c r="AW145" i="10"/>
  <c r="AW143" i="10"/>
  <c r="AW147" i="10"/>
  <c r="AV144" i="10"/>
  <c r="AW144" i="10"/>
  <c r="AV145" i="10"/>
  <c r="AV147" i="10"/>
  <c r="AW141" i="10"/>
  <c r="AV141" i="10"/>
  <c r="AW126" i="10"/>
  <c r="AW132" i="10"/>
  <c r="AX126" i="10"/>
  <c r="AX132" i="10"/>
  <c r="AW127" i="10"/>
  <c r="AW133" i="10"/>
  <c r="AX127" i="10"/>
  <c r="AW134" i="10"/>
  <c r="AX128" i="10"/>
  <c r="AX134" i="10"/>
  <c r="AX130" i="10"/>
  <c r="AX131" i="10"/>
  <c r="AX133" i="10"/>
  <c r="AW128" i="10"/>
  <c r="AW129" i="10"/>
  <c r="AW130" i="10"/>
  <c r="AW131" i="10"/>
  <c r="AX129" i="10"/>
  <c r="AX125" i="10"/>
  <c r="AW125" i="10"/>
  <c r="AY107" i="10"/>
  <c r="AY113" i="10"/>
  <c r="AY114" i="10"/>
  <c r="AY117" i="10"/>
  <c r="AZ112" i="10"/>
  <c r="AZ107" i="10"/>
  <c r="AZ113" i="10"/>
  <c r="AY108" i="10"/>
  <c r="AZ108" i="10"/>
  <c r="AZ114" i="10"/>
  <c r="AY111" i="10"/>
  <c r="AY109" i="10"/>
  <c r="AY115" i="10"/>
  <c r="AY118" i="10"/>
  <c r="AZ109" i="10"/>
  <c r="AZ115" i="10"/>
  <c r="AY116" i="10"/>
  <c r="AZ111" i="10"/>
  <c r="AY110" i="10"/>
  <c r="AY112" i="10"/>
  <c r="AZ110" i="10"/>
  <c r="AZ116" i="10"/>
  <c r="AZ117" i="10"/>
  <c r="AZ118" i="10"/>
  <c r="AZ106" i="10"/>
  <c r="AW107" i="10"/>
  <c r="AW111" i="10"/>
  <c r="AW115" i="10"/>
  <c r="AW108" i="10"/>
  <c r="AX112" i="10"/>
  <c r="AX114" i="10"/>
  <c r="AX107" i="10"/>
  <c r="AX111" i="10"/>
  <c r="AX115" i="10"/>
  <c r="AW116" i="10"/>
  <c r="AW112" i="10"/>
  <c r="AX116" i="10"/>
  <c r="AX108" i="10"/>
  <c r="AW109" i="10"/>
  <c r="AW113" i="10"/>
  <c r="AW117" i="10"/>
  <c r="AX113" i="10"/>
  <c r="AX117" i="10"/>
  <c r="AW114" i="10"/>
  <c r="AX109" i="10"/>
  <c r="AW110" i="10"/>
  <c r="AW118" i="10"/>
  <c r="AX118" i="10"/>
  <c r="AX110" i="10"/>
  <c r="AX106" i="10"/>
  <c r="AY106" i="10"/>
  <c r="AW106" i="10"/>
  <c r="AU87" i="10"/>
  <c r="AU93" i="10"/>
  <c r="AU99" i="10"/>
  <c r="AU94" i="10"/>
  <c r="AU97" i="10"/>
  <c r="AV92" i="10"/>
  <c r="AV87" i="10"/>
  <c r="AV93" i="10"/>
  <c r="AV99" i="10"/>
  <c r="AV95" i="10"/>
  <c r="AU91" i="10"/>
  <c r="AU88" i="10"/>
  <c r="AV88" i="10"/>
  <c r="AV94" i="10"/>
  <c r="AU95" i="10"/>
  <c r="AU96" i="10"/>
  <c r="AU92" i="10"/>
  <c r="AU89" i="10"/>
  <c r="AV97" i="10"/>
  <c r="AV89" i="10"/>
  <c r="AU98" i="10"/>
  <c r="AU90" i="10"/>
  <c r="AV90" i="10"/>
  <c r="AV96" i="10"/>
  <c r="AV91" i="10"/>
  <c r="AV98" i="10"/>
  <c r="AV86" i="10"/>
  <c r="AU52" i="10"/>
  <c r="AW54" i="10"/>
  <c r="AV52" i="10"/>
  <c r="AW55" i="10"/>
  <c r="AW52" i="10"/>
  <c r="AV55" i="10"/>
  <c r="AU53" i="10"/>
  <c r="AU54" i="10"/>
  <c r="AV53" i="10"/>
  <c r="AU55" i="10"/>
  <c r="AW53" i="10"/>
  <c r="AV54" i="10"/>
  <c r="AV51" i="10"/>
  <c r="AW51" i="10"/>
  <c r="AU18" i="10"/>
  <c r="AU21" i="10"/>
  <c r="AV18" i="10"/>
  <c r="AV20" i="10"/>
  <c r="AW18" i="10"/>
  <c r="AV21" i="10"/>
  <c r="AU19" i="10"/>
  <c r="AW20" i="10"/>
  <c r="AV19" i="10"/>
  <c r="AW19" i="10"/>
  <c r="AW21" i="10"/>
  <c r="AU20" i="10"/>
  <c r="AV17" i="10"/>
  <c r="AW17" i="10"/>
  <c r="AU8" i="10"/>
  <c r="AW10" i="10"/>
  <c r="AV8" i="10"/>
  <c r="AX10" i="10"/>
  <c r="AW8" i="10"/>
  <c r="AX8" i="10"/>
  <c r="AU9" i="10"/>
  <c r="AV9" i="10"/>
  <c r="AV10" i="10"/>
  <c r="AW9" i="10"/>
  <c r="AX9" i="10"/>
  <c r="AU10" i="10"/>
  <c r="AV7" i="10"/>
  <c r="AW7" i="10"/>
  <c r="AX7" i="10"/>
  <c r="AU141" i="10"/>
  <c r="AU129" i="10"/>
  <c r="AU117" i="10"/>
  <c r="AU111" i="10"/>
  <c r="AU86" i="10"/>
  <c r="AU76" i="10"/>
  <c r="AU72" i="10"/>
  <c r="AU68" i="10"/>
  <c r="AU64" i="10"/>
  <c r="AZ44" i="10"/>
  <c r="AZ42" i="10"/>
  <c r="AZ40" i="10"/>
  <c r="AZ38" i="10"/>
  <c r="AZ36" i="10"/>
  <c r="AZ34" i="10"/>
  <c r="AZ32" i="10"/>
  <c r="AZ30" i="10"/>
  <c r="AZ28" i="10"/>
  <c r="AU126" i="10"/>
  <c r="AU74" i="10"/>
  <c r="AZ41" i="10"/>
  <c r="AZ35" i="10"/>
  <c r="AV134" i="10"/>
  <c r="AV128" i="10"/>
  <c r="AV116" i="10"/>
  <c r="AV110" i="10"/>
  <c r="AW79" i="10"/>
  <c r="AW75" i="10"/>
  <c r="AW71" i="10"/>
  <c r="AW67" i="10"/>
  <c r="AW63" i="10"/>
  <c r="AY44" i="10"/>
  <c r="AY42" i="10"/>
  <c r="AY40" i="10"/>
  <c r="AY38" i="10"/>
  <c r="AY36" i="10"/>
  <c r="AY34" i="10"/>
  <c r="AY32" i="10"/>
  <c r="AY30" i="10"/>
  <c r="AY28" i="10"/>
  <c r="AU66" i="10"/>
  <c r="AZ29" i="10"/>
  <c r="AU134" i="10"/>
  <c r="AU128" i="10"/>
  <c r="AU116" i="10"/>
  <c r="AU110" i="10"/>
  <c r="AV79" i="10"/>
  <c r="AV75" i="10"/>
  <c r="AV71" i="10"/>
  <c r="AV67" i="10"/>
  <c r="AV63" i="10"/>
  <c r="AX44" i="10"/>
  <c r="AX42" i="10"/>
  <c r="AX40" i="10"/>
  <c r="AX38" i="10"/>
  <c r="AX36" i="10"/>
  <c r="AX34" i="10"/>
  <c r="AX32" i="10"/>
  <c r="AX30" i="10"/>
  <c r="AX28" i="10"/>
  <c r="AU7" i="10"/>
  <c r="AU78" i="10"/>
  <c r="AU70" i="10"/>
  <c r="AZ43" i="10"/>
  <c r="AW39" i="10"/>
  <c r="AV133" i="10"/>
  <c r="AV127" i="10"/>
  <c r="AV115" i="10"/>
  <c r="AV109" i="10"/>
  <c r="AU79" i="10"/>
  <c r="AU75" i="10"/>
  <c r="AU71" i="10"/>
  <c r="AU67" i="10"/>
  <c r="AU63" i="10"/>
  <c r="AW44" i="10"/>
  <c r="AW42" i="10"/>
  <c r="AW40" i="10"/>
  <c r="AW38" i="10"/>
  <c r="AW36" i="10"/>
  <c r="AW34" i="10"/>
  <c r="AW32" i="10"/>
  <c r="AW30" i="10"/>
  <c r="AW28" i="10"/>
  <c r="AU108" i="10"/>
  <c r="AZ39" i="10"/>
  <c r="AZ31" i="10"/>
  <c r="AY31" i="10"/>
  <c r="AW29" i="10"/>
  <c r="AU133" i="10"/>
  <c r="AU127" i="10"/>
  <c r="AU115" i="10"/>
  <c r="AU109" i="10"/>
  <c r="AW78" i="10"/>
  <c r="AW74" i="10"/>
  <c r="AW70" i="10"/>
  <c r="AW66" i="10"/>
  <c r="AW62" i="10"/>
  <c r="AV44" i="10"/>
  <c r="AV42" i="10"/>
  <c r="AV40" i="10"/>
  <c r="AV38" i="10"/>
  <c r="AV36" i="10"/>
  <c r="AV34" i="10"/>
  <c r="AV32" i="10"/>
  <c r="AV30" i="10"/>
  <c r="AV28" i="10"/>
  <c r="AU132" i="10"/>
  <c r="AU62" i="10"/>
  <c r="AY35" i="10"/>
  <c r="AW31" i="10"/>
  <c r="AU154" i="10"/>
  <c r="AV132" i="10"/>
  <c r="AV126" i="10"/>
  <c r="AV114" i="10"/>
  <c r="AV108" i="10"/>
  <c r="AV78" i="10"/>
  <c r="AV74" i="10"/>
  <c r="AV70" i="10"/>
  <c r="AV66" i="10"/>
  <c r="AV62" i="10"/>
  <c r="AU44" i="10"/>
  <c r="AU42" i="10"/>
  <c r="AU40" i="10"/>
  <c r="AU38" i="10"/>
  <c r="AU36" i="10"/>
  <c r="AU34" i="10"/>
  <c r="AU32" i="10"/>
  <c r="AU30" i="10"/>
  <c r="AU28" i="10"/>
  <c r="AU147" i="10"/>
  <c r="AZ37" i="10"/>
  <c r="AX29" i="10"/>
  <c r="AU146" i="10"/>
  <c r="AV131" i="10"/>
  <c r="AV125" i="10"/>
  <c r="AV113" i="10"/>
  <c r="AV107" i="10"/>
  <c r="AW77" i="10"/>
  <c r="AW73" i="10"/>
  <c r="AW69" i="10"/>
  <c r="AW65" i="10"/>
  <c r="AY43" i="10"/>
  <c r="AY41" i="10"/>
  <c r="AY39" i="10"/>
  <c r="AY29" i="10"/>
  <c r="AW37" i="10"/>
  <c r="AU145" i="10"/>
  <c r="AU131" i="10"/>
  <c r="AU125" i="10"/>
  <c r="AU113" i="10"/>
  <c r="AU107" i="10"/>
  <c r="AV77" i="10"/>
  <c r="AV73" i="10"/>
  <c r="AV69" i="10"/>
  <c r="AV65" i="10"/>
  <c r="AX43" i="10"/>
  <c r="AX41" i="10"/>
  <c r="AX39" i="10"/>
  <c r="AX37" i="10"/>
  <c r="AX35" i="10"/>
  <c r="AX33" i="10"/>
  <c r="AX31" i="10"/>
  <c r="AU144" i="10"/>
  <c r="AV130" i="10"/>
  <c r="AV118" i="10"/>
  <c r="AV112" i="10"/>
  <c r="AV106" i="10"/>
  <c r="AU77" i="10"/>
  <c r="AU73" i="10"/>
  <c r="AU69" i="10"/>
  <c r="AU65" i="10"/>
  <c r="AW43" i="10"/>
  <c r="AW41" i="10"/>
  <c r="AW33" i="10"/>
  <c r="AU143" i="10"/>
  <c r="AU130" i="10"/>
  <c r="AU118" i="10"/>
  <c r="AU112" i="10"/>
  <c r="AU106" i="10"/>
  <c r="AW76" i="10"/>
  <c r="AW72" i="10"/>
  <c r="AW68" i="10"/>
  <c r="AW64" i="10"/>
  <c r="AV43" i="10"/>
  <c r="AV41" i="10"/>
  <c r="AV39" i="10"/>
  <c r="AV37" i="10"/>
  <c r="AV35" i="10"/>
  <c r="AV33" i="10"/>
  <c r="AV31" i="10"/>
  <c r="AV29" i="10"/>
  <c r="AU17" i="10"/>
  <c r="AY37" i="10"/>
  <c r="AW35" i="10"/>
  <c r="AU142" i="10"/>
  <c r="AV129" i="10"/>
  <c r="AV117" i="10"/>
  <c r="AV111" i="10"/>
  <c r="AV76" i="10"/>
  <c r="AV72" i="10"/>
  <c r="AV68" i="10"/>
  <c r="AV64" i="10"/>
  <c r="AU51" i="10"/>
  <c r="AU43" i="10"/>
  <c r="AU41" i="10"/>
  <c r="AU39" i="10"/>
  <c r="AU37" i="10"/>
  <c r="AU35" i="10"/>
  <c r="AU33" i="10"/>
  <c r="AU31" i="10"/>
  <c r="AU29" i="10"/>
  <c r="AU114" i="10"/>
  <c r="AZ33" i="10"/>
  <c r="AY33" i="10"/>
  <c r="AZ68" i="12"/>
  <c r="AZ62" i="12"/>
  <c r="AZ56" i="12"/>
  <c r="AZ50" i="12"/>
  <c r="AZ61" i="12"/>
  <c r="AZ49" i="12"/>
  <c r="AY55" i="12"/>
  <c r="AZ54" i="12"/>
  <c r="AZ59" i="12"/>
  <c r="AZ64" i="12"/>
  <c r="AY68" i="12"/>
  <c r="AY62" i="12"/>
  <c r="AY56" i="12"/>
  <c r="AY50" i="12"/>
  <c r="AZ67" i="12"/>
  <c r="AZ55" i="12"/>
  <c r="AY61" i="12"/>
  <c r="AZ48" i="12"/>
  <c r="AY48" i="12"/>
  <c r="AZ65" i="12"/>
  <c r="AZ47" i="12"/>
  <c r="AZ46" i="12"/>
  <c r="AY58" i="12"/>
  <c r="AZ60" i="12"/>
  <c r="AY52" i="12"/>
  <c r="AY67" i="12"/>
  <c r="AY49" i="12"/>
  <c r="AY60" i="12"/>
  <c r="AZ53" i="12"/>
  <c r="AZ52" i="12"/>
  <c r="AY64" i="12"/>
  <c r="AZ66" i="12"/>
  <c r="AY54" i="12"/>
  <c r="AY46" i="12"/>
  <c r="AY66" i="12"/>
  <c r="AY65" i="12"/>
  <c r="AY59" i="12"/>
  <c r="AY53" i="12"/>
  <c r="AY47" i="12"/>
  <c r="AZ58" i="12"/>
  <c r="AZ63" i="12"/>
  <c r="AZ57" i="12"/>
  <c r="AZ51" i="12"/>
  <c r="AZ45" i="12"/>
  <c r="AY57" i="12"/>
  <c r="AY51" i="12"/>
  <c r="AY45" i="12"/>
  <c r="AY63" i="12"/>
  <c r="AV134" i="12"/>
  <c r="AV138" i="12"/>
  <c r="AV140" i="12"/>
  <c r="AW134" i="12"/>
  <c r="AW138" i="12"/>
  <c r="AW140" i="12"/>
  <c r="AX134" i="12"/>
  <c r="AX138" i="12"/>
  <c r="AV137" i="12"/>
  <c r="AV135" i="12"/>
  <c r="AV139" i="12"/>
  <c r="AW137" i="12"/>
  <c r="AW135" i="12"/>
  <c r="AW139" i="12"/>
  <c r="AX140" i="12"/>
  <c r="AX135" i="12"/>
  <c r="AX139" i="12"/>
  <c r="AX137" i="12"/>
  <c r="AV136" i="12"/>
  <c r="AW136" i="12"/>
  <c r="AX136" i="12"/>
  <c r="AX133" i="12"/>
  <c r="AW133" i="12"/>
  <c r="AV121" i="12"/>
  <c r="AV124" i="12"/>
  <c r="AX125" i="12"/>
  <c r="AW123" i="12"/>
  <c r="AW121" i="12"/>
  <c r="AW124" i="12"/>
  <c r="AY122" i="12"/>
  <c r="AX123" i="12"/>
  <c r="AX121" i="12"/>
  <c r="AX124" i="12"/>
  <c r="AY125" i="12"/>
  <c r="AY126" i="12"/>
  <c r="AY121" i="12"/>
  <c r="AY124" i="12"/>
  <c r="AV125" i="12"/>
  <c r="AV126" i="12"/>
  <c r="AY123" i="12"/>
  <c r="AV122" i="12"/>
  <c r="AW122" i="12"/>
  <c r="AW125" i="12"/>
  <c r="AV123" i="12"/>
  <c r="AX126" i="12"/>
  <c r="AX122" i="12"/>
  <c r="AW126" i="12"/>
  <c r="AW120" i="12"/>
  <c r="AX120" i="12"/>
  <c r="AY120" i="12"/>
  <c r="AV103" i="12"/>
  <c r="AV106" i="12"/>
  <c r="AV109" i="12"/>
  <c r="AV112" i="12"/>
  <c r="AW106" i="12"/>
  <c r="AW109" i="12"/>
  <c r="AW112" i="12"/>
  <c r="AY111" i="12"/>
  <c r="AW103" i="12"/>
  <c r="AX106" i="12"/>
  <c r="AX109" i="12"/>
  <c r="AX112" i="12"/>
  <c r="AX103" i="12"/>
  <c r="AY103" i="12"/>
  <c r="AY106" i="12"/>
  <c r="AY109" i="12"/>
  <c r="AY112" i="12"/>
  <c r="AV113" i="12"/>
  <c r="AW107" i="12"/>
  <c r="AW113" i="12"/>
  <c r="AW111" i="12"/>
  <c r="AX111" i="12"/>
  <c r="AY108" i="12"/>
  <c r="AV104" i="12"/>
  <c r="AV107" i="12"/>
  <c r="AV110" i="12"/>
  <c r="AW110" i="12"/>
  <c r="AX108" i="12"/>
  <c r="AW104" i="12"/>
  <c r="AX104" i="12"/>
  <c r="AX107" i="12"/>
  <c r="AX110" i="12"/>
  <c r="AX113" i="12"/>
  <c r="AY104" i="12"/>
  <c r="AY107" i="12"/>
  <c r="AY113" i="12"/>
  <c r="AV108" i="12"/>
  <c r="AV111" i="12"/>
  <c r="AX105" i="12"/>
  <c r="AY110" i="12"/>
  <c r="AV105" i="12"/>
  <c r="AW105" i="12"/>
  <c r="AW108" i="12"/>
  <c r="AY105" i="12"/>
  <c r="AW102" i="12"/>
  <c r="AX102" i="12"/>
  <c r="AY102" i="12"/>
  <c r="AV90" i="12"/>
  <c r="AW90" i="12"/>
  <c r="AW94" i="12"/>
  <c r="AX95" i="12"/>
  <c r="AV94" i="12"/>
  <c r="AX90" i="12"/>
  <c r="AX94" i="12"/>
  <c r="AV92" i="12"/>
  <c r="AX93" i="12"/>
  <c r="AV91" i="12"/>
  <c r="AV95" i="12"/>
  <c r="AW92" i="12"/>
  <c r="AV93" i="12"/>
  <c r="AW91" i="12"/>
  <c r="AW95" i="12"/>
  <c r="AX92" i="12"/>
  <c r="AW93" i="12"/>
  <c r="AX91" i="12"/>
  <c r="AW89" i="12"/>
  <c r="AX89" i="12"/>
  <c r="AW76" i="12"/>
  <c r="AW82" i="12"/>
  <c r="AX79" i="12"/>
  <c r="AX81" i="12"/>
  <c r="AX76" i="12"/>
  <c r="AX82" i="12"/>
  <c r="AW81" i="12"/>
  <c r="AW77" i="12"/>
  <c r="AW79" i="12"/>
  <c r="AX77" i="12"/>
  <c r="AW80" i="12"/>
  <c r="AW78" i="12"/>
  <c r="AX78" i="12"/>
  <c r="AX80" i="12"/>
  <c r="AX75" i="12"/>
  <c r="AW46" i="12"/>
  <c r="AW50" i="12"/>
  <c r="AW54" i="12"/>
  <c r="AW58" i="12"/>
  <c r="AW62" i="12"/>
  <c r="AW66" i="12"/>
  <c r="AX59" i="12"/>
  <c r="AX49" i="12"/>
  <c r="AX46" i="12"/>
  <c r="AX50" i="12"/>
  <c r="AX54" i="12"/>
  <c r="AX58" i="12"/>
  <c r="AX62" i="12"/>
  <c r="AX66" i="12"/>
  <c r="AX53" i="12"/>
  <c r="AX63" i="12"/>
  <c r="AX57" i="12"/>
  <c r="AW47" i="12"/>
  <c r="AW51" i="12"/>
  <c r="AW55" i="12"/>
  <c r="AW59" i="12"/>
  <c r="AW63" i="12"/>
  <c r="AW67" i="12"/>
  <c r="AX55" i="12"/>
  <c r="AX67" i="12"/>
  <c r="AX47" i="12"/>
  <c r="AX51" i="12"/>
  <c r="AW49" i="12"/>
  <c r="AW61" i="12"/>
  <c r="AX65" i="12"/>
  <c r="AW48" i="12"/>
  <c r="AW52" i="12"/>
  <c r="AW56" i="12"/>
  <c r="AW60" i="12"/>
  <c r="AW64" i="12"/>
  <c r="AW68" i="12"/>
  <c r="AW53" i="12"/>
  <c r="AX48" i="12"/>
  <c r="AX52" i="12"/>
  <c r="AX56" i="12"/>
  <c r="AX60" i="12"/>
  <c r="AX64" i="12"/>
  <c r="AX68" i="12"/>
  <c r="AW57" i="12"/>
  <c r="AX61" i="12"/>
  <c r="AW65" i="12"/>
  <c r="AX45" i="12"/>
  <c r="AV34" i="12"/>
  <c r="AV38" i="12"/>
  <c r="AX38" i="12"/>
  <c r="AW35" i="12"/>
  <c r="AX36" i="12"/>
  <c r="AW37" i="12"/>
  <c r="AW34" i="12"/>
  <c r="AW38" i="12"/>
  <c r="AX34" i="12"/>
  <c r="AV35" i="12"/>
  <c r="AW36" i="12"/>
  <c r="AX37" i="12"/>
  <c r="AX35" i="12"/>
  <c r="AV36" i="12"/>
  <c r="AV37" i="12"/>
  <c r="AW33" i="12"/>
  <c r="AX33" i="12"/>
  <c r="AV23" i="12"/>
  <c r="AV25" i="12"/>
  <c r="AW23" i="12"/>
  <c r="AV26" i="12"/>
  <c r="AV24" i="12"/>
  <c r="AW24" i="12"/>
  <c r="AW26" i="12"/>
  <c r="AW25" i="12"/>
  <c r="AW22" i="12"/>
  <c r="AV8" i="12"/>
  <c r="AV12" i="12"/>
  <c r="AX8" i="12"/>
  <c r="AX13" i="12"/>
  <c r="AW10" i="12"/>
  <c r="AX14" i="12"/>
  <c r="AX15" i="12"/>
  <c r="AW8" i="12"/>
  <c r="AW12" i="12"/>
  <c r="AX12" i="12"/>
  <c r="AV13" i="12"/>
  <c r="AW13" i="12"/>
  <c r="AV14" i="12"/>
  <c r="AW14" i="12"/>
  <c r="AV11" i="12"/>
  <c r="AX11" i="12"/>
  <c r="AV9" i="12"/>
  <c r="AW9" i="12"/>
  <c r="AX10" i="12"/>
  <c r="AW11" i="12"/>
  <c r="AX9" i="12"/>
  <c r="AV15" i="12"/>
  <c r="AV10" i="12"/>
  <c r="AW15" i="12"/>
  <c r="AX7" i="12"/>
  <c r="AW7" i="12"/>
  <c r="AW75" i="12"/>
  <c r="AW45" i="12"/>
  <c r="AV22" i="12"/>
  <c r="AV89" i="12"/>
  <c r="AV76" i="12"/>
  <c r="AV81" i="12"/>
  <c r="AV75" i="12"/>
  <c r="AV63" i="12"/>
  <c r="AV57" i="12"/>
  <c r="AV51" i="12"/>
  <c r="AV45" i="12"/>
  <c r="AV65" i="12"/>
  <c r="AV120" i="12"/>
  <c r="AV102" i="12"/>
  <c r="AV47" i="12"/>
  <c r="AV64" i="12"/>
  <c r="AV80" i="12"/>
  <c r="AV68" i="12"/>
  <c r="AV62" i="12"/>
  <c r="AV56" i="12"/>
  <c r="AV50" i="12"/>
  <c r="AV78" i="12"/>
  <c r="AV48" i="12"/>
  <c r="AV53" i="12"/>
  <c r="AV60" i="12"/>
  <c r="AV33" i="12"/>
  <c r="AV59" i="12"/>
  <c r="AV58" i="12"/>
  <c r="AV79" i="12"/>
  <c r="AV67" i="12"/>
  <c r="AV61" i="12"/>
  <c r="AV55" i="12"/>
  <c r="AV49" i="12"/>
  <c r="AV54" i="12"/>
  <c r="AV7" i="12"/>
  <c r="AV82" i="12"/>
  <c r="AV46" i="12"/>
  <c r="AV66" i="12"/>
  <c r="AV77" i="12"/>
  <c r="AV52" i="12"/>
  <c r="AV133" i="12"/>
  <c r="AK29" i="10"/>
  <c r="AK31" i="10"/>
  <c r="AK33" i="10"/>
  <c r="AK35" i="10"/>
  <c r="AK37" i="10"/>
  <c r="AK39" i="10"/>
  <c r="AK41" i="10"/>
  <c r="AK43" i="10"/>
  <c r="AL31" i="10"/>
  <c r="AL35" i="10"/>
  <c r="AL37" i="10"/>
  <c r="AL41" i="10"/>
  <c r="AM31" i="10"/>
  <c r="AM33" i="10"/>
  <c r="AM39" i="10"/>
  <c r="AM43" i="10"/>
  <c r="AN41" i="10"/>
  <c r="AO43" i="10"/>
  <c r="AP31" i="10"/>
  <c r="AP35" i="10"/>
  <c r="AP43" i="10"/>
  <c r="AL34" i="10"/>
  <c r="AL40" i="10"/>
  <c r="AM32" i="10"/>
  <c r="AM42" i="10"/>
  <c r="AN36" i="10"/>
  <c r="AN44" i="10"/>
  <c r="AO36" i="10"/>
  <c r="AO42" i="10"/>
  <c r="AP38" i="10"/>
  <c r="AL29" i="10"/>
  <c r="AL33" i="10"/>
  <c r="AL39" i="10"/>
  <c r="AL43" i="10"/>
  <c r="AM35" i="10"/>
  <c r="AM37" i="10"/>
  <c r="AM41" i="10"/>
  <c r="AL36" i="10"/>
  <c r="AM36" i="10"/>
  <c r="AN30" i="10"/>
  <c r="AN40" i="10"/>
  <c r="AP30" i="10"/>
  <c r="AM29" i="10"/>
  <c r="AO32" i="10"/>
  <c r="AO44" i="10"/>
  <c r="AP42" i="10"/>
  <c r="AN29" i="10"/>
  <c r="AN31" i="10"/>
  <c r="AN33" i="10"/>
  <c r="AN35" i="10"/>
  <c r="AN37" i="10"/>
  <c r="AN39" i="10"/>
  <c r="AN43" i="10"/>
  <c r="AP33" i="10"/>
  <c r="AP37" i="10"/>
  <c r="AP39" i="10"/>
  <c r="AL32" i="10"/>
  <c r="AL42" i="10"/>
  <c r="AM34" i="10"/>
  <c r="AM44" i="10"/>
  <c r="AN32" i="10"/>
  <c r="AN42" i="10"/>
  <c r="AO40" i="10"/>
  <c r="AP32" i="10"/>
  <c r="AP44" i="10"/>
  <c r="AO29" i="10"/>
  <c r="AO31" i="10"/>
  <c r="AO33" i="10"/>
  <c r="AO35" i="10"/>
  <c r="AO37" i="10"/>
  <c r="AO39" i="10"/>
  <c r="AO41" i="10"/>
  <c r="AP41" i="10"/>
  <c r="AL38" i="10"/>
  <c r="AL44" i="10"/>
  <c r="AM38" i="10"/>
  <c r="AN34" i="10"/>
  <c r="AO34" i="10"/>
  <c r="AP34" i="10"/>
  <c r="AP29" i="10"/>
  <c r="AK30" i="10"/>
  <c r="AK32" i="10"/>
  <c r="AK34" i="10"/>
  <c r="AK36" i="10"/>
  <c r="AK38" i="10"/>
  <c r="AK40" i="10"/>
  <c r="AK42" i="10"/>
  <c r="AK44" i="10"/>
  <c r="AM40" i="10"/>
  <c r="AN38" i="10"/>
  <c r="AO38" i="10"/>
  <c r="AP36" i="10"/>
  <c r="AL30" i="10"/>
  <c r="AM30" i="10"/>
  <c r="AO30" i="10"/>
  <c r="AP40" i="10"/>
  <c r="AL28" i="10"/>
  <c r="AM28" i="10"/>
  <c r="AN28" i="10"/>
  <c r="AO28" i="10"/>
  <c r="AP28" i="10"/>
  <c r="AK28" i="10"/>
  <c r="AB107" i="10"/>
  <c r="AD109" i="10"/>
  <c r="AF111" i="10"/>
  <c r="AC114" i="10"/>
  <c r="AE116" i="10"/>
  <c r="AE113" i="10"/>
  <c r="AC107" i="10"/>
  <c r="AE109" i="10"/>
  <c r="AB112" i="10"/>
  <c r="AD114" i="10"/>
  <c r="AF116" i="10"/>
  <c r="AC111" i="10"/>
  <c r="AD107" i="10"/>
  <c r="AF109" i="10"/>
  <c r="AC112" i="10"/>
  <c r="AE114" i="10"/>
  <c r="AB117" i="10"/>
  <c r="AD118" i="10"/>
  <c r="AE107" i="10"/>
  <c r="AB110" i="10"/>
  <c r="AD112" i="10"/>
  <c r="AF114" i="10"/>
  <c r="AC117" i="10"/>
  <c r="AE115" i="10"/>
  <c r="AF107" i="10"/>
  <c r="AC110" i="10"/>
  <c r="AE112" i="10"/>
  <c r="AB115" i="10"/>
  <c r="AD117" i="10"/>
  <c r="AF110" i="10"/>
  <c r="AB108" i="10"/>
  <c r="AD110" i="10"/>
  <c r="AF112" i="10"/>
  <c r="AC115" i="10"/>
  <c r="AE117" i="10"/>
  <c r="AB118" i="10"/>
  <c r="AC108" i="10"/>
  <c r="AE110" i="10"/>
  <c r="AB113" i="10"/>
  <c r="AD115" i="10"/>
  <c r="AF117" i="10"/>
  <c r="AC113" i="10"/>
  <c r="AD108" i="10"/>
  <c r="AE108" i="10"/>
  <c r="AB111" i="10"/>
  <c r="AD113" i="10"/>
  <c r="AF115" i="10"/>
  <c r="AC118" i="10"/>
  <c r="AF108" i="10"/>
  <c r="AB116" i="10"/>
  <c r="AB109" i="10"/>
  <c r="AD111" i="10"/>
  <c r="AF113" i="10"/>
  <c r="AC116" i="10"/>
  <c r="AE118" i="10"/>
  <c r="AC109" i="10"/>
  <c r="AE111" i="10"/>
  <c r="AB114" i="10"/>
  <c r="AD116" i="10"/>
  <c r="AF118" i="10"/>
  <c r="AC106" i="10"/>
  <c r="AD106" i="10"/>
  <c r="AE106" i="10"/>
  <c r="AF106" i="10"/>
  <c r="AP134" i="12"/>
  <c r="AP135" i="12"/>
  <c r="AP136" i="12"/>
  <c r="AP137" i="12"/>
  <c r="AP138" i="12"/>
  <c r="AP139" i="12"/>
  <c r="AP140" i="12"/>
  <c r="AP133" i="12"/>
  <c r="AP121" i="12"/>
  <c r="AP122" i="12"/>
  <c r="AP123" i="12"/>
  <c r="AP124" i="12"/>
  <c r="AP125" i="12"/>
  <c r="AP126" i="12"/>
  <c r="AP120" i="12"/>
  <c r="AP103" i="12"/>
  <c r="AP104" i="12"/>
  <c r="AP105" i="12"/>
  <c r="AP111" i="12"/>
  <c r="AP106" i="12"/>
  <c r="AP112" i="12"/>
  <c r="AP107" i="12"/>
  <c r="AP108" i="12"/>
  <c r="AP109" i="12"/>
  <c r="AP110" i="12"/>
  <c r="AP113" i="12"/>
  <c r="AP102" i="12"/>
  <c r="AP90" i="12"/>
  <c r="AP91" i="12"/>
  <c r="AP92" i="12"/>
  <c r="AP93" i="12"/>
  <c r="AP94" i="12"/>
  <c r="AP95" i="12"/>
  <c r="AP89" i="12"/>
  <c r="AP76" i="12"/>
  <c r="AP82" i="12"/>
  <c r="AQ76" i="12"/>
  <c r="AQ82" i="12"/>
  <c r="AP77" i="12"/>
  <c r="AQ77" i="12"/>
  <c r="AP78" i="12"/>
  <c r="AQ78" i="12"/>
  <c r="AQ80" i="12"/>
  <c r="AP79" i="12"/>
  <c r="AQ79" i="12"/>
  <c r="AP80" i="12"/>
  <c r="AQ81" i="12"/>
  <c r="AP81" i="12"/>
  <c r="AQ75" i="12"/>
  <c r="AP75" i="12"/>
  <c r="AP46" i="12"/>
  <c r="AP52" i="12"/>
  <c r="AP58" i="12"/>
  <c r="AP64" i="12"/>
  <c r="AQ46" i="12"/>
  <c r="AQ52" i="12"/>
  <c r="AQ58" i="12"/>
  <c r="AQ64" i="12"/>
  <c r="AP65" i="12"/>
  <c r="AP47" i="12"/>
  <c r="AP53" i="12"/>
  <c r="AP59" i="12"/>
  <c r="AQ47" i="12"/>
  <c r="AQ53" i="12"/>
  <c r="AQ59" i="12"/>
  <c r="AQ65" i="12"/>
  <c r="AP48" i="12"/>
  <c r="AP54" i="12"/>
  <c r="AP60" i="12"/>
  <c r="AP66" i="12"/>
  <c r="AQ63" i="12"/>
  <c r="AQ48" i="12"/>
  <c r="AQ54" i="12"/>
  <c r="AQ60" i="12"/>
  <c r="AQ66" i="12"/>
  <c r="AP49" i="12"/>
  <c r="AP55" i="12"/>
  <c r="AP61" i="12"/>
  <c r="AP67" i="12"/>
  <c r="AP68" i="12"/>
  <c r="AQ49" i="12"/>
  <c r="AQ55" i="12"/>
  <c r="AQ61" i="12"/>
  <c r="AQ67" i="12"/>
  <c r="AP62" i="12"/>
  <c r="AP50" i="12"/>
  <c r="AP56" i="12"/>
  <c r="AQ50" i="12"/>
  <c r="AQ56" i="12"/>
  <c r="AQ62" i="12"/>
  <c r="AQ68" i="12"/>
  <c r="AP51" i="12"/>
  <c r="AP57" i="12"/>
  <c r="AP63" i="12"/>
  <c r="AQ51" i="12"/>
  <c r="AQ57" i="12"/>
  <c r="AQ45" i="12"/>
  <c r="AP45" i="12"/>
  <c r="AP34" i="12"/>
  <c r="AP35" i="12"/>
  <c r="AP36" i="12"/>
  <c r="AP37" i="12"/>
  <c r="AP38" i="12"/>
  <c r="AP33" i="12"/>
  <c r="AP23" i="12"/>
  <c r="AP24" i="12"/>
  <c r="AP25" i="12"/>
  <c r="AP26" i="12"/>
  <c r="AP22" i="12"/>
  <c r="AP8" i="12"/>
  <c r="AP9" i="12"/>
  <c r="AP10" i="12"/>
  <c r="AP11" i="12"/>
  <c r="AP12" i="12"/>
  <c r="AP13" i="12"/>
  <c r="AP14" i="12"/>
  <c r="AP15" i="12"/>
  <c r="AP7" i="12"/>
  <c r="AK155" i="10"/>
  <c r="AK156" i="10"/>
  <c r="AK157" i="10"/>
  <c r="AK158" i="10"/>
  <c r="AK159" i="10"/>
  <c r="AK154" i="10"/>
  <c r="AK142" i="10"/>
  <c r="AK143" i="10"/>
  <c r="AK144" i="10"/>
  <c r="AK145" i="10"/>
  <c r="AK146" i="10"/>
  <c r="AK147" i="10"/>
  <c r="AK141" i="10"/>
  <c r="AK126" i="10"/>
  <c r="AK132" i="10"/>
  <c r="AL126" i="10"/>
  <c r="AL132" i="10"/>
  <c r="AK127" i="10"/>
  <c r="AK133" i="10"/>
  <c r="AL127" i="10"/>
  <c r="AL133" i="10"/>
  <c r="AK128" i="10"/>
  <c r="AK134" i="10"/>
  <c r="AL128" i="10"/>
  <c r="AL134" i="10"/>
  <c r="AK129" i="10"/>
  <c r="AL129" i="10"/>
  <c r="AK130" i="10"/>
  <c r="AL130" i="10"/>
  <c r="AK131" i="10"/>
  <c r="AL131" i="10"/>
  <c r="AL125" i="10"/>
  <c r="AK125" i="10"/>
  <c r="AK107" i="10"/>
  <c r="AK113" i="10"/>
  <c r="AL107" i="10"/>
  <c r="AL113" i="10"/>
  <c r="AK108" i="10"/>
  <c r="AK114" i="10"/>
  <c r="AL108" i="10"/>
  <c r="AL114" i="10"/>
  <c r="AK109" i="10"/>
  <c r="AK115" i="10"/>
  <c r="AL109" i="10"/>
  <c r="AL115" i="10"/>
  <c r="AL118" i="10"/>
  <c r="AK110" i="10"/>
  <c r="AK116" i="10"/>
  <c r="AL112" i="10"/>
  <c r="AL110" i="10"/>
  <c r="AL116" i="10"/>
  <c r="AK111" i="10"/>
  <c r="AK117" i="10"/>
  <c r="AK118" i="10"/>
  <c r="AL111" i="10"/>
  <c r="AL117" i="10"/>
  <c r="AK112" i="10"/>
  <c r="AL106" i="10"/>
  <c r="AK106" i="10"/>
  <c r="AK87" i="10"/>
  <c r="AK99" i="10"/>
  <c r="AK88" i="10"/>
  <c r="AK89" i="10"/>
  <c r="AK97" i="10"/>
  <c r="AK90" i="10"/>
  <c r="AK91" i="10"/>
  <c r="AK92" i="10"/>
  <c r="AK93" i="10"/>
  <c r="AK98" i="10"/>
  <c r="AK94" i="10"/>
  <c r="AK95" i="10"/>
  <c r="AK96" i="10"/>
  <c r="AK86" i="10"/>
  <c r="AK63" i="10"/>
  <c r="AK67" i="10"/>
  <c r="AK71" i="10"/>
  <c r="AK75" i="10"/>
  <c r="AK79" i="10"/>
  <c r="AM74" i="10"/>
  <c r="AL63" i="10"/>
  <c r="AL67" i="10"/>
  <c r="AL71" i="10"/>
  <c r="AL75" i="10"/>
  <c r="AL79" i="10"/>
  <c r="AK69" i="10"/>
  <c r="AM63" i="10"/>
  <c r="AM67" i="10"/>
  <c r="AM71" i="10"/>
  <c r="AM75" i="10"/>
  <c r="AM79" i="10"/>
  <c r="AK77" i="10"/>
  <c r="AK64" i="10"/>
  <c r="AK68" i="10"/>
  <c r="AK72" i="10"/>
  <c r="AK76" i="10"/>
  <c r="AK78" i="10"/>
  <c r="AL64" i="10"/>
  <c r="AL68" i="10"/>
  <c r="AL72" i="10"/>
  <c r="AL76" i="10"/>
  <c r="AK73" i="10"/>
  <c r="AM64" i="10"/>
  <c r="AM68" i="10"/>
  <c r="AM72" i="10"/>
  <c r="AM76" i="10"/>
  <c r="AK65" i="10"/>
  <c r="AL65" i="10"/>
  <c r="AL69" i="10"/>
  <c r="AL73" i="10"/>
  <c r="AL77" i="10"/>
  <c r="AK66" i="10"/>
  <c r="AK74" i="10"/>
  <c r="AM78" i="10"/>
  <c r="AM65" i="10"/>
  <c r="AM69" i="10"/>
  <c r="AM73" i="10"/>
  <c r="AM77" i="10"/>
  <c r="AK70" i="10"/>
  <c r="AL66" i="10"/>
  <c r="AL70" i="10"/>
  <c r="AL74" i="10"/>
  <c r="AL78" i="10"/>
  <c r="AM66" i="10"/>
  <c r="AM70" i="10"/>
  <c r="AL62" i="10"/>
  <c r="AM62" i="10"/>
  <c r="AK62" i="10"/>
  <c r="AK52" i="10"/>
  <c r="AK53" i="10"/>
  <c r="AK54" i="10"/>
  <c r="AK55" i="10"/>
  <c r="AK51" i="10"/>
  <c r="AK21" i="10"/>
  <c r="AK18" i="10"/>
  <c r="AK19" i="10"/>
  <c r="AK20" i="10"/>
  <c r="AK17" i="10"/>
  <c r="AK8" i="10"/>
  <c r="AK9" i="10"/>
  <c r="AK10" i="10"/>
  <c r="AK7" i="10"/>
  <c r="Z106" i="8"/>
  <c r="Z112" i="8"/>
  <c r="AA106" i="8"/>
  <c r="AA112" i="8"/>
  <c r="Z107" i="8"/>
  <c r="Z113" i="8"/>
  <c r="AA111" i="8"/>
  <c r="AA107" i="8"/>
  <c r="AA113" i="8"/>
  <c r="Z108" i="8"/>
  <c r="Z114" i="8"/>
  <c r="AA108" i="8"/>
  <c r="AA114" i="8"/>
  <c r="Z109" i="8"/>
  <c r="Z115" i="8"/>
  <c r="AA109" i="8"/>
  <c r="AA115" i="8"/>
  <c r="Z110" i="8"/>
  <c r="AA110" i="8"/>
  <c r="Z111" i="8"/>
  <c r="AA105" i="8"/>
  <c r="AI106" i="8"/>
  <c r="AI110" i="8"/>
  <c r="AI114" i="8"/>
  <c r="AJ106" i="8"/>
  <c r="AJ110" i="8"/>
  <c r="AJ114" i="8"/>
  <c r="AK106" i="8"/>
  <c r="AK110" i="8"/>
  <c r="AK114" i="8"/>
  <c r="AI107" i="8"/>
  <c r="AI111" i="8"/>
  <c r="AI115" i="8"/>
  <c r="AJ107" i="8"/>
  <c r="AJ111" i="8"/>
  <c r="AJ115" i="8"/>
  <c r="AK107" i="8"/>
  <c r="AK111" i="8"/>
  <c r="AK115" i="8"/>
  <c r="AI108" i="8"/>
  <c r="AI112" i="8"/>
  <c r="AJ108" i="8"/>
  <c r="AJ112" i="8"/>
  <c r="AK113" i="8"/>
  <c r="AK108" i="8"/>
  <c r="AK112" i="8"/>
  <c r="AI109" i="8"/>
  <c r="AI113" i="8"/>
  <c r="AJ109" i="8"/>
  <c r="AJ113" i="8"/>
  <c r="AK109" i="8"/>
  <c r="AJ105" i="8"/>
  <c r="AK105" i="8"/>
  <c r="AI105" i="8"/>
  <c r="AI86" i="8"/>
  <c r="AI90" i="8"/>
  <c r="AI94" i="8"/>
  <c r="AI98" i="8"/>
  <c r="AI89" i="8"/>
  <c r="AJ86" i="8"/>
  <c r="AJ90" i="8"/>
  <c r="AJ94" i="8"/>
  <c r="AJ98" i="8"/>
  <c r="AK86" i="8"/>
  <c r="AK90" i="8"/>
  <c r="AK94" i="8"/>
  <c r="AK98" i="8"/>
  <c r="AI93" i="8"/>
  <c r="AI87" i="8"/>
  <c r="AI91" i="8"/>
  <c r="AI95" i="8"/>
  <c r="AI97" i="8"/>
  <c r="AJ87" i="8"/>
  <c r="AJ91" i="8"/>
  <c r="AJ95" i="8"/>
  <c r="AI96" i="8"/>
  <c r="AK87" i="8"/>
  <c r="AK91" i="8"/>
  <c r="AK95" i="8"/>
  <c r="AK96" i="8"/>
  <c r="AI88" i="8"/>
  <c r="AI92" i="8"/>
  <c r="AJ88" i="8"/>
  <c r="AJ92" i="8"/>
  <c r="AJ96" i="8"/>
  <c r="AK92" i="8"/>
  <c r="AK88" i="8"/>
  <c r="AJ89" i="8"/>
  <c r="AJ93" i="8"/>
  <c r="AJ97" i="8"/>
  <c r="AK89" i="8"/>
  <c r="AK93" i="8"/>
  <c r="AK97" i="8"/>
  <c r="AJ85" i="8"/>
  <c r="AK85" i="8"/>
  <c r="AI85" i="8"/>
  <c r="AI65" i="8"/>
  <c r="AI68" i="8"/>
  <c r="AI71" i="8"/>
  <c r="AI74" i="8"/>
  <c r="AI77" i="8"/>
  <c r="AJ65" i="8"/>
  <c r="AJ68" i="8"/>
  <c r="AJ71" i="8"/>
  <c r="AJ74" i="8"/>
  <c r="AJ77" i="8"/>
  <c r="AK65" i="8"/>
  <c r="AK68" i="8"/>
  <c r="AK71" i="8"/>
  <c r="AK74" i="8"/>
  <c r="AK77" i="8"/>
  <c r="AL65" i="8"/>
  <c r="AL68" i="8"/>
  <c r="AL71" i="8"/>
  <c r="AL74" i="8"/>
  <c r="AL77" i="8"/>
  <c r="AL78" i="8"/>
  <c r="AI66" i="8"/>
  <c r="AI69" i="8"/>
  <c r="AI72" i="8"/>
  <c r="AI75" i="8"/>
  <c r="AI78" i="8"/>
  <c r="AL72" i="8"/>
  <c r="AJ66" i="8"/>
  <c r="AJ69" i="8"/>
  <c r="AJ72" i="8"/>
  <c r="AJ75" i="8"/>
  <c r="AJ78" i="8"/>
  <c r="AL75" i="8"/>
  <c r="AK66" i="8"/>
  <c r="AK69" i="8"/>
  <c r="AK72" i="8"/>
  <c r="AK75" i="8"/>
  <c r="AK78" i="8"/>
  <c r="AL69" i="8"/>
  <c r="AL66" i="8"/>
  <c r="AI67" i="8"/>
  <c r="AI70" i="8"/>
  <c r="AI73" i="8"/>
  <c r="AI76" i="8"/>
  <c r="AL73" i="8"/>
  <c r="AJ67" i="8"/>
  <c r="AJ70" i="8"/>
  <c r="AJ73" i="8"/>
  <c r="AJ76" i="8"/>
  <c r="AL70" i="8"/>
  <c r="AL76" i="8"/>
  <c r="AK67" i="8"/>
  <c r="AK70" i="8"/>
  <c r="AK73" i="8"/>
  <c r="AK76" i="8"/>
  <c r="AL67" i="8"/>
  <c r="AJ64" i="8"/>
  <c r="AK64" i="8"/>
  <c r="AL64" i="8"/>
  <c r="AI64" i="8"/>
  <c r="AI45" i="8"/>
  <c r="AI46" i="8"/>
  <c r="AI50" i="8"/>
  <c r="AI54" i="8"/>
  <c r="AK56" i="8"/>
  <c r="AJ46" i="8"/>
  <c r="AJ50" i="8"/>
  <c r="AJ54" i="8"/>
  <c r="AK46" i="8"/>
  <c r="AK50" i="8"/>
  <c r="AK54" i="8"/>
  <c r="AI47" i="8"/>
  <c r="AI51" i="8"/>
  <c r="AI55" i="8"/>
  <c r="AI56" i="8"/>
  <c r="AI49" i="8"/>
  <c r="AJ47" i="8"/>
  <c r="AJ51" i="8"/>
  <c r="AJ55" i="8"/>
  <c r="AK52" i="8"/>
  <c r="AI53" i="8"/>
  <c r="AK47" i="8"/>
  <c r="AK51" i="8"/>
  <c r="AK55" i="8"/>
  <c r="AI48" i="8"/>
  <c r="AI52" i="8"/>
  <c r="AI57" i="8"/>
  <c r="AJ48" i="8"/>
  <c r="AJ52" i="8"/>
  <c r="AJ56" i="8"/>
  <c r="AK48" i="8"/>
  <c r="AJ49" i="8"/>
  <c r="AJ53" i="8"/>
  <c r="AJ57" i="8"/>
  <c r="AK49" i="8"/>
  <c r="AK53" i="8"/>
  <c r="AK57" i="8"/>
  <c r="AJ45" i="8"/>
  <c r="AK45" i="8"/>
  <c r="AI28" i="8"/>
  <c r="AI32" i="8"/>
  <c r="AI36" i="8"/>
  <c r="AK36" i="8"/>
  <c r="AI33" i="8"/>
  <c r="AJ28" i="8"/>
  <c r="AJ32" i="8"/>
  <c r="AJ36" i="8"/>
  <c r="AK32" i="8"/>
  <c r="AI37" i="8"/>
  <c r="AK28" i="8"/>
  <c r="AI29" i="8"/>
  <c r="AJ29" i="8"/>
  <c r="AJ33" i="8"/>
  <c r="AJ37" i="8"/>
  <c r="AK34" i="8"/>
  <c r="AJ35" i="8"/>
  <c r="AK29" i="8"/>
  <c r="AK33" i="8"/>
  <c r="AK37" i="8"/>
  <c r="AI35" i="8"/>
  <c r="AK31" i="8"/>
  <c r="AI30" i="8"/>
  <c r="AI34" i="8"/>
  <c r="AI38" i="8"/>
  <c r="AJ30" i="8"/>
  <c r="AJ34" i="8"/>
  <c r="AJ38" i="8"/>
  <c r="AK38" i="8"/>
  <c r="AK35" i="8"/>
  <c r="AK30" i="8"/>
  <c r="AI31" i="8"/>
  <c r="AJ31" i="8"/>
  <c r="AJ27" i="8"/>
  <c r="AK27" i="8"/>
  <c r="AI27" i="8"/>
  <c r="AI8" i="8"/>
  <c r="AI12" i="8"/>
  <c r="AI16" i="8"/>
  <c r="AI20" i="8"/>
  <c r="AJ8" i="8"/>
  <c r="AJ12" i="8"/>
  <c r="AJ16" i="8"/>
  <c r="AJ20" i="8"/>
  <c r="AK8" i="8"/>
  <c r="AK12" i="8"/>
  <c r="AK16" i="8"/>
  <c r="AK20" i="8"/>
  <c r="AI9" i="8"/>
  <c r="AI13" i="8"/>
  <c r="AI17" i="8"/>
  <c r="AJ9" i="8"/>
  <c r="AJ13" i="8"/>
  <c r="AJ17" i="8"/>
  <c r="AK9" i="8"/>
  <c r="AK13" i="8"/>
  <c r="AK17" i="8"/>
  <c r="AK19" i="8"/>
  <c r="AI10" i="8"/>
  <c r="AI14" i="8"/>
  <c r="AI18" i="8"/>
  <c r="AJ10" i="8"/>
  <c r="AJ14" i="8"/>
  <c r="AJ18" i="8"/>
  <c r="AK10" i="8"/>
  <c r="AK14" i="8"/>
  <c r="AK18" i="8"/>
  <c r="AK15" i="8"/>
  <c r="AI11" i="8"/>
  <c r="AI15" i="8"/>
  <c r="AI19" i="8"/>
  <c r="AJ11" i="8"/>
  <c r="AJ15" i="8"/>
  <c r="AJ19" i="8"/>
  <c r="AK11" i="8"/>
  <c r="AJ7" i="8"/>
  <c r="AK7" i="8"/>
  <c r="AI7" i="8"/>
  <c r="AP113" i="7"/>
  <c r="AP114" i="7"/>
  <c r="AP115" i="7"/>
  <c r="AP116" i="7"/>
  <c r="AP117" i="7"/>
  <c r="AP118" i="7"/>
  <c r="AP119" i="7"/>
  <c r="AP120" i="7"/>
  <c r="AP121" i="7"/>
  <c r="AP112" i="7"/>
  <c r="AP88" i="7"/>
  <c r="AP92" i="7"/>
  <c r="AP96" i="7"/>
  <c r="AP100" i="7"/>
  <c r="AP104" i="7"/>
  <c r="AP103" i="7"/>
  <c r="AR103" i="7"/>
  <c r="AQ88" i="7"/>
  <c r="AQ92" i="7"/>
  <c r="AQ96" i="7"/>
  <c r="AQ100" i="7"/>
  <c r="AQ104" i="7"/>
  <c r="AP91" i="7"/>
  <c r="AQ95" i="7"/>
  <c r="AR88" i="7"/>
  <c r="AR92" i="7"/>
  <c r="AR96" i="7"/>
  <c r="AR100" i="7"/>
  <c r="AR104" i="7"/>
  <c r="AP95" i="7"/>
  <c r="AR95" i="7"/>
  <c r="AP89" i="7"/>
  <c r="AP93" i="7"/>
  <c r="AP97" i="7"/>
  <c r="AP101" i="7"/>
  <c r="AP105" i="7"/>
  <c r="AR102" i="7"/>
  <c r="AR99" i="7"/>
  <c r="AQ89" i="7"/>
  <c r="AQ93" i="7"/>
  <c r="AQ97" i="7"/>
  <c r="AQ101" i="7"/>
  <c r="AQ105" i="7"/>
  <c r="AR98" i="7"/>
  <c r="AQ99" i="7"/>
  <c r="AR89" i="7"/>
  <c r="AR93" i="7"/>
  <c r="AR97" i="7"/>
  <c r="AR101" i="7"/>
  <c r="AR105" i="7"/>
  <c r="AP99" i="7"/>
  <c r="AQ103" i="7"/>
  <c r="AP90" i="7"/>
  <c r="AP94" i="7"/>
  <c r="AP98" i="7"/>
  <c r="AP102" i="7"/>
  <c r="AR94" i="7"/>
  <c r="AQ91" i="7"/>
  <c r="AQ90" i="7"/>
  <c r="AQ94" i="7"/>
  <c r="AQ98" i="7"/>
  <c r="AQ102" i="7"/>
  <c r="AR90" i="7"/>
  <c r="AR91" i="7"/>
  <c r="AQ87" i="7"/>
  <c r="AR87" i="7"/>
  <c r="AP87" i="7"/>
  <c r="AP73" i="7"/>
  <c r="AP76" i="7"/>
  <c r="AP79" i="7"/>
  <c r="AQ73" i="7"/>
  <c r="AQ76" i="7"/>
  <c r="AQ79" i="7"/>
  <c r="AR73" i="7"/>
  <c r="AR76" i="7"/>
  <c r="AR79" i="7"/>
  <c r="AQ78" i="7"/>
  <c r="AS73" i="7"/>
  <c r="AS76" i="7"/>
  <c r="AS79" i="7"/>
  <c r="AS78" i="7"/>
  <c r="AP74" i="7"/>
  <c r="AP77" i="7"/>
  <c r="AP80" i="7"/>
  <c r="AQ75" i="7"/>
  <c r="AQ74" i="7"/>
  <c r="AQ77" i="7"/>
  <c r="AQ80" i="7"/>
  <c r="AR74" i="7"/>
  <c r="AR77" i="7"/>
  <c r="AR80" i="7"/>
  <c r="AS74" i="7"/>
  <c r="AS77" i="7"/>
  <c r="AS80" i="7"/>
  <c r="AP75" i="7"/>
  <c r="AP78" i="7"/>
  <c r="AR75" i="7"/>
  <c r="AR78" i="7"/>
  <c r="AS75" i="7"/>
  <c r="AQ72" i="7"/>
  <c r="AR72" i="7"/>
  <c r="AS72" i="7"/>
  <c r="AP72" i="7"/>
  <c r="AP52" i="7"/>
  <c r="AP56" i="7"/>
  <c r="AP60" i="7"/>
  <c r="AP64" i="7"/>
  <c r="AQ52" i="7"/>
  <c r="AQ56" i="7"/>
  <c r="AQ60" i="7"/>
  <c r="AQ64" i="7"/>
  <c r="AR64" i="7"/>
  <c r="AR52" i="7"/>
  <c r="AR56" i="7"/>
  <c r="AR60" i="7"/>
  <c r="AR55" i="7"/>
  <c r="AP53" i="7"/>
  <c r="AP57" i="7"/>
  <c r="AP61" i="7"/>
  <c r="AP65" i="7"/>
  <c r="AR58" i="7"/>
  <c r="AQ53" i="7"/>
  <c r="AQ57" i="7"/>
  <c r="AQ61" i="7"/>
  <c r="AQ65" i="7"/>
  <c r="AR65" i="7"/>
  <c r="AR62" i="7"/>
  <c r="AR63" i="7"/>
  <c r="AR53" i="7"/>
  <c r="AR57" i="7"/>
  <c r="AR61" i="7"/>
  <c r="AP54" i="7"/>
  <c r="AP58" i="7"/>
  <c r="AP62" i="7"/>
  <c r="AQ58" i="7"/>
  <c r="AQ54" i="7"/>
  <c r="AQ62" i="7"/>
  <c r="AR54" i="7"/>
  <c r="AP55" i="7"/>
  <c r="AP59" i="7"/>
  <c r="AP63" i="7"/>
  <c r="AQ55" i="7"/>
  <c r="AQ59" i="7"/>
  <c r="AQ63" i="7"/>
  <c r="AR59" i="7"/>
  <c r="AQ51" i="7"/>
  <c r="AR51" i="7"/>
  <c r="AP51" i="7"/>
  <c r="AP39" i="7"/>
  <c r="AQ39" i="7"/>
  <c r="AP40" i="7"/>
  <c r="AQ40" i="7"/>
  <c r="AP41" i="7"/>
  <c r="AQ43" i="7"/>
  <c r="AQ41" i="7"/>
  <c r="AP42" i="7"/>
  <c r="AQ42" i="7"/>
  <c r="AP43" i="7"/>
  <c r="AP44" i="7"/>
  <c r="AQ44" i="7"/>
  <c r="AQ38" i="7"/>
  <c r="AP38" i="7"/>
  <c r="AP8" i="7"/>
  <c r="AP11" i="7"/>
  <c r="AP14" i="7"/>
  <c r="AP17" i="7"/>
  <c r="AP20" i="7"/>
  <c r="AP23" i="7"/>
  <c r="AP26" i="7"/>
  <c r="AP29" i="7"/>
  <c r="AS24" i="7"/>
  <c r="AP22" i="7"/>
  <c r="AQ25" i="7"/>
  <c r="AQ8" i="7"/>
  <c r="AQ11" i="7"/>
  <c r="AQ14" i="7"/>
  <c r="AQ17" i="7"/>
  <c r="AQ20" i="7"/>
  <c r="AQ23" i="7"/>
  <c r="AQ26" i="7"/>
  <c r="AQ29" i="7"/>
  <c r="AS30" i="7"/>
  <c r="AP19" i="7"/>
  <c r="AQ10" i="7"/>
  <c r="AR8" i="7"/>
  <c r="AR11" i="7"/>
  <c r="AR14" i="7"/>
  <c r="AR17" i="7"/>
  <c r="AR20" i="7"/>
  <c r="AR23" i="7"/>
  <c r="AR26" i="7"/>
  <c r="AR29" i="7"/>
  <c r="AS15" i="7"/>
  <c r="AS8" i="7"/>
  <c r="AS11" i="7"/>
  <c r="AS14" i="7"/>
  <c r="AS17" i="7"/>
  <c r="AS20" i="7"/>
  <c r="AS23" i="7"/>
  <c r="AS26" i="7"/>
  <c r="AS29" i="7"/>
  <c r="AS12" i="7"/>
  <c r="AQ13" i="7"/>
  <c r="AQ31" i="7"/>
  <c r="AP9" i="7"/>
  <c r="AP12" i="7"/>
  <c r="AP15" i="7"/>
  <c r="AP18" i="7"/>
  <c r="AP21" i="7"/>
  <c r="AP24" i="7"/>
  <c r="AP27" i="7"/>
  <c r="AP30" i="7"/>
  <c r="AS18" i="7"/>
  <c r="AP16" i="7"/>
  <c r="AQ16" i="7"/>
  <c r="AQ9" i="7"/>
  <c r="AQ12" i="7"/>
  <c r="AQ15" i="7"/>
  <c r="AQ18" i="7"/>
  <c r="AQ21" i="7"/>
  <c r="AQ24" i="7"/>
  <c r="AQ27" i="7"/>
  <c r="AQ30" i="7"/>
  <c r="AS21" i="7"/>
  <c r="AP13" i="7"/>
  <c r="AP28" i="7"/>
  <c r="AQ19" i="7"/>
  <c r="AR9" i="7"/>
  <c r="AR12" i="7"/>
  <c r="AR15" i="7"/>
  <c r="AR18" i="7"/>
  <c r="AR21" i="7"/>
  <c r="AR24" i="7"/>
  <c r="AR27" i="7"/>
  <c r="AR30" i="7"/>
  <c r="AS9" i="7"/>
  <c r="AP25" i="7"/>
  <c r="AQ28" i="7"/>
  <c r="AR10" i="7"/>
  <c r="AR13" i="7"/>
  <c r="AR16" i="7"/>
  <c r="AR19" i="7"/>
  <c r="AR22" i="7"/>
  <c r="AR25" i="7"/>
  <c r="AR28" i="7"/>
  <c r="AR31" i="7"/>
  <c r="AS27" i="7"/>
  <c r="AS10" i="7"/>
  <c r="AS13" i="7"/>
  <c r="AS16" i="7"/>
  <c r="AS19" i="7"/>
  <c r="AS22" i="7"/>
  <c r="AS25" i="7"/>
  <c r="AS28" i="7"/>
  <c r="AS31" i="7"/>
  <c r="AP10" i="7"/>
  <c r="AP31" i="7"/>
  <c r="AQ22" i="7"/>
  <c r="AQ7" i="7"/>
  <c r="AR7" i="7"/>
  <c r="AS7" i="7"/>
  <c r="AP7" i="7"/>
  <c r="E118" i="7"/>
  <c r="H91" i="7"/>
  <c r="J87" i="7"/>
  <c r="L73" i="7"/>
  <c r="Q16" i="7"/>
  <c r="Y28" i="7"/>
  <c r="N18" i="7"/>
  <c r="I118" i="7"/>
  <c r="T88" i="7"/>
  <c r="N96" i="7"/>
  <c r="F105" i="7"/>
  <c r="F43" i="7"/>
  <c r="H9" i="7"/>
  <c r="H13" i="7"/>
  <c r="E28" i="7"/>
  <c r="R18" i="7"/>
  <c r="F120" i="7"/>
  <c r="U96" i="7"/>
  <c r="O102" i="7"/>
  <c r="S94" i="7"/>
  <c r="J42" i="7"/>
  <c r="Z24" i="7"/>
  <c r="M114" i="7"/>
  <c r="F93" i="7"/>
  <c r="S97" i="7"/>
  <c r="G105" i="7"/>
  <c r="AB16" i="7"/>
  <c r="Z26" i="7"/>
  <c r="L112" i="7"/>
  <c r="R103" i="7"/>
  <c r="Q102" i="7"/>
  <c r="I73" i="7"/>
  <c r="I19" i="7"/>
  <c r="D10" i="7"/>
  <c r="R24" i="7"/>
  <c r="Z29" i="7"/>
  <c r="G112" i="7"/>
  <c r="I104" i="7"/>
  <c r="E95" i="7"/>
  <c r="H105" i="7"/>
  <c r="I117" i="7"/>
  <c r="K90" i="7"/>
  <c r="Q95" i="7"/>
  <c r="T105" i="7"/>
  <c r="N14" i="7"/>
  <c r="L28" i="7"/>
  <c r="L118" i="7"/>
  <c r="I88" i="7"/>
  <c r="O96" i="7"/>
  <c r="F77" i="7"/>
  <c r="N8" i="7"/>
  <c r="AA24" i="7"/>
  <c r="L30" i="7"/>
  <c r="X20" i="7"/>
  <c r="D114" i="7"/>
  <c r="U88" i="7"/>
  <c r="H97" i="7"/>
  <c r="I78" i="7"/>
  <c r="D117" i="7"/>
  <c r="D100" i="7"/>
  <c r="L89" i="7"/>
  <c r="L77" i="7"/>
  <c r="Y24" i="7"/>
  <c r="R99" i="7"/>
  <c r="K92" i="7"/>
  <c r="Q99" i="7"/>
  <c r="D95" i="7"/>
  <c r="R31" i="7"/>
  <c r="H27" i="7"/>
  <c r="R9" i="7"/>
  <c r="H22" i="7"/>
  <c r="Y29" i="7"/>
  <c r="Z15" i="7"/>
  <c r="J27" i="7"/>
  <c r="AB9" i="7"/>
  <c r="E105" i="7"/>
  <c r="F10" i="7"/>
  <c r="O15" i="7"/>
  <c r="F28" i="7"/>
  <c r="L26" i="7"/>
  <c r="V26" i="7"/>
  <c r="H92" i="7"/>
  <c r="F8" i="7"/>
  <c r="S17" i="7"/>
  <c r="V20" i="7"/>
  <c r="S16" i="7"/>
  <c r="I44" i="7"/>
  <c r="P17" i="7"/>
  <c r="U26" i="7"/>
  <c r="F15" i="7"/>
  <c r="P8" i="7"/>
  <c r="M9" i="7"/>
  <c r="V17" i="7"/>
  <c r="U25" i="7"/>
  <c r="U13" i="7"/>
  <c r="H19" i="7"/>
  <c r="Z10" i="7"/>
  <c r="M30" i="7"/>
  <c r="O31" i="7"/>
  <c r="G24" i="7"/>
  <c r="R11" i="7"/>
  <c r="I38" i="7"/>
  <c r="F101" i="7"/>
  <c r="G78" i="7"/>
  <c r="J72" i="7"/>
  <c r="I90" i="7"/>
  <c r="S10" i="7"/>
  <c r="Q7" i="7"/>
  <c r="M11" i="7"/>
  <c r="I119" i="7"/>
  <c r="S103" i="7"/>
  <c r="K98" i="7"/>
  <c r="H72" i="7"/>
  <c r="K19" i="7"/>
  <c r="Z7" i="7"/>
  <c r="H8" i="7"/>
  <c r="D115" i="7"/>
  <c r="U99" i="7"/>
  <c r="F90" i="7"/>
  <c r="M105" i="7"/>
  <c r="D16" i="7"/>
  <c r="AA10" i="7"/>
  <c r="AA19" i="7"/>
  <c r="X12" i="7"/>
  <c r="L8" i="7"/>
  <c r="K113" i="7"/>
  <c r="M90" i="7"/>
  <c r="G97" i="7"/>
  <c r="R105" i="7"/>
  <c r="D39" i="7"/>
  <c r="T9" i="7"/>
  <c r="H112" i="7"/>
  <c r="G100" i="7"/>
  <c r="K93" i="7"/>
  <c r="O105" i="7"/>
  <c r="V19" i="7"/>
  <c r="T29" i="7"/>
  <c r="D118" i="7"/>
  <c r="J88" i="7"/>
  <c r="I97" i="7"/>
  <c r="H80" i="7"/>
  <c r="O14" i="7"/>
  <c r="W11" i="7"/>
  <c r="L9" i="7"/>
  <c r="J31" i="7"/>
  <c r="H113" i="7"/>
  <c r="L104" i="7"/>
  <c r="P93" i="7"/>
  <c r="D105" i="7"/>
  <c r="E112" i="7"/>
  <c r="E103" i="7"/>
  <c r="K91" i="7"/>
  <c r="D77" i="7"/>
  <c r="H18" i="7"/>
  <c r="X31" i="7"/>
  <c r="K112" i="7"/>
  <c r="E98" i="7"/>
  <c r="G90" i="7"/>
  <c r="H77" i="7"/>
  <c r="H11" i="7"/>
  <c r="U9" i="7"/>
  <c r="J16" i="7"/>
  <c r="R28" i="7"/>
  <c r="M117" i="7"/>
  <c r="Q98" i="7"/>
  <c r="S90" i="7"/>
  <c r="K78" i="7"/>
  <c r="G119" i="7"/>
  <c r="U100" i="7"/>
  <c r="M91" i="7"/>
  <c r="J79" i="7"/>
  <c r="S9" i="7"/>
  <c r="K104" i="7"/>
  <c r="V93" i="7"/>
  <c r="I95" i="7"/>
  <c r="J101" i="7"/>
  <c r="T7" i="7"/>
  <c r="M20" i="7"/>
  <c r="Y23" i="7"/>
  <c r="T12" i="7"/>
  <c r="R19" i="7"/>
  <c r="Q25" i="7"/>
  <c r="G26" i="7"/>
  <c r="U17" i="7"/>
  <c r="I41" i="7"/>
  <c r="H25" i="7"/>
  <c r="P27" i="7"/>
  <c r="V10" i="7"/>
  <c r="X27" i="7"/>
  <c r="AA15" i="7"/>
  <c r="N99" i="7"/>
  <c r="W24" i="7"/>
  <c r="T23" i="7"/>
  <c r="Y15" i="7"/>
  <c r="U19" i="7"/>
  <c r="L24" i="7"/>
  <c r="V16" i="7"/>
  <c r="Z12" i="7"/>
  <c r="E16" i="7"/>
  <c r="AB31" i="7"/>
  <c r="D23" i="7"/>
  <c r="AB15" i="7"/>
  <c r="G18" i="7"/>
  <c r="X9" i="7"/>
  <c r="J40" i="7"/>
  <c r="AB14" i="7"/>
  <c r="W7" i="7"/>
  <c r="K23" i="7"/>
  <c r="W20" i="7"/>
  <c r="G15" i="7"/>
  <c r="S89" i="7"/>
  <c r="G79" i="7"/>
  <c r="D121" i="7"/>
  <c r="V91" i="7"/>
  <c r="N24" i="7"/>
  <c r="J102" i="7"/>
  <c r="N97" i="7"/>
  <c r="L114" i="7"/>
  <c r="Q88" i="7"/>
  <c r="L95" i="7"/>
  <c r="G121" i="7"/>
  <c r="D102" i="7"/>
  <c r="P102" i="7"/>
  <c r="O89" i="7"/>
  <c r="M16" i="7"/>
  <c r="P18" i="7"/>
  <c r="T28" i="7"/>
  <c r="L101" i="7"/>
  <c r="K88" i="7"/>
  <c r="V97" i="7"/>
  <c r="K76" i="7"/>
  <c r="E20" i="7"/>
  <c r="P24" i="7"/>
  <c r="AA23" i="7"/>
  <c r="I112" i="7"/>
  <c r="M95" i="7"/>
  <c r="S101" i="7"/>
  <c r="H78" i="7"/>
  <c r="W27" i="7"/>
  <c r="U30" i="7"/>
  <c r="U20" i="7"/>
  <c r="H24" i="7"/>
  <c r="F11" i="7"/>
  <c r="F116" i="7"/>
  <c r="N101" i="7"/>
  <c r="R90" i="7"/>
  <c r="N105" i="7"/>
  <c r="P16" i="7"/>
  <c r="N26" i="7"/>
  <c r="F118" i="7"/>
  <c r="R89" i="7"/>
  <c r="E104" i="7"/>
  <c r="E73" i="7"/>
  <c r="P20" i="7"/>
  <c r="D31" i="7"/>
  <c r="M116" i="7"/>
  <c r="R98" i="7"/>
  <c r="T90" i="7"/>
  <c r="D78" i="7"/>
  <c r="I18" i="7"/>
  <c r="T16" i="7"/>
  <c r="F26" i="7"/>
  <c r="D21" i="7"/>
  <c r="H121" i="7"/>
  <c r="D87" i="7"/>
  <c r="J103" i="7"/>
  <c r="K74" i="7"/>
  <c r="J120" i="7"/>
  <c r="P87" i="7"/>
  <c r="V103" i="7"/>
  <c r="L79" i="7"/>
  <c r="AA7" i="7"/>
  <c r="O24" i="7"/>
  <c r="M120" i="7"/>
  <c r="P97" i="7"/>
  <c r="O99" i="7"/>
  <c r="J77" i="7"/>
  <c r="I28" i="7"/>
  <c r="O26" i="7"/>
  <c r="D19" i="7"/>
  <c r="Z13" i="7"/>
  <c r="E113" i="7"/>
  <c r="I92" i="7"/>
  <c r="H101" i="7"/>
  <c r="D72" i="7"/>
  <c r="N98" i="7"/>
  <c r="M94" i="7"/>
  <c r="E96" i="7"/>
  <c r="H76" i="7"/>
  <c r="G118" i="7"/>
  <c r="V94" i="7"/>
  <c r="P104" i="7"/>
  <c r="M87" i="7"/>
  <c r="F39" i="7"/>
  <c r="W29" i="7"/>
  <c r="E11" i="7"/>
  <c r="S15" i="7"/>
  <c r="W21" i="7"/>
  <c r="V8" i="7"/>
  <c r="Y12" i="7"/>
  <c r="AB22" i="7"/>
  <c r="H31" i="7"/>
  <c r="Y10" i="7"/>
  <c r="P19" i="7"/>
  <c r="D18" i="7"/>
  <c r="L22" i="7"/>
  <c r="G29" i="7"/>
  <c r="J15" i="7"/>
  <c r="J74" i="7"/>
  <c r="AB27" i="7"/>
  <c r="F25" i="7"/>
  <c r="J112" i="7"/>
  <c r="AB18" i="7"/>
  <c r="S30" i="7"/>
  <c r="M21" i="7"/>
  <c r="W31" i="7"/>
  <c r="Z22" i="7"/>
  <c r="N17" i="7"/>
  <c r="J14" i="7"/>
  <c r="T25" i="7"/>
  <c r="O8" i="7"/>
  <c r="AB28" i="7"/>
  <c r="X18" i="7"/>
  <c r="Y17" i="7"/>
  <c r="R23" i="7"/>
  <c r="M19" i="7"/>
  <c r="N30" i="7"/>
  <c r="M15" i="7"/>
  <c r="L11" i="7"/>
  <c r="D89" i="7"/>
  <c r="E101" i="7"/>
  <c r="N93" i="7"/>
  <c r="D42" i="7"/>
  <c r="X17" i="7"/>
  <c r="J9" i="7"/>
  <c r="K16" i="7"/>
  <c r="I121" i="7"/>
  <c r="E92" i="7"/>
  <c r="K89" i="7"/>
  <c r="G77" i="7"/>
  <c r="Q22" i="7"/>
  <c r="E14" i="7"/>
  <c r="O28" i="7"/>
  <c r="AA21" i="7"/>
  <c r="E15" i="7"/>
  <c r="K117" i="7"/>
  <c r="F89" i="7"/>
  <c r="L100" i="7"/>
  <c r="K72" i="7"/>
  <c r="J19" i="7"/>
  <c r="H29" i="7"/>
  <c r="M118" i="7"/>
  <c r="F88" i="7"/>
  <c r="P94" i="7"/>
  <c r="D80" i="7"/>
  <c r="J28" i="7"/>
  <c r="W18" i="7"/>
  <c r="D119" i="7"/>
  <c r="J92" i="7"/>
  <c r="U101" i="7"/>
  <c r="K79" i="7"/>
  <c r="AB7" i="7"/>
  <c r="N19" i="7"/>
  <c r="Y30" i="7"/>
  <c r="W8" i="7"/>
  <c r="G115" i="7"/>
  <c r="S91" i="7"/>
  <c r="U87" i="7"/>
  <c r="J75" i="7"/>
  <c r="I116" i="7"/>
  <c r="L102" i="7"/>
  <c r="N88" i="7"/>
  <c r="D79" i="7"/>
  <c r="U23" i="7"/>
  <c r="I9" i="7"/>
  <c r="J115" i="7"/>
  <c r="H93" i="7"/>
  <c r="G95" i="7"/>
  <c r="H79" i="7"/>
  <c r="Z31" i="7"/>
  <c r="I29" i="7"/>
  <c r="W22" i="7"/>
  <c r="U24" i="7"/>
  <c r="L116" i="7"/>
  <c r="T93" i="7"/>
  <c r="S95" i="7"/>
  <c r="L80" i="7"/>
  <c r="F92" i="7"/>
  <c r="G98" i="7"/>
  <c r="P88" i="7"/>
  <c r="F42" i="7"/>
  <c r="H120" i="7"/>
  <c r="D98" i="7"/>
  <c r="H87" i="7"/>
  <c r="V105" i="7"/>
  <c r="O7" i="7"/>
  <c r="E27" i="7"/>
  <c r="N16" i="7"/>
  <c r="D103" i="7"/>
  <c r="X11" i="7"/>
  <c r="M12" i="7"/>
  <c r="G19" i="7"/>
  <c r="T26" i="7"/>
  <c r="W14" i="7"/>
  <c r="L27" i="7"/>
  <c r="G10" i="7"/>
  <c r="M8" i="7"/>
  <c r="AA9" i="7"/>
  <c r="I21" i="7"/>
  <c r="R8" i="7"/>
  <c r="D40" i="7"/>
  <c r="Q26" i="7"/>
  <c r="AA29" i="7"/>
  <c r="S93" i="7"/>
  <c r="K31" i="7"/>
  <c r="F22" i="7"/>
  <c r="D28" i="7"/>
  <c r="O22" i="7"/>
  <c r="K116" i="7"/>
  <c r="D24" i="7"/>
  <c r="Z9" i="7"/>
  <c r="N20" i="7"/>
  <c r="P14" i="7"/>
  <c r="U14" i="7"/>
  <c r="J7" i="7"/>
  <c r="Z27" i="7"/>
  <c r="Y7" i="7"/>
  <c r="J30" i="7"/>
  <c r="T24" i="7"/>
  <c r="K95" i="7"/>
  <c r="R29" i="7"/>
  <c r="K20" i="7"/>
  <c r="H118" i="7"/>
  <c r="G22" i="7"/>
  <c r="J21" i="7"/>
  <c r="M99" i="7"/>
  <c r="E25" i="7"/>
  <c r="G80" i="7"/>
  <c r="T15" i="7"/>
  <c r="R14" i="7"/>
  <c r="D14" i="7"/>
  <c r="K22" i="7"/>
  <c r="M7" i="7"/>
  <c r="E91" i="7"/>
  <c r="P95" i="7"/>
  <c r="V101" i="7"/>
  <c r="G44" i="7"/>
  <c r="R12" i="7"/>
  <c r="D26" i="7"/>
  <c r="E19" i="7"/>
  <c r="F114" i="7"/>
  <c r="T100" i="7"/>
  <c r="D93" i="7"/>
  <c r="I77" i="7"/>
  <c r="K17" i="7"/>
  <c r="X25" i="7"/>
  <c r="L31" i="7"/>
  <c r="U10" i="7"/>
  <c r="K15" i="7"/>
  <c r="K120" i="7"/>
  <c r="V95" i="7"/>
  <c r="D94" i="7"/>
  <c r="J78" i="7"/>
  <c r="D20" i="7"/>
  <c r="Q14" i="7"/>
  <c r="J116" i="7"/>
  <c r="F103" i="7"/>
  <c r="E102" i="7"/>
  <c r="F80" i="7"/>
  <c r="Y14" i="7"/>
  <c r="Q8" i="7"/>
  <c r="V104" i="7"/>
  <c r="U93" i="7"/>
  <c r="M89" i="7"/>
  <c r="H43" i="7"/>
  <c r="V23" i="7"/>
  <c r="H20" i="7"/>
  <c r="I14" i="7"/>
  <c r="Q11" i="7"/>
  <c r="D112" i="7"/>
  <c r="K96" i="7"/>
  <c r="J98" i="7"/>
  <c r="L75" i="7"/>
  <c r="K121" i="7"/>
  <c r="D97" i="7"/>
  <c r="V98" i="7"/>
  <c r="F79" i="7"/>
  <c r="D22" i="7"/>
  <c r="AB10" i="7"/>
  <c r="E119" i="7"/>
  <c r="P101" i="7"/>
  <c r="Q92" i="7"/>
  <c r="D75" i="7"/>
  <c r="T21" i="7"/>
  <c r="F14" i="7"/>
  <c r="Q17" i="7"/>
  <c r="O9" i="7"/>
  <c r="F119" i="7"/>
  <c r="I100" i="7"/>
  <c r="R88" i="7"/>
  <c r="G74" i="7"/>
  <c r="Q93" i="7"/>
  <c r="R97" i="7"/>
  <c r="E99" i="7"/>
  <c r="E39" i="7"/>
  <c r="M113" i="7"/>
  <c r="O97" i="7"/>
  <c r="U98" i="7"/>
  <c r="G75" i="7"/>
  <c r="AA14" i="7"/>
  <c r="I7" i="7"/>
  <c r="S25" i="7"/>
  <c r="O91" i="7"/>
  <c r="Q24" i="7"/>
  <c r="T27" i="7"/>
  <c r="P30" i="7"/>
  <c r="S19" i="7"/>
  <c r="Z20" i="7"/>
  <c r="T30" i="7"/>
  <c r="W12" i="7"/>
  <c r="O29" i="7"/>
  <c r="X15" i="7"/>
  <c r="P12" i="7"/>
  <c r="E29" i="7"/>
  <c r="AA13" i="7"/>
  <c r="S11" i="7"/>
  <c r="P9" i="7"/>
  <c r="F95" i="7"/>
  <c r="V15" i="7"/>
  <c r="R16" i="7"/>
  <c r="J13" i="7"/>
  <c r="H28" i="7"/>
  <c r="G89" i="7"/>
  <c r="Q10" i="7"/>
  <c r="Q23" i="7"/>
  <c r="L15" i="7"/>
  <c r="AB8" i="7"/>
  <c r="Y9" i="7"/>
  <c r="E30" i="7"/>
  <c r="M28" i="7"/>
  <c r="S99" i="7"/>
  <c r="L18" i="7"/>
  <c r="K7" i="7"/>
  <c r="U90" i="7"/>
  <c r="E40" i="7"/>
  <c r="S92" i="7"/>
  <c r="Q103" i="7"/>
  <c r="I120" i="7"/>
  <c r="G114" i="7"/>
  <c r="R30" i="7"/>
  <c r="N29" i="7"/>
  <c r="Q21" i="7"/>
  <c r="H23" i="7"/>
  <c r="P103" i="7"/>
  <c r="J91" i="7"/>
  <c r="N89" i="7"/>
  <c r="E38" i="7"/>
  <c r="AA31" i="7"/>
  <c r="W30" i="7"/>
  <c r="X22" i="7"/>
  <c r="F117" i="7"/>
  <c r="L94" i="7"/>
  <c r="K103" i="7"/>
  <c r="F78" i="7"/>
  <c r="E12" i="7"/>
  <c r="R7" i="7"/>
  <c r="G31" i="7"/>
  <c r="O30" i="7"/>
  <c r="D15" i="7"/>
  <c r="H115" i="7"/>
  <c r="M104" i="7"/>
  <c r="L91" i="7"/>
  <c r="L78" i="7"/>
  <c r="W17" i="7"/>
  <c r="E8" i="7"/>
  <c r="L121" i="7"/>
  <c r="Q87" i="7"/>
  <c r="P96" i="7"/>
  <c r="E72" i="7"/>
  <c r="AB13" i="7"/>
  <c r="K11" i="7"/>
  <c r="N87" i="7"/>
  <c r="O104" i="7"/>
  <c r="H94" i="7"/>
  <c r="H44" i="7"/>
  <c r="F16" i="7"/>
  <c r="AA17" i="7"/>
  <c r="AB25" i="7"/>
  <c r="E9" i="7"/>
  <c r="F113" i="7"/>
  <c r="V88" i="7"/>
  <c r="U97" i="7"/>
  <c r="K73" i="7"/>
  <c r="H114" i="7"/>
  <c r="O90" i="7"/>
  <c r="N92" i="7"/>
  <c r="E74" i="7"/>
  <c r="N31" i="7"/>
  <c r="V30" i="7"/>
  <c r="I102" i="7"/>
  <c r="H89" i="7"/>
  <c r="S104" i="7"/>
  <c r="F76" i="7"/>
  <c r="N10" i="7"/>
  <c r="Y25" i="7"/>
  <c r="K12" i="7"/>
  <c r="I26" i="7"/>
  <c r="U102" i="7"/>
  <c r="T89" i="7"/>
  <c r="L103" i="7"/>
  <c r="G76" i="7"/>
  <c r="R100" i="7"/>
  <c r="J93" i="7"/>
  <c r="P92" i="7"/>
  <c r="G38" i="7"/>
  <c r="H116" i="7"/>
  <c r="G93" i="7"/>
  <c r="M92" i="7"/>
  <c r="F73" i="7"/>
  <c r="L17" i="7"/>
  <c r="L29" i="7"/>
  <c r="X8" i="7"/>
  <c r="U95" i="7"/>
  <c r="S8" i="7"/>
  <c r="Y20" i="7"/>
  <c r="E21" i="7"/>
  <c r="Y13" i="7"/>
  <c r="L19" i="7"/>
  <c r="V18" i="7"/>
  <c r="D25" i="7"/>
  <c r="U15" i="7"/>
  <c r="F24" i="7"/>
  <c r="G20" i="7"/>
  <c r="Q9" i="7"/>
  <c r="I23" i="7"/>
  <c r="O25" i="7"/>
  <c r="AA12" i="7"/>
  <c r="I75" i="7"/>
  <c r="I31" i="7"/>
  <c r="D8" i="7"/>
  <c r="Z21" i="7"/>
  <c r="L10" i="7"/>
  <c r="F104" i="7"/>
  <c r="O20" i="7"/>
  <c r="L13" i="7"/>
  <c r="L20" i="7"/>
  <c r="N27" i="7"/>
  <c r="AB23" i="7"/>
  <c r="L119" i="7"/>
  <c r="Z19" i="7"/>
  <c r="R87" i="7"/>
  <c r="Z28" i="7"/>
  <c r="AB11" i="7"/>
  <c r="Y26" i="7"/>
  <c r="G91" i="7"/>
  <c r="D27" i="7"/>
  <c r="Q18" i="7"/>
  <c r="T17" i="7"/>
  <c r="G120" i="7"/>
  <c r="H88" i="7"/>
  <c r="U103" i="7"/>
  <c r="Q105" i="7"/>
  <c r="H38" i="7"/>
  <c r="U21" i="7"/>
  <c r="U16" i="7"/>
  <c r="R17" i="7"/>
  <c r="G113" i="7"/>
  <c r="T91" i="7"/>
  <c r="V87" i="7"/>
  <c r="F74" i="7"/>
  <c r="D13" i="7"/>
  <c r="L23" i="7"/>
  <c r="Z18" i="7"/>
  <c r="X13" i="7"/>
  <c r="K18" i="7"/>
  <c r="G117" i="7"/>
  <c r="E87" i="7"/>
  <c r="D96" i="7"/>
  <c r="K77" i="7"/>
  <c r="Q12" i="7"/>
  <c r="Q29" i="7"/>
  <c r="K115" i="7"/>
  <c r="F98" i="7"/>
  <c r="H90" i="7"/>
  <c r="F75" i="7"/>
  <c r="V25" i="7"/>
  <c r="H16" i="7"/>
  <c r="O98" i="7"/>
  <c r="G87" i="7"/>
  <c r="M103" i="7"/>
  <c r="F38" i="7"/>
  <c r="Y27" i="7"/>
  <c r="U12" i="7"/>
  <c r="V7" i="7"/>
  <c r="J24" i="7"/>
  <c r="E117" i="7"/>
  <c r="K99" i="7"/>
  <c r="M93" i="7"/>
  <c r="G72" i="7"/>
  <c r="K114" i="7"/>
  <c r="D101" i="7"/>
  <c r="F99" i="7"/>
  <c r="J80" i="7"/>
  <c r="H21" i="7"/>
  <c r="S13" i="7"/>
  <c r="T96" i="7"/>
  <c r="U91" i="7"/>
  <c r="K87" i="7"/>
  <c r="H39" i="7"/>
  <c r="H30" i="7"/>
  <c r="S7" i="7"/>
  <c r="T31" i="7"/>
  <c r="AB30" i="7"/>
  <c r="M97" i="7"/>
  <c r="N102" i="7"/>
  <c r="D88" i="7"/>
  <c r="L115" i="7"/>
  <c r="J94" i="7"/>
  <c r="D104" i="7"/>
  <c r="U104" i="7"/>
  <c r="H41" i="7"/>
  <c r="J121" i="7"/>
  <c r="V99" i="7"/>
  <c r="T102" i="7"/>
  <c r="H73" i="7"/>
  <c r="W25" i="7"/>
  <c r="F27" i="7"/>
  <c r="D29" i="7"/>
  <c r="G41" i="7"/>
  <c r="J12" i="7"/>
  <c r="D30" i="7"/>
  <c r="AB29" i="7"/>
  <c r="O12" i="7"/>
  <c r="K29" i="7"/>
  <c r="S12" i="7"/>
  <c r="T10" i="7"/>
  <c r="L14" i="7"/>
  <c r="J118" i="7"/>
  <c r="G13" i="7"/>
  <c r="X16" i="7"/>
  <c r="U18" i="7"/>
  <c r="R26" i="7"/>
  <c r="D17" i="7"/>
  <c r="I39" i="7"/>
  <c r="W23" i="7"/>
  <c r="F13" i="7"/>
  <c r="Q28" i="7"/>
  <c r="W15" i="7"/>
  <c r="D74" i="7"/>
  <c r="L21" i="7"/>
  <c r="P21" i="7"/>
  <c r="Z30" i="7"/>
  <c r="Z17" i="7"/>
  <c r="V14" i="7"/>
  <c r="G103" i="7"/>
  <c r="N28" i="7"/>
  <c r="J97" i="7"/>
  <c r="G14" i="7"/>
  <c r="V31" i="7"/>
  <c r="U29" i="7"/>
  <c r="F7" i="7"/>
  <c r="J44" i="7"/>
  <c r="U89" i="7"/>
  <c r="H98" i="7"/>
  <c r="E114" i="7"/>
  <c r="X10" i="7"/>
  <c r="R20" i="7"/>
  <c r="W26" i="7"/>
  <c r="R92" i="7"/>
  <c r="V11" i="7"/>
  <c r="E17" i="7"/>
  <c r="K75" i="7"/>
  <c r="G40" i="7"/>
  <c r="Z11" i="7"/>
  <c r="L113" i="7"/>
  <c r="I99" i="7"/>
  <c r="M88" i="7"/>
  <c r="L105" i="7"/>
  <c r="D41" i="7"/>
  <c r="O10" i="7"/>
  <c r="O19" i="7"/>
  <c r="L12" i="7"/>
  <c r="J119" i="7"/>
  <c r="L96" i="7"/>
  <c r="D99" i="7"/>
  <c r="K80" i="7"/>
  <c r="W19" i="7"/>
  <c r="G11" i="7"/>
  <c r="T8" i="7"/>
  <c r="R25" i="7"/>
  <c r="X23" i="7"/>
  <c r="I114" i="7"/>
  <c r="M102" i="7"/>
  <c r="O88" i="7"/>
  <c r="I79" i="7"/>
  <c r="P13" i="7"/>
  <c r="I22" i="7"/>
  <c r="M119" i="7"/>
  <c r="Q97" i="7"/>
  <c r="I101" i="7"/>
  <c r="H74" i="7"/>
  <c r="P7" i="7"/>
  <c r="J113" i="7"/>
  <c r="G92" i="7"/>
  <c r="T98" i="7"/>
  <c r="E88" i="7"/>
  <c r="G43" i="7"/>
  <c r="S22" i="7"/>
  <c r="S14" i="7"/>
  <c r="P23" i="7"/>
  <c r="D9" i="7"/>
  <c r="D91" i="7"/>
  <c r="V92" i="7"/>
  <c r="N100" i="7"/>
  <c r="I72" i="7"/>
  <c r="P91" i="7"/>
  <c r="O95" i="7"/>
  <c r="G104" i="7"/>
  <c r="E76" i="7"/>
  <c r="AA8" i="7"/>
  <c r="M25" i="7"/>
  <c r="L90" i="7"/>
  <c r="M96" i="7"/>
  <c r="S102" i="7"/>
  <c r="D38" i="7"/>
  <c r="Q13" i="7"/>
  <c r="M23" i="7"/>
  <c r="N21" i="7"/>
  <c r="U28" i="7"/>
  <c r="E93" i="7"/>
  <c r="F97" i="7"/>
  <c r="L98" i="7"/>
  <c r="F121" i="7"/>
  <c r="K102" i="7"/>
  <c r="O94" i="7"/>
  <c r="J105" i="7"/>
  <c r="Y31" i="7"/>
  <c r="I115" i="7"/>
  <c r="N95" i="7"/>
  <c r="M100" i="7"/>
  <c r="J73" i="7"/>
  <c r="J11" i="7"/>
  <c r="I8" i="7"/>
  <c r="H15" i="7"/>
  <c r="Z8" i="7"/>
  <c r="Q27" i="7"/>
  <c r="Z16" i="7"/>
  <c r="I15" i="7"/>
  <c r="J10" i="7"/>
  <c r="G27" i="7"/>
  <c r="T22" i="7"/>
  <c r="O16" i="7"/>
  <c r="I17" i="7"/>
  <c r="P98" i="7"/>
  <c r="T20" i="7"/>
  <c r="S23" i="7"/>
  <c r="S29" i="7"/>
  <c r="F21" i="7"/>
  <c r="F17" i="7"/>
  <c r="M31" i="7"/>
  <c r="V22" i="7"/>
  <c r="AA26" i="7"/>
  <c r="W13" i="7"/>
  <c r="I27" i="7"/>
  <c r="I42" i="7"/>
  <c r="N23" i="7"/>
  <c r="H17" i="7"/>
  <c r="M121" i="7"/>
  <c r="AA27" i="7"/>
  <c r="Y22" i="7"/>
  <c r="R102" i="7"/>
  <c r="I16" i="7"/>
  <c r="J76" i="7"/>
  <c r="J22" i="7"/>
  <c r="N22" i="7"/>
  <c r="F31" i="7"/>
  <c r="AA20" i="7"/>
  <c r="E41" i="7"/>
  <c r="U8" i="7"/>
  <c r="J26" i="7"/>
  <c r="E115" i="7"/>
  <c r="S18" i="7"/>
  <c r="M26" i="7"/>
  <c r="G116" i="7"/>
  <c r="T92" i="7"/>
  <c r="G101" i="7"/>
  <c r="E77" i="7"/>
  <c r="K27" i="7"/>
  <c r="I30" i="7"/>
  <c r="I20" i="7"/>
  <c r="U31" i="7"/>
  <c r="E100" i="7"/>
  <c r="D90" i="7"/>
  <c r="O92" i="7"/>
  <c r="L76" i="7"/>
  <c r="Q20" i="7"/>
  <c r="AB24" i="7"/>
  <c r="N11" i="7"/>
  <c r="L7" i="7"/>
  <c r="O27" i="7"/>
  <c r="K119" i="7"/>
  <c r="E97" i="7"/>
  <c r="P99" i="7"/>
  <c r="E75" i="7"/>
  <c r="J25" i="7"/>
  <c r="V29" i="7"/>
  <c r="J104" i="7"/>
  <c r="I93" i="7"/>
  <c r="T95" i="7"/>
  <c r="E44" i="7"/>
  <c r="J23" i="7"/>
  <c r="E116" i="7"/>
  <c r="R93" i="7"/>
  <c r="L92" i="7"/>
  <c r="S105" i="7"/>
  <c r="O13" i="7"/>
  <c r="M17" i="7"/>
  <c r="M18" i="7"/>
  <c r="F30" i="7"/>
  <c r="W10" i="7"/>
  <c r="O103" i="7"/>
  <c r="M98" i="7"/>
  <c r="F94" i="7"/>
  <c r="E42" i="7"/>
  <c r="H96" i="7"/>
  <c r="I91" i="7"/>
  <c r="R94" i="7"/>
  <c r="J43" i="7"/>
  <c r="U11" i="7"/>
  <c r="G7" i="7"/>
  <c r="M101" i="7"/>
  <c r="E90" i="7"/>
  <c r="K97" i="7"/>
  <c r="D43" i="7"/>
  <c r="K25" i="7"/>
  <c r="R21" i="7"/>
  <c r="H10" i="7"/>
  <c r="U27" i="7"/>
  <c r="F100" i="7"/>
  <c r="Q90" i="7"/>
  <c r="D92" i="7"/>
  <c r="K118" i="7"/>
  <c r="V96" i="7"/>
  <c r="I98" i="7"/>
  <c r="D73" i="7"/>
  <c r="S21" i="7"/>
  <c r="I113" i="7"/>
  <c r="G96" i="7"/>
  <c r="E94" i="7"/>
  <c r="F72" i="7"/>
  <c r="V21" i="7"/>
  <c r="M29" i="7"/>
  <c r="N15" i="7"/>
  <c r="M24" i="7"/>
  <c r="U7" i="7"/>
  <c r="F18" i="7"/>
  <c r="I12" i="7"/>
  <c r="P10" i="7"/>
  <c r="J17" i="7"/>
  <c r="K24" i="7"/>
  <c r="H26" i="7"/>
  <c r="P15" i="7"/>
  <c r="T87" i="7"/>
  <c r="E26" i="7"/>
  <c r="Y19" i="7"/>
  <c r="F20" i="7"/>
  <c r="O18" i="7"/>
  <c r="E18" i="7"/>
  <c r="T11" i="7"/>
  <c r="L120" i="7"/>
  <c r="Q31" i="7"/>
  <c r="N9" i="7"/>
  <c r="G23" i="7"/>
  <c r="X24" i="7"/>
  <c r="I13" i="7"/>
  <c r="N13" i="7"/>
  <c r="S96" i="7"/>
  <c r="O17" i="7"/>
  <c r="D11" i="7"/>
  <c r="E78" i="7"/>
  <c r="W9" i="7"/>
  <c r="E43" i="7"/>
  <c r="X30" i="7"/>
  <c r="S28" i="7"/>
  <c r="AA30" i="7"/>
  <c r="H7" i="7"/>
  <c r="G73" i="7"/>
  <c r="J90" i="7"/>
  <c r="T18" i="7"/>
  <c r="J96" i="7"/>
  <c r="L117" i="7"/>
  <c r="P100" i="7"/>
  <c r="R95" i="7"/>
  <c r="L74" i="7"/>
  <c r="E22" i="7"/>
  <c r="R13" i="7"/>
  <c r="AB17" i="7"/>
  <c r="O21" i="7"/>
  <c r="P89" i="7"/>
  <c r="Q101" i="7"/>
  <c r="H102" i="7"/>
  <c r="I43" i="7"/>
  <c r="K28" i="7"/>
  <c r="V9" i="7"/>
  <c r="W16" i="7"/>
  <c r="F23" i="7"/>
  <c r="AB26" i="7"/>
  <c r="Q100" i="7"/>
  <c r="P90" i="7"/>
  <c r="H95" i="7"/>
  <c r="D76" i="7"/>
  <c r="D7" i="7"/>
  <c r="N25" i="7"/>
  <c r="U94" i="7"/>
  <c r="V100" i="7"/>
  <c r="L97" i="7"/>
  <c r="J39" i="7"/>
  <c r="Y8" i="7"/>
  <c r="J117" i="7"/>
  <c r="S100" i="7"/>
  <c r="K101" i="7"/>
  <c r="P105" i="7"/>
  <c r="I25" i="7"/>
  <c r="G12" i="7"/>
  <c r="G8" i="7"/>
  <c r="S27" i="7"/>
  <c r="Q30" i="7"/>
  <c r="G88" i="7"/>
  <c r="H103" i="7"/>
  <c r="N91" i="7"/>
  <c r="H42" i="7"/>
  <c r="S88" i="7"/>
  <c r="T103" i="7"/>
  <c r="G102" i="7"/>
  <c r="F40" i="7"/>
  <c r="E13" i="7"/>
  <c r="F112" i="7"/>
  <c r="E89" i="7"/>
  <c r="R101" i="7"/>
  <c r="V90" i="7"/>
  <c r="F41" i="7"/>
  <c r="E7" i="7"/>
  <c r="E24" i="7"/>
  <c r="AA11" i="7"/>
  <c r="H117" i="7"/>
  <c r="Q89" i="7"/>
  <c r="K100" i="7"/>
  <c r="O93" i="7"/>
  <c r="F115" i="7"/>
  <c r="N90" i="7"/>
  <c r="T97" i="7"/>
  <c r="L72" i="7"/>
  <c r="M10" i="7"/>
  <c r="H119" i="7"/>
  <c r="N104" i="7"/>
  <c r="F102" i="7"/>
  <c r="I74" i="7"/>
  <c r="H12" i="7"/>
  <c r="F19" i="7"/>
  <c r="O23" i="7"/>
  <c r="I11" i="7"/>
  <c r="X29" i="7"/>
  <c r="K10" i="7"/>
  <c r="N7" i="7"/>
  <c r="AA25" i="7"/>
  <c r="E121" i="7"/>
  <c r="U22" i="7"/>
  <c r="X7" i="7"/>
  <c r="E31" i="7"/>
  <c r="K105" i="7"/>
  <c r="P25" i="7"/>
  <c r="S24" i="7"/>
  <c r="G16" i="7"/>
  <c r="S26" i="7"/>
  <c r="N12" i="7"/>
  <c r="G9" i="7"/>
  <c r="O101" i="7"/>
  <c r="E10" i="7"/>
  <c r="E23" i="7"/>
  <c r="Q15" i="7"/>
  <c r="F29" i="7"/>
  <c r="Y21" i="7"/>
  <c r="V24" i="7"/>
  <c r="Q94" i="7"/>
  <c r="AB12" i="7"/>
  <c r="K14" i="7"/>
  <c r="I40" i="7"/>
  <c r="Y11" i="7"/>
  <c r="F9" i="7"/>
  <c r="S31" i="7"/>
  <c r="K26" i="7"/>
  <c r="G25" i="7"/>
  <c r="X14" i="7"/>
  <c r="V28" i="7"/>
  <c r="U92" i="7"/>
  <c r="L99" i="7"/>
  <c r="J41" i="7"/>
  <c r="D113" i="7"/>
  <c r="H100" i="7"/>
  <c r="T94" i="7"/>
  <c r="E79" i="7"/>
  <c r="X26" i="7"/>
  <c r="L25" i="7"/>
  <c r="V12" i="7"/>
  <c r="I10" i="7"/>
  <c r="Q91" i="7"/>
  <c r="I89" i="7"/>
  <c r="O100" i="7"/>
  <c r="G42" i="7"/>
  <c r="M14" i="7"/>
  <c r="P26" i="7"/>
  <c r="Q19" i="7"/>
  <c r="V27" i="7"/>
  <c r="T13" i="7"/>
  <c r="I94" i="7"/>
  <c r="J100" i="7"/>
  <c r="N103" i="7"/>
  <c r="G39" i="7"/>
  <c r="W28" i="7"/>
  <c r="AA28" i="7"/>
  <c r="V102" i="7"/>
  <c r="N94" i="7"/>
  <c r="T104" i="7"/>
  <c r="H40" i="7"/>
  <c r="M27" i="7"/>
  <c r="E120" i="7"/>
  <c r="K94" i="7"/>
  <c r="Q104" i="7"/>
  <c r="H75" i="7"/>
  <c r="AB20" i="7"/>
  <c r="P31" i="7"/>
  <c r="Z23" i="7"/>
  <c r="M22" i="7"/>
  <c r="R15" i="7"/>
  <c r="H99" i="7"/>
  <c r="S87" i="7"/>
  <c r="F96" i="7"/>
  <c r="J38" i="7"/>
  <c r="T99" i="7"/>
  <c r="L88" i="7"/>
  <c r="R96" i="7"/>
  <c r="D44" i="7"/>
  <c r="X19" i="7"/>
  <c r="D120" i="7"/>
  <c r="F91" i="7"/>
  <c r="J89" i="7"/>
  <c r="I105" i="7"/>
  <c r="Z14" i="7"/>
  <c r="X28" i="7"/>
  <c r="X21" i="7"/>
  <c r="K13" i="7"/>
  <c r="M115" i="7"/>
  <c r="R91" i="7"/>
  <c r="V89" i="7"/>
  <c r="U105" i="7"/>
  <c r="J114" i="7"/>
  <c r="J99" i="7"/>
  <c r="L93" i="7"/>
  <c r="E80" i="7"/>
  <c r="G30" i="7"/>
  <c r="G99" i="7"/>
  <c r="F87" i="7"/>
  <c r="Q96" i="7"/>
  <c r="I76" i="7"/>
  <c r="K21" i="7"/>
  <c r="J8" i="7"/>
  <c r="G28" i="7"/>
  <c r="J18" i="7"/>
  <c r="R27" i="7"/>
  <c r="P29" i="7"/>
  <c r="AB19" i="7"/>
  <c r="AA18" i="7"/>
  <c r="O87" i="7"/>
  <c r="K30" i="7"/>
  <c r="M13" i="7"/>
  <c r="Z25" i="7"/>
  <c r="F44" i="7"/>
  <c r="K8" i="7"/>
  <c r="I24" i="7"/>
  <c r="S20" i="7"/>
  <c r="L16" i="7"/>
  <c r="AA16" i="7"/>
  <c r="F12" i="7"/>
  <c r="J95" i="7"/>
  <c r="P22" i="7"/>
  <c r="Y16" i="7"/>
  <c r="O11" i="7"/>
  <c r="R22" i="7"/>
  <c r="P28" i="7"/>
  <c r="AA22" i="7"/>
  <c r="I80" i="7"/>
  <c r="K9" i="7"/>
  <c r="AB21" i="7"/>
  <c r="G21" i="7"/>
  <c r="H14" i="7"/>
  <c r="D12" i="7"/>
  <c r="J20" i="7"/>
  <c r="T19" i="7"/>
  <c r="M112" i="7"/>
  <c r="R104" i="7"/>
  <c r="T14" i="7"/>
  <c r="I96" i="7"/>
  <c r="G94" i="7"/>
  <c r="J29" i="7"/>
  <c r="H104" i="7"/>
  <c r="L87" i="7"/>
  <c r="I87" i="7"/>
  <c r="G17" i="7"/>
  <c r="D116" i="7"/>
  <c r="R10" i="7"/>
  <c r="T101" i="7"/>
  <c r="S98" i="7"/>
  <c r="I103" i="7"/>
  <c r="P11" i="7"/>
  <c r="Y18" i="7"/>
  <c r="V13" i="7"/>
  <c r="D48" i="8"/>
  <c r="D30" i="8"/>
  <c r="H34" i="8"/>
  <c r="I7" i="8"/>
  <c r="J109" i="8"/>
  <c r="G98" i="8"/>
  <c r="Q86" i="8"/>
  <c r="M70" i="8"/>
  <c r="H57" i="8"/>
  <c r="N74" i="8"/>
  <c r="E55" i="8"/>
  <c r="J33" i="8"/>
  <c r="M17" i="8"/>
  <c r="G112" i="8"/>
  <c r="G88" i="8"/>
  <c r="M64" i="8"/>
  <c r="H66" i="8"/>
  <c r="I57" i="8"/>
  <c r="F47" i="8"/>
  <c r="P55" i="8"/>
  <c r="H27" i="8"/>
  <c r="E32" i="8"/>
  <c r="I10" i="8"/>
  <c r="L12" i="8"/>
  <c r="K114" i="8"/>
  <c r="I87" i="8"/>
  <c r="N75" i="8"/>
  <c r="K54" i="8"/>
  <c r="O49" i="8"/>
  <c r="G48" i="8"/>
  <c r="O97" i="8"/>
  <c r="N28" i="8"/>
  <c r="Q7" i="8"/>
  <c r="M111" i="8"/>
  <c r="N91" i="8"/>
  <c r="R72" i="8"/>
  <c r="Q70" i="8"/>
  <c r="N49" i="8"/>
  <c r="L71" i="8"/>
  <c r="E89" i="8"/>
  <c r="I29" i="8"/>
  <c r="J7" i="8"/>
  <c r="F112" i="8"/>
  <c r="H98" i="8"/>
  <c r="I85" i="8"/>
  <c r="L57" i="8"/>
  <c r="R70" i="8"/>
  <c r="M36" i="8"/>
  <c r="I19" i="8"/>
  <c r="N109" i="8"/>
  <c r="F31" i="8"/>
  <c r="O17" i="8"/>
  <c r="D7" i="8"/>
  <c r="K105" i="8"/>
  <c r="H96" i="8"/>
  <c r="H73" i="8"/>
  <c r="P69" i="8"/>
  <c r="N50" i="8"/>
  <c r="F78" i="8"/>
  <c r="H38" i="8"/>
  <c r="H18" i="8"/>
  <c r="M113" i="8"/>
  <c r="P92" i="8"/>
  <c r="L78" i="8"/>
  <c r="P74" i="8"/>
  <c r="I48" i="8"/>
  <c r="M19" i="8"/>
  <c r="G53" i="8"/>
  <c r="J36" i="8"/>
  <c r="P9" i="8"/>
  <c r="J108" i="8"/>
  <c r="Q94" i="8"/>
  <c r="P85" i="8"/>
  <c r="H76" i="8"/>
  <c r="M46" i="8"/>
  <c r="K12" i="8"/>
  <c r="Q85" i="8"/>
  <c r="K113" i="8"/>
  <c r="K30" i="8"/>
  <c r="I20" i="8"/>
  <c r="D105" i="8"/>
  <c r="H89" i="8"/>
  <c r="D72" i="8"/>
  <c r="L73" i="8"/>
  <c r="E45" i="8"/>
  <c r="P90" i="8"/>
  <c r="F85" i="8"/>
  <c r="G45" i="8"/>
  <c r="O33" i="8"/>
  <c r="H45" i="8"/>
  <c r="J74" i="8"/>
  <c r="M13" i="8"/>
  <c r="F12" i="8"/>
  <c r="I69" i="8"/>
  <c r="Q20" i="8"/>
  <c r="M76" i="8"/>
  <c r="E111" i="8"/>
  <c r="J19" i="8"/>
  <c r="E30" i="8"/>
  <c r="L55" i="8"/>
  <c r="K107" i="8"/>
  <c r="L88" i="8"/>
  <c r="H48" i="8"/>
  <c r="L92" i="8"/>
  <c r="E36" i="8"/>
  <c r="Q64" i="8"/>
  <c r="L17" i="8"/>
  <c r="H77" i="8"/>
  <c r="D49" i="8"/>
  <c r="D37" i="8"/>
  <c r="I34" i="8"/>
  <c r="D18" i="8"/>
  <c r="L110" i="8"/>
  <c r="P95" i="8"/>
  <c r="O85" i="8"/>
  <c r="G67" i="8"/>
  <c r="I53" i="8"/>
  <c r="N69" i="8"/>
  <c r="N53" i="8"/>
  <c r="K33" i="8"/>
  <c r="O11" i="8"/>
  <c r="J113" i="8"/>
  <c r="N92" i="8"/>
  <c r="G74" i="8"/>
  <c r="O70" i="8"/>
  <c r="J53" i="8"/>
  <c r="K50" i="8"/>
  <c r="K52" i="8"/>
  <c r="K27" i="8"/>
  <c r="F32" i="8"/>
  <c r="F16" i="8"/>
  <c r="P14" i="8"/>
  <c r="D88" i="8"/>
  <c r="M90" i="8"/>
  <c r="F64" i="8"/>
  <c r="M55" i="8"/>
  <c r="F51" i="8"/>
  <c r="M57" i="8"/>
  <c r="J77" i="8"/>
  <c r="O29" i="8"/>
  <c r="F11" i="8"/>
  <c r="E108" i="8"/>
  <c r="G96" i="8"/>
  <c r="J70" i="8"/>
  <c r="K67" i="8"/>
  <c r="P51" i="8"/>
  <c r="M65" i="8"/>
  <c r="K93" i="8"/>
  <c r="J29" i="8"/>
  <c r="E18" i="8"/>
  <c r="J115" i="8"/>
  <c r="O96" i="8"/>
  <c r="D65" i="8"/>
  <c r="F90" i="8"/>
  <c r="E27" i="8"/>
  <c r="M35" i="8"/>
  <c r="D11" i="8"/>
  <c r="F105" i="8"/>
  <c r="G31" i="8"/>
  <c r="L19" i="8"/>
  <c r="E8" i="8"/>
  <c r="D114" i="8"/>
  <c r="O86" i="8"/>
  <c r="Q66" i="8"/>
  <c r="G51" i="8"/>
  <c r="I37" i="8"/>
  <c r="P52" i="8"/>
  <c r="L18" i="8"/>
  <c r="L15" i="8"/>
  <c r="F109" i="8"/>
  <c r="I94" i="8"/>
  <c r="F77" i="8"/>
  <c r="E71" i="8"/>
  <c r="K56" i="8"/>
  <c r="L13" i="8"/>
  <c r="F45" i="8"/>
  <c r="K36" i="8"/>
  <c r="K7" i="8"/>
  <c r="N110" i="8"/>
  <c r="G90" i="8"/>
  <c r="G71" i="8"/>
  <c r="F74" i="8"/>
  <c r="O45" i="8"/>
  <c r="J9" i="8"/>
  <c r="P72" i="8"/>
  <c r="D73" i="8"/>
  <c r="L30" i="8"/>
  <c r="F18" i="8"/>
  <c r="I112" i="8"/>
  <c r="L91" i="8"/>
  <c r="K78" i="8"/>
  <c r="F68" i="8"/>
  <c r="G54" i="8"/>
  <c r="Q96" i="8"/>
  <c r="O76" i="8"/>
  <c r="I54" i="8"/>
  <c r="N17" i="8"/>
  <c r="D77" i="8"/>
  <c r="D75" i="8"/>
  <c r="E97" i="8"/>
  <c r="N114" i="8"/>
  <c r="K48" i="8"/>
  <c r="N52" i="8"/>
  <c r="Q13" i="8"/>
  <c r="K75" i="8"/>
  <c r="H13" i="8"/>
  <c r="N31" i="8"/>
  <c r="J35" i="8"/>
  <c r="L46" i="8"/>
  <c r="E50" i="8"/>
  <c r="D50" i="8"/>
  <c r="D27" i="8"/>
  <c r="J34" i="8"/>
  <c r="H15" i="8"/>
  <c r="N107" i="8"/>
  <c r="I86" i="8"/>
  <c r="P73" i="8"/>
  <c r="K72" i="8"/>
  <c r="K49" i="8"/>
  <c r="O55" i="8"/>
  <c r="L37" i="8"/>
  <c r="L33" i="8"/>
  <c r="L7" i="8"/>
  <c r="M108" i="8"/>
  <c r="G94" i="8"/>
  <c r="N76" i="8"/>
  <c r="I67" i="8"/>
  <c r="L49" i="8"/>
  <c r="O78" i="8"/>
  <c r="P49" i="8"/>
  <c r="L38" i="8"/>
  <c r="G32" i="8"/>
  <c r="J13" i="8"/>
  <c r="L8" i="8"/>
  <c r="M87" i="8"/>
  <c r="F91" i="8"/>
  <c r="O68" i="8"/>
  <c r="O48" i="8"/>
  <c r="P94" i="8"/>
  <c r="E49" i="8"/>
  <c r="G57" i="8"/>
  <c r="J11" i="8"/>
  <c r="O7" i="8"/>
  <c r="H109" i="8"/>
  <c r="N86" i="8"/>
  <c r="D67" i="8"/>
  <c r="M69" i="8"/>
  <c r="E51" i="8"/>
  <c r="F57" i="8"/>
  <c r="L90" i="8"/>
  <c r="K29" i="8"/>
  <c r="I15" i="8"/>
  <c r="M106" i="8"/>
  <c r="H88" i="8"/>
  <c r="M67" i="8"/>
  <c r="Q93" i="8"/>
  <c r="G73" i="8"/>
  <c r="O31" i="8"/>
  <c r="O10" i="8"/>
  <c r="K112" i="8"/>
  <c r="H31" i="8"/>
  <c r="G16" i="8"/>
  <c r="P8" i="8"/>
  <c r="J97" i="8"/>
  <c r="H92" i="8"/>
  <c r="I65" i="8"/>
  <c r="I47" i="8"/>
  <c r="I109" i="8"/>
  <c r="E35" i="8"/>
  <c r="P15" i="8"/>
  <c r="G11" i="8"/>
  <c r="I107" i="8"/>
  <c r="M98" i="8"/>
  <c r="M75" i="8"/>
  <c r="F69" i="8"/>
  <c r="M52" i="8"/>
  <c r="M12" i="8"/>
  <c r="E15" i="8"/>
  <c r="L36" i="8"/>
  <c r="H12" i="8"/>
  <c r="H106" i="8"/>
  <c r="N97" i="8"/>
  <c r="N64" i="8"/>
  <c r="I66" i="8"/>
  <c r="F54" i="8"/>
  <c r="H108" i="8"/>
  <c r="O72" i="8"/>
  <c r="I72" i="8"/>
  <c r="N30" i="8"/>
  <c r="J15" i="8"/>
  <c r="L113" i="8"/>
  <c r="E96" i="8"/>
  <c r="E77" i="8"/>
  <c r="P70" i="8"/>
  <c r="I55" i="8"/>
  <c r="N88" i="8"/>
  <c r="E37" i="8"/>
  <c r="K55" i="8"/>
  <c r="J92" i="8"/>
  <c r="F70" i="8"/>
  <c r="N78" i="8"/>
  <c r="D55" i="8"/>
  <c r="D51" i="8"/>
  <c r="D34" i="8"/>
  <c r="K34" i="8"/>
  <c r="Q9" i="8"/>
  <c r="I111" i="8"/>
  <c r="P87" i="8"/>
  <c r="J68" i="8"/>
  <c r="R78" i="8"/>
  <c r="M51" i="8"/>
  <c r="H56" i="8"/>
  <c r="M92" i="8"/>
  <c r="N33" i="8"/>
  <c r="I12" i="8"/>
  <c r="E110" i="8"/>
  <c r="K98" i="8"/>
  <c r="I68" i="8"/>
  <c r="D71" i="8"/>
  <c r="N51" i="8"/>
  <c r="E78" i="8"/>
  <c r="K37" i="8"/>
  <c r="K10" i="8"/>
  <c r="H32" i="8"/>
  <c r="E17" i="8"/>
  <c r="L107" i="8"/>
  <c r="Q90" i="8"/>
  <c r="M95" i="8"/>
  <c r="G76" i="8"/>
  <c r="H52" i="8"/>
  <c r="M93" i="8"/>
  <c r="F7" i="8"/>
  <c r="M33" i="8"/>
  <c r="G7" i="8"/>
  <c r="J18" i="8"/>
  <c r="L114" i="8"/>
  <c r="G92" i="8"/>
  <c r="K71" i="8"/>
  <c r="J45" i="8"/>
  <c r="N65" i="8"/>
  <c r="M47" i="8"/>
  <c r="E86" i="8"/>
  <c r="L29" i="8"/>
  <c r="F9" i="8"/>
  <c r="E107" i="8"/>
  <c r="O92" i="8"/>
  <c r="E72" i="8"/>
  <c r="P65" i="8"/>
  <c r="H68" i="8"/>
  <c r="F38" i="8"/>
  <c r="L16" i="8"/>
  <c r="D108" i="8"/>
  <c r="I31" i="8"/>
  <c r="K13" i="8"/>
  <c r="D112" i="8"/>
  <c r="E88" i="8"/>
  <c r="O89" i="8"/>
  <c r="R67" i="8"/>
  <c r="K46" i="8"/>
  <c r="G97" i="8"/>
  <c r="F35" i="8"/>
  <c r="M9" i="8"/>
  <c r="P7" i="8"/>
  <c r="E113" i="8"/>
  <c r="F97" i="8"/>
  <c r="E64" i="8"/>
  <c r="D69" i="8"/>
  <c r="O57" i="8"/>
  <c r="P10" i="8"/>
  <c r="Q11" i="8"/>
  <c r="N36" i="8"/>
  <c r="L14" i="8"/>
  <c r="K111" i="8"/>
  <c r="G95" i="8"/>
  <c r="H74" i="8"/>
  <c r="D70" i="8"/>
  <c r="H55" i="8"/>
  <c r="L109" i="8"/>
  <c r="D78" i="8"/>
  <c r="J76" i="8"/>
  <c r="O37" i="8"/>
  <c r="G9" i="8"/>
  <c r="D106" i="8"/>
  <c r="L86" i="8"/>
  <c r="F65" i="8"/>
  <c r="J67" i="8"/>
  <c r="F50" i="8"/>
  <c r="H70" i="8"/>
  <c r="E91" i="8"/>
  <c r="H50" i="8"/>
  <c r="G107" i="8"/>
  <c r="E10" i="8"/>
  <c r="N90" i="8"/>
  <c r="K115" i="8"/>
  <c r="G28" i="8"/>
  <c r="F95" i="8"/>
  <c r="G65" i="8"/>
  <c r="Q14" i="8"/>
  <c r="J105" i="8"/>
  <c r="H53" i="8"/>
  <c r="M38" i="8"/>
  <c r="D64" i="8"/>
  <c r="O65" i="8"/>
  <c r="Q76" i="8"/>
  <c r="H90" i="8"/>
  <c r="E87" i="8"/>
  <c r="R73" i="8"/>
  <c r="J91" i="8"/>
  <c r="O12" i="8"/>
  <c r="O71" i="8"/>
  <c r="G113" i="8"/>
  <c r="Q98" i="8"/>
  <c r="E13" i="8"/>
  <c r="G27" i="8"/>
  <c r="D52" i="8"/>
  <c r="D33" i="8"/>
  <c r="L34" i="8"/>
  <c r="N10" i="8"/>
  <c r="L115" i="8"/>
  <c r="I89" i="8"/>
  <c r="Q65" i="8"/>
  <c r="L77" i="8"/>
  <c r="O47" i="8"/>
  <c r="M97" i="8"/>
  <c r="O34" i="8"/>
  <c r="O32" i="8"/>
  <c r="M14" i="8"/>
  <c r="H105" i="8"/>
  <c r="D97" i="8"/>
  <c r="I71" i="8"/>
  <c r="H78" i="8"/>
  <c r="P47" i="8"/>
  <c r="O77" i="8"/>
  <c r="J106" i="8"/>
  <c r="P19" i="8"/>
  <c r="I32" i="8"/>
  <c r="N19" i="8"/>
  <c r="N105" i="8"/>
  <c r="L97" i="8"/>
  <c r="H85" i="8"/>
  <c r="K73" i="8"/>
  <c r="K53" i="8"/>
  <c r="J90" i="8"/>
  <c r="N98" i="8"/>
  <c r="E28" i="8"/>
  <c r="D12" i="8"/>
  <c r="N15" i="8"/>
  <c r="P88" i="8"/>
  <c r="N89" i="8"/>
  <c r="R64" i="8"/>
  <c r="L54" i="8"/>
  <c r="I46" i="8"/>
  <c r="H54" i="8"/>
  <c r="N67" i="8"/>
  <c r="N29" i="8"/>
  <c r="Q19" i="8"/>
  <c r="J110" i="8"/>
  <c r="H94" i="8"/>
  <c r="F73" i="8"/>
  <c r="L68" i="8"/>
  <c r="E52" i="8"/>
  <c r="P16" i="8"/>
  <c r="P13" i="8"/>
  <c r="G109" i="8"/>
  <c r="J31" i="8"/>
  <c r="F17" i="8"/>
  <c r="F111" i="8"/>
  <c r="N87" i="8"/>
  <c r="E98" i="8"/>
  <c r="J72" i="8"/>
  <c r="M45" i="8"/>
  <c r="D85" i="8"/>
  <c r="G35" i="8"/>
  <c r="J10" i="8"/>
  <c r="Q8" i="8"/>
  <c r="D89" i="8"/>
  <c r="M88" i="8"/>
  <c r="N68" i="8"/>
  <c r="F49" i="8"/>
  <c r="P53" i="8"/>
  <c r="H8" i="8"/>
  <c r="F110" i="8"/>
  <c r="O30" i="8"/>
  <c r="I17" i="8"/>
  <c r="N115" i="8"/>
  <c r="N93" i="8"/>
  <c r="I70" i="8"/>
  <c r="M77" i="8"/>
  <c r="J48" i="8"/>
  <c r="M115" i="8"/>
  <c r="K51" i="8"/>
  <c r="N56" i="8"/>
  <c r="J38" i="8"/>
  <c r="D10" i="8"/>
  <c r="H107" i="8"/>
  <c r="E92" i="8"/>
  <c r="O67" i="8"/>
  <c r="N72" i="8"/>
  <c r="G37" i="8"/>
  <c r="K70" i="8"/>
  <c r="P78" i="8"/>
  <c r="D87" i="8"/>
  <c r="L75" i="8"/>
  <c r="F108" i="8"/>
  <c r="R65" i="8"/>
  <c r="H46" i="8"/>
  <c r="F89" i="8"/>
  <c r="D16" i="8"/>
  <c r="K91" i="8"/>
  <c r="M94" i="8"/>
  <c r="N112" i="8"/>
  <c r="F114" i="8"/>
  <c r="G14" i="8"/>
  <c r="E33" i="8"/>
  <c r="P75" i="8"/>
  <c r="M28" i="8"/>
  <c r="N18" i="8"/>
  <c r="D107" i="8"/>
  <c r="O20" i="8"/>
  <c r="G114" i="8"/>
  <c r="I96" i="8"/>
  <c r="D53" i="8"/>
  <c r="D32" i="8"/>
  <c r="N34" i="8"/>
  <c r="K16" i="8"/>
  <c r="D109" i="8"/>
  <c r="M91" i="8"/>
  <c r="R71" i="8"/>
  <c r="G75" i="8"/>
  <c r="F46" i="8"/>
  <c r="J87" i="8"/>
  <c r="E9" i="8"/>
  <c r="O38" i="8"/>
  <c r="J17" i="8"/>
  <c r="N111" i="8"/>
  <c r="K88" i="8"/>
  <c r="P64" i="8"/>
  <c r="Q74" i="8"/>
  <c r="E47" i="8"/>
  <c r="J66" i="8"/>
  <c r="Q92" i="8"/>
  <c r="H112" i="8"/>
  <c r="J32" i="8"/>
  <c r="I16" i="8"/>
  <c r="H111" i="8"/>
  <c r="E95" i="8"/>
  <c r="J78" i="8"/>
  <c r="E68" i="8"/>
  <c r="O51" i="8"/>
  <c r="J95" i="8"/>
  <c r="L48" i="8"/>
  <c r="F28" i="8"/>
  <c r="H14" i="8"/>
  <c r="M8" i="8"/>
  <c r="K92" i="8"/>
  <c r="D98" i="8"/>
  <c r="L74" i="8"/>
  <c r="N55" i="8"/>
  <c r="M50" i="8"/>
  <c r="F27" i="8"/>
  <c r="N71" i="8"/>
  <c r="E38" i="8"/>
  <c r="O15" i="8"/>
  <c r="N113" i="8"/>
  <c r="L98" i="8"/>
  <c r="O66" i="8"/>
  <c r="E66" i="8"/>
  <c r="M29" i="8"/>
  <c r="F14" i="8"/>
  <c r="K17" i="8"/>
  <c r="J107" i="8"/>
  <c r="K31" i="8"/>
  <c r="O19" i="8"/>
  <c r="H113" i="8"/>
  <c r="G89" i="8"/>
  <c r="J85" i="8"/>
  <c r="N70" i="8"/>
  <c r="O54" i="8"/>
  <c r="J14" i="8"/>
  <c r="H35" i="8"/>
  <c r="E12" i="8"/>
  <c r="D8" i="8"/>
  <c r="H91" i="8"/>
  <c r="F93" i="8"/>
  <c r="F76" i="8"/>
  <c r="H51" i="8"/>
  <c r="O50" i="8"/>
  <c r="J111" i="8"/>
  <c r="H87" i="8"/>
  <c r="I38" i="8"/>
  <c r="F19" i="8"/>
  <c r="G110" i="8"/>
  <c r="G87" i="8"/>
  <c r="R77" i="8"/>
  <c r="Q71" i="8"/>
  <c r="L56" i="8"/>
  <c r="E109" i="8"/>
  <c r="J55" i="8"/>
  <c r="L51" i="8"/>
  <c r="H10" i="8"/>
  <c r="M16" i="8"/>
  <c r="F115" i="8"/>
  <c r="L89" i="8"/>
  <c r="G72" i="8"/>
  <c r="G69" i="8"/>
  <c r="K38" i="8"/>
  <c r="M74" i="8"/>
  <c r="O74" i="8"/>
  <c r="F71" i="8"/>
  <c r="D93" i="8"/>
  <c r="N85" i="8"/>
  <c r="I27" i="8"/>
  <c r="L31" i="8"/>
  <c r="M110" i="8"/>
  <c r="Q88" i="8"/>
  <c r="K18" i="8"/>
  <c r="L20" i="8"/>
  <c r="E74" i="8"/>
  <c r="N16" i="8"/>
  <c r="E67" i="8"/>
  <c r="N106" i="8"/>
  <c r="I8" i="8"/>
  <c r="H64" i="8"/>
  <c r="M20" i="8"/>
  <c r="M37" i="8"/>
  <c r="P11" i="8"/>
  <c r="E73" i="8"/>
  <c r="M56" i="8"/>
  <c r="D57" i="8"/>
  <c r="N94" i="8"/>
  <c r="D56" i="8"/>
  <c r="D38" i="8"/>
  <c r="P20" i="8"/>
  <c r="G19" i="8"/>
  <c r="E115" i="8"/>
  <c r="F92" i="8"/>
  <c r="M68" i="8"/>
  <c r="J69" i="8"/>
  <c r="I50" i="8"/>
  <c r="F67" i="8"/>
  <c r="F33" i="8"/>
  <c r="K9" i="8"/>
  <c r="D14" i="8"/>
  <c r="F86" i="8"/>
  <c r="O98" i="8"/>
  <c r="I73" i="8"/>
  <c r="N48" i="8"/>
  <c r="J50" i="8"/>
  <c r="L70" i="8"/>
  <c r="I64" i="8"/>
  <c r="M66" i="8"/>
  <c r="N32" i="8"/>
  <c r="G18" i="8"/>
  <c r="F107" i="8"/>
  <c r="I90" i="8"/>
  <c r="R74" i="8"/>
  <c r="P71" i="8"/>
  <c r="M54" i="8"/>
  <c r="M71" i="8"/>
  <c r="K109" i="8"/>
  <c r="I28" i="8"/>
  <c r="G12" i="8"/>
  <c r="I113" i="8"/>
  <c r="Q95" i="8"/>
  <c r="G70" i="8"/>
  <c r="Q68" i="8"/>
  <c r="G56" i="8"/>
  <c r="G91" i="8"/>
  <c r="N7" i="8"/>
  <c r="E29" i="8"/>
  <c r="E20" i="8"/>
  <c r="H19" i="8"/>
  <c r="M114" i="8"/>
  <c r="E93" i="8"/>
  <c r="I77" i="8"/>
  <c r="N54" i="8"/>
  <c r="M27" i="8"/>
  <c r="I11" i="8"/>
  <c r="O8" i="8"/>
  <c r="G86" i="8"/>
  <c r="O35" i="8"/>
  <c r="M7" i="8"/>
  <c r="G108" i="8"/>
  <c r="K86" i="8"/>
  <c r="N66" i="8"/>
  <c r="J64" i="8"/>
  <c r="J56" i="8"/>
  <c r="O93" i="8"/>
  <c r="K35" i="8"/>
  <c r="M10" i="8"/>
  <c r="I115" i="8"/>
  <c r="E94" i="8"/>
  <c r="K85" i="8"/>
  <c r="K65" i="8"/>
  <c r="N45" i="8"/>
  <c r="F37" i="8"/>
  <c r="G93" i="8"/>
  <c r="F36" i="8"/>
  <c r="K11" i="8"/>
  <c r="N20" i="8"/>
  <c r="P89" i="8"/>
  <c r="K95" i="8"/>
  <c r="K74" i="8"/>
  <c r="E53" i="8"/>
  <c r="P57" i="8"/>
  <c r="L87" i="8"/>
  <c r="J27" i="8"/>
  <c r="G30" i="8"/>
  <c r="F20" i="8"/>
  <c r="G8" i="8"/>
  <c r="D90" i="8"/>
  <c r="P86" i="8"/>
  <c r="O75" i="8"/>
  <c r="J51" i="8"/>
  <c r="D19" i="8"/>
  <c r="N27" i="8"/>
  <c r="J49" i="8"/>
  <c r="D28" i="8"/>
  <c r="O13" i="8"/>
  <c r="M15" i="8"/>
  <c r="K69" i="8"/>
  <c r="L93" i="8"/>
  <c r="M105" i="8"/>
  <c r="D13" i="8"/>
  <c r="M32" i="8"/>
  <c r="L106" i="8"/>
  <c r="I35" i="8"/>
  <c r="P66" i="8"/>
  <c r="J71" i="8"/>
  <c r="P91" i="8"/>
  <c r="R68" i="8"/>
  <c r="M112" i="8"/>
  <c r="J54" i="8"/>
  <c r="J114" i="8"/>
  <c r="L32" i="8"/>
  <c r="I78" i="8"/>
  <c r="L10" i="8"/>
  <c r="E48" i="8"/>
  <c r="I110" i="8"/>
  <c r="G13" i="8"/>
  <c r="D91" i="8"/>
  <c r="I13" i="8"/>
  <c r="O52" i="8"/>
  <c r="D45" i="8"/>
  <c r="D31" i="8"/>
  <c r="E34" i="8"/>
  <c r="M18" i="8"/>
  <c r="G10" i="8"/>
  <c r="I114" i="8"/>
  <c r="M89" i="8"/>
  <c r="E76" i="8"/>
  <c r="M48" i="8"/>
  <c r="G47" i="8"/>
  <c r="M73" i="8"/>
  <c r="G33" i="8"/>
  <c r="L11" i="8"/>
  <c r="K8" i="8"/>
  <c r="O94" i="8"/>
  <c r="H97" i="8"/>
  <c r="R66" i="8"/>
  <c r="P56" i="8"/>
  <c r="F56" i="8"/>
  <c r="K77" i="8"/>
  <c r="H69" i="8"/>
  <c r="Q67" i="8"/>
  <c r="O28" i="8"/>
  <c r="K15" i="8"/>
  <c r="L112" i="8"/>
  <c r="P97" i="8"/>
  <c r="F72" i="8"/>
  <c r="E70" i="8"/>
  <c r="F48" i="8"/>
  <c r="R75" i="8"/>
  <c r="D111" i="8"/>
  <c r="J28" i="8"/>
  <c r="K14" i="8"/>
  <c r="L108" i="8"/>
  <c r="J86" i="8"/>
  <c r="P77" i="8"/>
  <c r="I76" i="8"/>
  <c r="I52" i="8"/>
  <c r="Q72" i="8"/>
  <c r="H11" i="8"/>
  <c r="F29" i="8"/>
  <c r="P12" i="8"/>
  <c r="O16" i="8"/>
  <c r="N95" i="8"/>
  <c r="L94" i="8"/>
  <c r="F75" i="8"/>
  <c r="I56" i="8"/>
  <c r="M34" i="8"/>
  <c r="M11" i="8"/>
  <c r="E112" i="8"/>
  <c r="F87" i="8"/>
  <c r="G38" i="8"/>
  <c r="J12" i="8"/>
  <c r="L111" i="8"/>
  <c r="D92" i="8"/>
  <c r="O64" i="8"/>
  <c r="D74" i="8"/>
  <c r="L52" i="8"/>
  <c r="L95" i="8"/>
  <c r="L35" i="8"/>
  <c r="J16" i="8"/>
  <c r="M109" i="8"/>
  <c r="I98" i="8"/>
  <c r="J75" i="8"/>
  <c r="L76" i="8"/>
  <c r="P54" i="8"/>
  <c r="J37" i="8"/>
  <c r="D66" i="8"/>
  <c r="G36" i="8"/>
  <c r="H7" i="8"/>
  <c r="F8" i="8"/>
  <c r="F98" i="8"/>
  <c r="D86" i="8"/>
  <c r="R76" i="8"/>
  <c r="G49" i="8"/>
  <c r="E57" i="8"/>
  <c r="K97" i="8"/>
  <c r="L27" i="8"/>
  <c r="H30" i="8"/>
  <c r="O18" i="8"/>
  <c r="G115" i="8"/>
  <c r="M96" i="8"/>
  <c r="I92" i="8"/>
  <c r="G64" i="8"/>
  <c r="L47" i="8"/>
  <c r="E11" i="8"/>
  <c r="I18" i="8"/>
  <c r="P46" i="8"/>
  <c r="D54" i="8"/>
  <c r="R69" i="8"/>
  <c r="K94" i="8"/>
  <c r="D20" i="8"/>
  <c r="D46" i="8"/>
  <c r="D35" i="8"/>
  <c r="F34" i="8"/>
  <c r="Q15" i="8"/>
  <c r="F13" i="8"/>
  <c r="H93" i="8"/>
  <c r="Q91" i="8"/>
  <c r="I75" i="8"/>
  <c r="O56" i="8"/>
  <c r="L50" i="8"/>
  <c r="E69" i="8"/>
  <c r="H33" i="8"/>
  <c r="G20" i="8"/>
  <c r="K110" i="8"/>
  <c r="E90" i="8"/>
  <c r="O88" i="8"/>
  <c r="J65" i="8"/>
  <c r="E56" i="8"/>
  <c r="J57" i="8"/>
  <c r="O69" i="8"/>
  <c r="I49" i="8"/>
  <c r="N73" i="8"/>
  <c r="N38" i="8"/>
  <c r="H9" i="8"/>
  <c r="D115" i="8"/>
  <c r="I95" i="8"/>
  <c r="M78" i="8"/>
  <c r="N77" i="8"/>
  <c r="J52" i="8"/>
  <c r="G68" i="8"/>
  <c r="H114" i="8"/>
  <c r="K28" i="8"/>
  <c r="H17" i="8"/>
  <c r="D110" i="8"/>
  <c r="Q87" i="8"/>
  <c r="H71" i="8"/>
  <c r="L66" i="8"/>
  <c r="K57" i="8"/>
  <c r="J98" i="8"/>
  <c r="I106" i="8"/>
  <c r="G29" i="8"/>
  <c r="F15" i="8"/>
  <c r="N8" i="8"/>
  <c r="I93" i="8"/>
  <c r="P98" i="8"/>
  <c r="O73" i="8"/>
  <c r="P50" i="8"/>
  <c r="M31" i="8"/>
  <c r="H20" i="8"/>
  <c r="G111" i="8"/>
  <c r="D17" i="8"/>
  <c r="N12" i="8"/>
  <c r="N14" i="8"/>
  <c r="E106" i="8"/>
  <c r="K89" i="8"/>
  <c r="I74" i="8"/>
  <c r="H75" i="8"/>
  <c r="N57" i="8"/>
  <c r="E65" i="8"/>
  <c r="N35" i="8"/>
  <c r="N13" i="8"/>
  <c r="E105" i="8"/>
  <c r="P96" i="8"/>
  <c r="Q73" i="8"/>
  <c r="L72" i="8"/>
  <c r="E54" i="8"/>
  <c r="N37" i="8"/>
  <c r="Q75" i="8"/>
  <c r="H36" i="8"/>
  <c r="Q12" i="8"/>
  <c r="F113" i="8"/>
  <c r="O95" i="8"/>
  <c r="K87" i="8"/>
  <c r="J73" i="8"/>
  <c r="I51" i="8"/>
  <c r="H37" i="8"/>
  <c r="F94" i="8"/>
  <c r="P17" i="8"/>
  <c r="I30" i="8"/>
  <c r="E7" i="8"/>
  <c r="I108" i="8"/>
  <c r="H86" i="8"/>
  <c r="E85" i="8"/>
  <c r="P68" i="8"/>
  <c r="N46" i="8"/>
  <c r="O14" i="8"/>
  <c r="N108" i="8"/>
  <c r="N47" i="8"/>
  <c r="F96" i="8"/>
  <c r="K32" i="8"/>
  <c r="Q17" i="8"/>
  <c r="P48" i="8"/>
  <c r="F106" i="8"/>
  <c r="F10" i="8"/>
  <c r="H67" i="8"/>
  <c r="F55" i="8"/>
  <c r="I14" i="8"/>
  <c r="F88" i="8"/>
  <c r="K90" i="8"/>
  <c r="E16" i="8"/>
  <c r="M86" i="8"/>
  <c r="K19" i="8"/>
  <c r="D76" i="8"/>
  <c r="J20" i="8"/>
  <c r="H28" i="8"/>
  <c r="Q97" i="8"/>
  <c r="P67" i="8"/>
  <c r="L96" i="8"/>
  <c r="I91" i="8"/>
  <c r="J88" i="8"/>
  <c r="H16" i="8"/>
  <c r="D47" i="8"/>
  <c r="D36" i="8"/>
  <c r="G34" i="8"/>
  <c r="N9" i="8"/>
  <c r="J8" i="8"/>
  <c r="Q89" i="8"/>
  <c r="J96" i="8"/>
  <c r="F66" i="8"/>
  <c r="F52" i="8"/>
  <c r="H72" i="8"/>
  <c r="J46" i="8"/>
  <c r="I33" i="8"/>
  <c r="P18" i="8"/>
  <c r="M107" i="8"/>
  <c r="N96" i="8"/>
  <c r="G85" i="8"/>
  <c r="L64" i="8"/>
  <c r="G52" i="8"/>
  <c r="M49" i="8"/>
  <c r="H47" i="8"/>
  <c r="O46" i="8"/>
  <c r="D29" i="8"/>
  <c r="L9" i="8"/>
  <c r="Q10" i="8"/>
  <c r="G106" i="8"/>
  <c r="P93" i="8"/>
  <c r="G77" i="8"/>
  <c r="L69" i="8"/>
  <c r="M53" i="8"/>
  <c r="L45" i="8"/>
  <c r="D95" i="8"/>
  <c r="L28" i="8"/>
  <c r="E19" i="8"/>
  <c r="G105" i="8"/>
  <c r="J89" i="8"/>
  <c r="L67" i="8"/>
  <c r="M72" i="8"/>
  <c r="L53" i="8"/>
  <c r="Q77" i="8"/>
  <c r="D113" i="8"/>
  <c r="H29" i="8"/>
  <c r="O9" i="8"/>
  <c r="L105" i="8"/>
  <c r="D94" i="8"/>
  <c r="I97" i="8"/>
  <c r="K45" i="8"/>
  <c r="O27" i="8"/>
  <c r="M30" i="8"/>
  <c r="Q18" i="8"/>
  <c r="K108" i="8"/>
  <c r="E31" i="8"/>
  <c r="D15" i="8"/>
  <c r="I9" i="8"/>
  <c r="H110" i="8"/>
  <c r="O91" i="8"/>
  <c r="P76" i="8"/>
  <c r="Q69" i="8"/>
  <c r="O53" i="8"/>
  <c r="H65" i="8"/>
  <c r="O36" i="8"/>
  <c r="K20" i="8"/>
  <c r="J112" i="8"/>
  <c r="I88" i="8"/>
  <c r="K68" i="8"/>
  <c r="G78" i="8"/>
  <c r="G55" i="8"/>
  <c r="Q16" i="8"/>
  <c r="K66" i="8"/>
  <c r="I36" i="8"/>
  <c r="G15" i="8"/>
  <c r="H115" i="8"/>
  <c r="J93" i="8"/>
  <c r="O90" i="8"/>
  <c r="D68" i="8"/>
  <c r="K47" i="8"/>
  <c r="G17" i="8"/>
  <c r="J94" i="8"/>
  <c r="E14" i="8"/>
  <c r="J30" i="8"/>
  <c r="N11" i="8"/>
  <c r="K106" i="8"/>
  <c r="O87" i="8"/>
  <c r="L85" i="8"/>
  <c r="E75" i="8"/>
  <c r="P45" i="8"/>
  <c r="I105" i="8"/>
  <c r="H95" i="8"/>
  <c r="E46" i="8"/>
  <c r="K64" i="8"/>
  <c r="G46" i="8"/>
  <c r="L65" i="8"/>
  <c r="K96" i="8"/>
  <c r="Q78" i="8"/>
  <c r="J47" i="8"/>
  <c r="G50" i="8"/>
  <c r="F53" i="8"/>
  <c r="I45" i="8"/>
  <c r="M85" i="8"/>
  <c r="K76" i="8"/>
  <c r="D96" i="8"/>
  <c r="D9" i="8"/>
  <c r="G66" i="8"/>
  <c r="E114" i="8"/>
  <c r="F30" i="8"/>
  <c r="H49" i="8"/>
  <c r="O52" i="7"/>
  <c r="J62" i="7"/>
  <c r="K52" i="7"/>
  <c r="E63" i="7"/>
  <c r="I51" i="7"/>
  <c r="Q63" i="7"/>
  <c r="E54" i="7"/>
  <c r="F61" i="7"/>
  <c r="R56" i="7"/>
  <c r="L61" i="7"/>
  <c r="K54" i="7"/>
  <c r="M60" i="7"/>
  <c r="L52" i="7"/>
  <c r="H59" i="7"/>
  <c r="I52" i="7"/>
  <c r="O56" i="7"/>
  <c r="K61" i="7"/>
  <c r="G54" i="7"/>
  <c r="I60" i="7"/>
  <c r="D61" i="7"/>
  <c r="N63" i="7"/>
  <c r="E60" i="7"/>
  <c r="N60" i="7"/>
  <c r="N64" i="7"/>
  <c r="N54" i="7"/>
  <c r="L65" i="7"/>
  <c r="P65" i="7"/>
  <c r="J64" i="7"/>
  <c r="P52" i="7"/>
  <c r="R65" i="7"/>
  <c r="E61" i="7"/>
  <c r="F60" i="7"/>
  <c r="Q62" i="7"/>
  <c r="K51" i="7"/>
  <c r="G62" i="7"/>
  <c r="N51" i="7"/>
  <c r="N65" i="7"/>
  <c r="M61" i="7"/>
  <c r="K55" i="7"/>
  <c r="H58" i="7"/>
  <c r="L54" i="7"/>
  <c r="G59" i="7"/>
  <c r="I54" i="7"/>
  <c r="F56" i="7"/>
  <c r="J56" i="7"/>
  <c r="J55" i="7"/>
  <c r="J60" i="7"/>
  <c r="L56" i="7"/>
  <c r="R59" i="7"/>
  <c r="M54" i="7"/>
  <c r="I63" i="7"/>
  <c r="J61" i="7"/>
  <c r="E52" i="7"/>
  <c r="R57" i="7"/>
  <c r="F51" i="7"/>
  <c r="H56" i="7"/>
  <c r="Q52" i="7"/>
  <c r="E57" i="7"/>
  <c r="O61" i="7"/>
  <c r="D55" i="7"/>
  <c r="P62" i="7"/>
  <c r="D65" i="7"/>
  <c r="I64" i="7"/>
  <c r="Q58" i="7"/>
  <c r="D57" i="7"/>
  <c r="N61" i="7"/>
  <c r="H60" i="7"/>
  <c r="L51" i="7"/>
  <c r="I65" i="7"/>
  <c r="H55" i="7"/>
  <c r="D64" i="7"/>
  <c r="L59" i="7"/>
  <c r="O63" i="7"/>
  <c r="F63" i="7"/>
  <c r="K60" i="7"/>
  <c r="R63" i="7"/>
  <c r="G64" i="7"/>
  <c r="M56" i="7"/>
  <c r="H63" i="7"/>
  <c r="M51" i="7"/>
  <c r="I59" i="7"/>
  <c r="K57" i="7"/>
  <c r="F52" i="7"/>
  <c r="I62" i="7"/>
  <c r="G63" i="7"/>
  <c r="P63" i="7"/>
  <c r="R51" i="7"/>
  <c r="P64" i="7"/>
  <c r="H51" i="7"/>
  <c r="E65" i="7"/>
  <c r="O60" i="7"/>
  <c r="R54" i="7"/>
  <c r="G61" i="7"/>
  <c r="I58" i="7"/>
  <c r="Q60" i="7"/>
  <c r="E58" i="7"/>
  <c r="R62" i="7"/>
  <c r="R61" i="7"/>
  <c r="O57" i="7"/>
  <c r="G52" i="7"/>
  <c r="M63" i="7"/>
  <c r="P60" i="7"/>
  <c r="H65" i="7"/>
  <c r="K65" i="7"/>
  <c r="R55" i="7"/>
  <c r="D52" i="7"/>
  <c r="J54" i="7"/>
  <c r="R64" i="7"/>
  <c r="N55" i="7"/>
  <c r="P61" i="7"/>
  <c r="M59" i="7"/>
  <c r="I61" i="7"/>
  <c r="N52" i="7"/>
  <c r="J63" i="7"/>
  <c r="M55" i="7"/>
  <c r="K64" i="7"/>
  <c r="P57" i="7"/>
  <c r="E55" i="7"/>
  <c r="H61" i="7"/>
  <c r="Q61" i="7"/>
  <c r="E56" i="7"/>
  <c r="M58" i="7"/>
  <c r="Q59" i="7"/>
  <c r="N57" i="7"/>
  <c r="F58" i="7"/>
  <c r="Q65" i="7"/>
  <c r="H57" i="7"/>
  <c r="H52" i="7"/>
  <c r="G51" i="7"/>
  <c r="P55" i="7"/>
  <c r="F62" i="7"/>
  <c r="K59" i="7"/>
  <c r="G57" i="7"/>
  <c r="H54" i="7"/>
  <c r="K62" i="7"/>
  <c r="O65" i="7"/>
  <c r="L58" i="7"/>
  <c r="E59" i="7"/>
  <c r="N59" i="7"/>
  <c r="L57" i="7"/>
  <c r="I57" i="7"/>
  <c r="K56" i="7"/>
  <c r="G65" i="7"/>
  <c r="Q57" i="7"/>
  <c r="K58" i="7"/>
  <c r="J57" i="7"/>
  <c r="M52" i="7"/>
  <c r="M65" i="7"/>
  <c r="O54" i="7"/>
  <c r="F65" i="7"/>
  <c r="F59" i="7"/>
  <c r="R52" i="7"/>
  <c r="I56" i="7"/>
  <c r="E64" i="7"/>
  <c r="N62" i="7"/>
  <c r="M64" i="7"/>
  <c r="F64" i="7"/>
  <c r="F54" i="7"/>
  <c r="J58" i="7"/>
  <c r="R60" i="7"/>
  <c r="R58" i="7"/>
  <c r="P51" i="7"/>
  <c r="O58" i="7"/>
  <c r="N56" i="7"/>
  <c r="J65" i="7"/>
  <c r="G60" i="7"/>
  <c r="G56" i="7"/>
  <c r="M57" i="7"/>
  <c r="O51" i="7"/>
  <c r="O62" i="7"/>
  <c r="L60" i="7"/>
  <c r="D58" i="7"/>
  <c r="O64" i="7"/>
  <c r="L55" i="7"/>
  <c r="P54" i="7"/>
  <c r="D54" i="7"/>
  <c r="J59" i="7"/>
  <c r="L63" i="7"/>
  <c r="E51" i="7"/>
  <c r="L62" i="7"/>
  <c r="D59" i="7"/>
  <c r="D56" i="7"/>
  <c r="P59" i="7"/>
  <c r="G55" i="7"/>
  <c r="N58" i="7"/>
  <c r="Q54" i="7"/>
  <c r="G58" i="7"/>
  <c r="J52" i="7"/>
  <c r="L64" i="7"/>
  <c r="K63" i="7"/>
  <c r="F57" i="7"/>
  <c r="F55" i="7"/>
  <c r="Q64" i="7"/>
  <c r="D51" i="7"/>
  <c r="Q55" i="7"/>
  <c r="D62" i="7"/>
  <c r="H64" i="7"/>
  <c r="M62" i="7"/>
  <c r="O59" i="7"/>
  <c r="J51" i="7"/>
  <c r="P56" i="7"/>
  <c r="H62" i="7"/>
  <c r="I55" i="7"/>
  <c r="Q51" i="7"/>
  <c r="D60" i="7"/>
  <c r="D63" i="7"/>
  <c r="E62" i="7"/>
  <c r="P58" i="7"/>
  <c r="Q56" i="7"/>
  <c r="O55" i="7"/>
  <c r="F53" i="7"/>
  <c r="R53" i="7"/>
  <c r="G53" i="7"/>
  <c r="J53" i="7"/>
  <c r="I53" i="7"/>
  <c r="N53" i="7"/>
  <c r="H53" i="7"/>
  <c r="L53" i="7"/>
  <c r="E53" i="7"/>
  <c r="P53" i="7"/>
  <c r="O53" i="7"/>
  <c r="K53" i="7"/>
  <c r="M53" i="7"/>
  <c r="D53" i="7"/>
  <c r="Q53" i="7"/>
  <c r="AI88" i="7"/>
  <c r="AI94" i="7"/>
  <c r="AI100" i="7"/>
  <c r="AJ88" i="7"/>
  <c r="AJ94" i="7"/>
  <c r="AJ100" i="7"/>
  <c r="AI89" i="7"/>
  <c r="AI95" i="7"/>
  <c r="AI101" i="7"/>
  <c r="AJ89" i="7"/>
  <c r="AJ95" i="7"/>
  <c r="AJ101" i="7"/>
  <c r="AI90" i="7"/>
  <c r="AI96" i="7"/>
  <c r="AI102" i="7"/>
  <c r="AJ90" i="7"/>
  <c r="AJ96" i="7"/>
  <c r="AJ102" i="7"/>
  <c r="AI91" i="7"/>
  <c r="AI97" i="7"/>
  <c r="AI103" i="7"/>
  <c r="AJ91" i="7"/>
  <c r="AJ97" i="7"/>
  <c r="AJ103" i="7"/>
  <c r="AI92" i="7"/>
  <c r="AI98" i="7"/>
  <c r="AI104" i="7"/>
  <c r="AJ99" i="7"/>
  <c r="AJ92" i="7"/>
  <c r="AJ98" i="7"/>
  <c r="AJ104" i="7"/>
  <c r="AJ105" i="7"/>
  <c r="AI93" i="7"/>
  <c r="AI99" i="7"/>
  <c r="AI105" i="7"/>
  <c r="AJ93" i="7"/>
  <c r="AJ87" i="7"/>
  <c r="AI87" i="7"/>
  <c r="AI73" i="7"/>
  <c r="AI79" i="7"/>
  <c r="AJ73" i="7"/>
  <c r="AJ79" i="7"/>
  <c r="AI74" i="7"/>
  <c r="AI80" i="7"/>
  <c r="AJ74" i="7"/>
  <c r="AJ80" i="7"/>
  <c r="AI75" i="7"/>
  <c r="AJ75" i="7"/>
  <c r="AI76" i="7"/>
  <c r="AJ76" i="7"/>
  <c r="AI77" i="7"/>
  <c r="AJ77" i="7"/>
  <c r="AI78" i="7"/>
  <c r="AJ78" i="7"/>
  <c r="AJ72" i="7"/>
  <c r="AI72" i="7"/>
  <c r="AI52" i="7"/>
  <c r="AI64" i="7"/>
  <c r="AI53" i="7"/>
  <c r="AI65" i="7"/>
  <c r="AI54" i="7"/>
  <c r="AI55" i="7"/>
  <c r="AI56" i="7"/>
  <c r="AI57" i="7"/>
  <c r="AI58" i="7"/>
  <c r="AI59" i="7"/>
  <c r="AI60" i="7"/>
  <c r="AI61" i="7"/>
  <c r="AI62" i="7"/>
  <c r="AI63" i="7"/>
  <c r="AI51" i="7"/>
  <c r="AI39" i="7"/>
  <c r="AJ39" i="7"/>
  <c r="AI40" i="7"/>
  <c r="AJ40" i="7"/>
  <c r="AI41" i="7"/>
  <c r="AJ44" i="7"/>
  <c r="AJ41" i="7"/>
  <c r="AI42" i="7"/>
  <c r="AJ42" i="7"/>
  <c r="AI43" i="7"/>
  <c r="AJ43" i="7"/>
  <c r="AI44" i="7"/>
  <c r="AJ38" i="7"/>
  <c r="AI38" i="7"/>
  <c r="AI8" i="7"/>
  <c r="AI20" i="7"/>
  <c r="AI9" i="7"/>
  <c r="AI21" i="7"/>
  <c r="AI10" i="7"/>
  <c r="AI22" i="7"/>
  <c r="AI11" i="7"/>
  <c r="AI23" i="7"/>
  <c r="AI12" i="7"/>
  <c r="AI24" i="7"/>
  <c r="AI13" i="7"/>
  <c r="AI25" i="7"/>
  <c r="AI14" i="7"/>
  <c r="AI26" i="7"/>
  <c r="AI15" i="7"/>
  <c r="AI27" i="7"/>
  <c r="AI29" i="7"/>
  <c r="AI16" i="7"/>
  <c r="AI28" i="7"/>
  <c r="AI17" i="7"/>
  <c r="AI18" i="7"/>
  <c r="AI30" i="7"/>
  <c r="AI19" i="7"/>
  <c r="AI31" i="7"/>
  <c r="AI7" i="7"/>
  <c r="Y106" i="8"/>
  <c r="Y112" i="8"/>
  <c r="Y107" i="8"/>
  <c r="Y113" i="8"/>
  <c r="Y108" i="8"/>
  <c r="Y114" i="8"/>
  <c r="Y109" i="8"/>
  <c r="Y115" i="8"/>
  <c r="Y110" i="8"/>
  <c r="Y111" i="8"/>
  <c r="Z105" i="8"/>
  <c r="Y105" i="8"/>
  <c r="Z85" i="8"/>
  <c r="AB87" i="8"/>
  <c r="AD89" i="8"/>
  <c r="AA92" i="8"/>
  <c r="AC94" i="8"/>
  <c r="Z97" i="8"/>
  <c r="AA85" i="8"/>
  <c r="AC87" i="8"/>
  <c r="Z90" i="8"/>
  <c r="AB92" i="8"/>
  <c r="AD94" i="8"/>
  <c r="AA97" i="8"/>
  <c r="AB85" i="8"/>
  <c r="AD87" i="8"/>
  <c r="AA90" i="8"/>
  <c r="AC92" i="8"/>
  <c r="Z95" i="8"/>
  <c r="AB97" i="8"/>
  <c r="AC96" i="8"/>
  <c r="AC85" i="8"/>
  <c r="Z88" i="8"/>
  <c r="AB90" i="8"/>
  <c r="AD92" i="8"/>
  <c r="AA95" i="8"/>
  <c r="AC97" i="8"/>
  <c r="Z92" i="8"/>
  <c r="AD85" i="8"/>
  <c r="AA88" i="8"/>
  <c r="AC90" i="8"/>
  <c r="Z93" i="8"/>
  <c r="AB95" i="8"/>
  <c r="AD97" i="8"/>
  <c r="AA87" i="8"/>
  <c r="Z86" i="8"/>
  <c r="AB88" i="8"/>
  <c r="AD90" i="8"/>
  <c r="AA93" i="8"/>
  <c r="AC95" i="8"/>
  <c r="Z98" i="8"/>
  <c r="AC89" i="8"/>
  <c r="AA86" i="8"/>
  <c r="AC88" i="8"/>
  <c r="Z91" i="8"/>
  <c r="AB93" i="8"/>
  <c r="AD95" i="8"/>
  <c r="AA98" i="8"/>
  <c r="Z87" i="8"/>
  <c r="AB86" i="8"/>
  <c r="AD88" i="8"/>
  <c r="AA91" i="8"/>
  <c r="AC93" i="8"/>
  <c r="Z96" i="8"/>
  <c r="AB98" i="8"/>
  <c r="AA94" i="8"/>
  <c r="AB94" i="8"/>
  <c r="AC86" i="8"/>
  <c r="Z89" i="8"/>
  <c r="AB91" i="8"/>
  <c r="AD93" i="8"/>
  <c r="AA96" i="8"/>
  <c r="AC98" i="8"/>
  <c r="AD91" i="8"/>
  <c r="AD86" i="8"/>
  <c r="AA89" i="8"/>
  <c r="AC91" i="8"/>
  <c r="Z94" i="8"/>
  <c r="AB96" i="8"/>
  <c r="AD98" i="8"/>
  <c r="AB89" i="8"/>
  <c r="AD96" i="8"/>
  <c r="Y86" i="8"/>
  <c r="Y98" i="8"/>
  <c r="Y87" i="8"/>
  <c r="Y88" i="8"/>
  <c r="Y89" i="8"/>
  <c r="Y95" i="8"/>
  <c r="Y90" i="8"/>
  <c r="Y91" i="8"/>
  <c r="Y92" i="8"/>
  <c r="Y93" i="8"/>
  <c r="Y94" i="8"/>
  <c r="Y96" i="8"/>
  <c r="Y97" i="8"/>
  <c r="Y85" i="8"/>
  <c r="Y65" i="8"/>
  <c r="Y77" i="8"/>
  <c r="Y66" i="8"/>
  <c r="Y78" i="8"/>
  <c r="Y67" i="8"/>
  <c r="Y68" i="8"/>
  <c r="Y69" i="8"/>
  <c r="Y70" i="8"/>
  <c r="Y71" i="8"/>
  <c r="Y72" i="8"/>
  <c r="Y73" i="8"/>
  <c r="Y74" i="8"/>
  <c r="Y75" i="8"/>
  <c r="Y76" i="8"/>
  <c r="Y64" i="8"/>
  <c r="Y46" i="8"/>
  <c r="Y50" i="8"/>
  <c r="Y54" i="8"/>
  <c r="Z46" i="8"/>
  <c r="Z50" i="8"/>
  <c r="Z54" i="8"/>
  <c r="AA46" i="8"/>
  <c r="AA50" i="8"/>
  <c r="AA54" i="8"/>
  <c r="Y47" i="8"/>
  <c r="Y51" i="8"/>
  <c r="Y55" i="8"/>
  <c r="Z47" i="8"/>
  <c r="Z51" i="8"/>
  <c r="Z55" i="8"/>
  <c r="AA47" i="8"/>
  <c r="AA51" i="8"/>
  <c r="AA55" i="8"/>
  <c r="Y48" i="8"/>
  <c r="Y52" i="8"/>
  <c r="Y56" i="8"/>
  <c r="AA57" i="8"/>
  <c r="Z48" i="8"/>
  <c r="Z52" i="8"/>
  <c r="Z56" i="8"/>
  <c r="AA53" i="8"/>
  <c r="AA48" i="8"/>
  <c r="AA52" i="8"/>
  <c r="AA56" i="8"/>
  <c r="Y49" i="8"/>
  <c r="Y53" i="8"/>
  <c r="Y57" i="8"/>
  <c r="Z49" i="8"/>
  <c r="Z53" i="8"/>
  <c r="Z57" i="8"/>
  <c r="AA49" i="8"/>
  <c r="Z45" i="8"/>
  <c r="AA45" i="8"/>
  <c r="Y45" i="8"/>
  <c r="Y28" i="8"/>
  <c r="Y32" i="8"/>
  <c r="Y36" i="8"/>
  <c r="Z28" i="8"/>
  <c r="Z32" i="8"/>
  <c r="Z36" i="8"/>
  <c r="AA28" i="8"/>
  <c r="AA32" i="8"/>
  <c r="AA36" i="8"/>
  <c r="Y29" i="8"/>
  <c r="Y33" i="8"/>
  <c r="Y37" i="8"/>
  <c r="Z29" i="8"/>
  <c r="Z33" i="8"/>
  <c r="Z37" i="8"/>
  <c r="AA29" i="8"/>
  <c r="AA33" i="8"/>
  <c r="AA37" i="8"/>
  <c r="Y30" i="8"/>
  <c r="Y34" i="8"/>
  <c r="Y38" i="8"/>
  <c r="Z30" i="8"/>
  <c r="Z34" i="8"/>
  <c r="Z38" i="8"/>
  <c r="Y35" i="8"/>
  <c r="AA30" i="8"/>
  <c r="AA34" i="8"/>
  <c r="AA38" i="8"/>
  <c r="Y31" i="8"/>
  <c r="Z31" i="8"/>
  <c r="Z35" i="8"/>
  <c r="AA31" i="8"/>
  <c r="AA35" i="8"/>
  <c r="Z27" i="8"/>
  <c r="AA27" i="8"/>
  <c r="Y27" i="8"/>
  <c r="Y8" i="8"/>
  <c r="Y14" i="8"/>
  <c r="Y20" i="8"/>
  <c r="Z19" i="8"/>
  <c r="Z8" i="8"/>
  <c r="Z14" i="8"/>
  <c r="Z20" i="8"/>
  <c r="Y9" i="8"/>
  <c r="Y15" i="8"/>
  <c r="Z9" i="8"/>
  <c r="Z15" i="8"/>
  <c r="Y10" i="8"/>
  <c r="Y16" i="8"/>
  <c r="Z10" i="8"/>
  <c r="Z16" i="8"/>
  <c r="Y11" i="8"/>
  <c r="Y17" i="8"/>
  <c r="Z11" i="8"/>
  <c r="Z17" i="8"/>
  <c r="Y12" i="8"/>
  <c r="Y18" i="8"/>
  <c r="Z12" i="8"/>
  <c r="Z18" i="8"/>
  <c r="Y13" i="8"/>
  <c r="Y19" i="8"/>
  <c r="Z13" i="8"/>
  <c r="Z7" i="8"/>
  <c r="Y7" i="8"/>
  <c r="AD134" i="10"/>
  <c r="AD133" i="10"/>
  <c r="AD132" i="10"/>
  <c r="AD131" i="10"/>
  <c r="AD130" i="10"/>
  <c r="AD128" i="10"/>
  <c r="AD129" i="10"/>
  <c r="AD127" i="10"/>
  <c r="AD126" i="10"/>
  <c r="AD125" i="10"/>
  <c r="AB52" i="10"/>
  <c r="AC52" i="10"/>
  <c r="AB53" i="10"/>
  <c r="AC53" i="10"/>
  <c r="AB54" i="10"/>
  <c r="AC54" i="10"/>
  <c r="AB55" i="10"/>
  <c r="AC55" i="10"/>
  <c r="AC51" i="10"/>
  <c r="K133" i="12"/>
  <c r="F138" i="12"/>
  <c r="I124" i="12"/>
  <c r="E122" i="12"/>
  <c r="H122" i="12"/>
  <c r="F126" i="12"/>
  <c r="D111" i="12"/>
  <c r="E111" i="12"/>
  <c r="F111" i="12"/>
  <c r="G111" i="12"/>
  <c r="H111" i="12"/>
  <c r="I111" i="12"/>
  <c r="J111" i="12"/>
  <c r="K111" i="12"/>
  <c r="L111" i="12"/>
  <c r="M111" i="12"/>
  <c r="N111" i="12"/>
  <c r="E113" i="12"/>
  <c r="D90" i="12"/>
  <c r="E95" i="12"/>
  <c r="F92" i="12"/>
  <c r="E93" i="12"/>
  <c r="D89" i="12"/>
  <c r="J76" i="12"/>
  <c r="D81" i="12"/>
  <c r="K79" i="12"/>
  <c r="I78" i="12"/>
  <c r="H82" i="12"/>
  <c r="P65" i="12"/>
  <c r="P56" i="12"/>
  <c r="E51" i="12"/>
  <c r="E61" i="12"/>
  <c r="Y59" i="12"/>
  <c r="F65" i="12"/>
  <c r="F56" i="12"/>
  <c r="G51" i="12"/>
  <c r="G61" i="12"/>
  <c r="M59" i="12"/>
  <c r="H62" i="12"/>
  <c r="H46" i="12"/>
  <c r="U59" i="12"/>
  <c r="U67" i="12"/>
  <c r="J53" i="12"/>
  <c r="J50" i="12"/>
  <c r="J63" i="12"/>
  <c r="K62" i="12"/>
  <c r="K46" i="12"/>
  <c r="X51" i="12"/>
  <c r="X61" i="12"/>
  <c r="Y56" i="12"/>
  <c r="Z49" i="12"/>
  <c r="Z47" i="12"/>
  <c r="AA62" i="12"/>
  <c r="AA46" i="12"/>
  <c r="D54" i="12"/>
  <c r="Z48" i="12"/>
  <c r="E60" i="12"/>
  <c r="F55" i="12"/>
  <c r="F66" i="12"/>
  <c r="G57" i="12"/>
  <c r="G45" i="12"/>
  <c r="H57" i="12"/>
  <c r="H45" i="12"/>
  <c r="I58" i="12"/>
  <c r="I64" i="12"/>
  <c r="O45" i="12"/>
  <c r="J60" i="12"/>
  <c r="O58" i="12"/>
  <c r="W60" i="12"/>
  <c r="X55" i="12"/>
  <c r="X66" i="12"/>
  <c r="Y57" i="12"/>
  <c r="Y45" i="12"/>
  <c r="AA60" i="12"/>
  <c r="I68" i="12"/>
  <c r="O68" i="12"/>
  <c r="F33" i="12"/>
  <c r="E35" i="12"/>
  <c r="G38" i="12"/>
  <c r="H22" i="12"/>
  <c r="E24" i="12"/>
  <c r="I12" i="12"/>
  <c r="L12" i="12"/>
  <c r="H10" i="12"/>
  <c r="G12" i="12"/>
  <c r="E9" i="12"/>
  <c r="F12" i="12"/>
  <c r="L15" i="12"/>
  <c r="F135" i="12"/>
  <c r="D137" i="12"/>
  <c r="J62" i="12"/>
  <c r="F54" i="12"/>
  <c r="J48" i="12"/>
  <c r="W48" i="12"/>
  <c r="Y60" i="12"/>
  <c r="I37" i="12"/>
  <c r="H23" i="12"/>
  <c r="J14" i="12"/>
  <c r="G139" i="12"/>
  <c r="I138" i="12"/>
  <c r="G126" i="12"/>
  <c r="J126" i="12"/>
  <c r="F123" i="12"/>
  <c r="G124" i="12"/>
  <c r="D106" i="12"/>
  <c r="E106" i="12"/>
  <c r="F106" i="12"/>
  <c r="G106" i="12"/>
  <c r="H106" i="12"/>
  <c r="I106" i="12"/>
  <c r="J106" i="12"/>
  <c r="K106" i="12"/>
  <c r="L106" i="12"/>
  <c r="M106" i="12"/>
  <c r="N106" i="12"/>
  <c r="F113" i="12"/>
  <c r="I94" i="12"/>
  <c r="J93" i="12"/>
  <c r="D94" i="12"/>
  <c r="J92" i="12"/>
  <c r="D79" i="12"/>
  <c r="F77" i="12"/>
  <c r="H75" i="12"/>
  <c r="G78" i="12"/>
  <c r="E80" i="12"/>
  <c r="I82" i="12"/>
  <c r="D62" i="12"/>
  <c r="D46" i="12"/>
  <c r="Q51" i="12"/>
  <c r="Q61" i="12"/>
  <c r="M49" i="12"/>
  <c r="R65" i="12"/>
  <c r="R56" i="12"/>
  <c r="S51" i="12"/>
  <c r="S61" i="12"/>
  <c r="Y62" i="12"/>
  <c r="T62" i="12"/>
  <c r="T46" i="12"/>
  <c r="I65" i="12"/>
  <c r="I56" i="12"/>
  <c r="V53" i="12"/>
  <c r="V50" i="12"/>
  <c r="V63" i="12"/>
  <c r="W62" i="12"/>
  <c r="W46" i="12"/>
  <c r="L59" i="12"/>
  <c r="L67" i="12"/>
  <c r="N53" i="12"/>
  <c r="N50" i="12"/>
  <c r="N63" i="12"/>
  <c r="O49" i="12"/>
  <c r="O47" i="12"/>
  <c r="P54" i="12"/>
  <c r="AA57" i="12"/>
  <c r="Q60" i="12"/>
  <c r="R55" i="12"/>
  <c r="R66" i="12"/>
  <c r="S57" i="12"/>
  <c r="S45" i="12"/>
  <c r="T57" i="12"/>
  <c r="T45" i="12"/>
  <c r="U58" i="12"/>
  <c r="U64" i="12"/>
  <c r="AA64" i="12"/>
  <c r="V60" i="12"/>
  <c r="K55" i="12"/>
  <c r="K66" i="12"/>
  <c r="L57" i="12"/>
  <c r="L45" i="12"/>
  <c r="M58" i="12"/>
  <c r="M64" i="12"/>
  <c r="AA66" i="12"/>
  <c r="U68" i="12"/>
  <c r="AA68" i="12"/>
  <c r="G36" i="12"/>
  <c r="E34" i="12"/>
  <c r="H38" i="12"/>
  <c r="E23" i="12"/>
  <c r="F24" i="12"/>
  <c r="E11" i="12"/>
  <c r="J7" i="12"/>
  <c r="K8" i="12"/>
  <c r="L14" i="12"/>
  <c r="H14" i="12"/>
  <c r="I7" i="12"/>
  <c r="D15" i="12"/>
  <c r="G135" i="12"/>
  <c r="H137" i="12"/>
  <c r="G122" i="12"/>
  <c r="F105" i="12"/>
  <c r="N105" i="12"/>
  <c r="G89" i="12"/>
  <c r="G76" i="12"/>
  <c r="M65" i="12"/>
  <c r="J46" i="12"/>
  <c r="Z65" i="12"/>
  <c r="P57" i="12"/>
  <c r="O64" i="12"/>
  <c r="J52" i="12"/>
  <c r="W52" i="12"/>
  <c r="N45" i="12"/>
  <c r="F22" i="12"/>
  <c r="L11" i="12"/>
  <c r="K136" i="12"/>
  <c r="D58" i="12"/>
  <c r="K140" i="12"/>
  <c r="F140" i="12"/>
  <c r="E121" i="12"/>
  <c r="H121" i="12"/>
  <c r="D124" i="12"/>
  <c r="E126" i="12"/>
  <c r="D112" i="12"/>
  <c r="E112" i="12"/>
  <c r="F112" i="12"/>
  <c r="G112" i="12"/>
  <c r="H112" i="12"/>
  <c r="I112" i="12"/>
  <c r="J112" i="12"/>
  <c r="K112" i="12"/>
  <c r="L112" i="12"/>
  <c r="M112" i="12"/>
  <c r="N112" i="12"/>
  <c r="G113" i="12"/>
  <c r="G93" i="12"/>
  <c r="H91" i="12"/>
  <c r="I95" i="12"/>
  <c r="F91" i="12"/>
  <c r="H76" i="12"/>
  <c r="J80" i="12"/>
  <c r="I79" i="12"/>
  <c r="K77" i="12"/>
  <c r="I81" i="12"/>
  <c r="J82" i="12"/>
  <c r="P62" i="12"/>
  <c r="P46" i="12"/>
  <c r="E59" i="12"/>
  <c r="E67" i="12"/>
  <c r="M61" i="12"/>
  <c r="F62" i="12"/>
  <c r="F46" i="12"/>
  <c r="G59" i="12"/>
  <c r="G67" i="12"/>
  <c r="Y49" i="12"/>
  <c r="H49" i="12"/>
  <c r="H47" i="12"/>
  <c r="U65" i="12"/>
  <c r="U56" i="12"/>
  <c r="J51" i="12"/>
  <c r="J61" i="12"/>
  <c r="Y53" i="12"/>
  <c r="K49" i="12"/>
  <c r="K47" i="12"/>
  <c r="X59" i="12"/>
  <c r="X67" i="12"/>
  <c r="Z53" i="12"/>
  <c r="Z50" i="12"/>
  <c r="Z63" i="12"/>
  <c r="AA49" i="12"/>
  <c r="AA47" i="12"/>
  <c r="D60" i="12"/>
  <c r="E55" i="12"/>
  <c r="E66" i="12"/>
  <c r="F57" i="12"/>
  <c r="F45" i="12"/>
  <c r="G58" i="12"/>
  <c r="G64" i="12"/>
  <c r="H58" i="12"/>
  <c r="H64" i="12"/>
  <c r="I48" i="12"/>
  <c r="I52" i="12"/>
  <c r="J55" i="12"/>
  <c r="J66" i="12"/>
  <c r="W55" i="12"/>
  <c r="W66" i="12"/>
  <c r="X57" i="12"/>
  <c r="X45" i="12"/>
  <c r="Y58" i="12"/>
  <c r="Y64" i="12"/>
  <c r="AA45" i="12"/>
  <c r="J68" i="12"/>
  <c r="P68" i="12"/>
  <c r="G37" i="12"/>
  <c r="F35" i="12"/>
  <c r="I38" i="12"/>
  <c r="E26" i="12"/>
  <c r="G24" i="12"/>
  <c r="H13" i="12"/>
  <c r="E8" i="12"/>
  <c r="E7" i="12"/>
  <c r="J11" i="12"/>
  <c r="K10" i="12"/>
  <c r="G9" i="12"/>
  <c r="I136" i="12"/>
  <c r="H135" i="12"/>
  <c r="F134" i="12"/>
  <c r="F125" i="12"/>
  <c r="J105" i="12"/>
  <c r="I93" i="12"/>
  <c r="G75" i="12"/>
  <c r="E47" i="12"/>
  <c r="G47" i="12"/>
  <c r="U53" i="12"/>
  <c r="X49" i="12"/>
  <c r="AA59" i="12"/>
  <c r="Z54" i="12"/>
  <c r="I13" i="12"/>
  <c r="E134" i="12"/>
  <c r="H133" i="12"/>
  <c r="F133" i="12"/>
  <c r="K139" i="12"/>
  <c r="E120" i="12"/>
  <c r="H120" i="12"/>
  <c r="I122" i="12"/>
  <c r="J123" i="12"/>
  <c r="D109" i="12"/>
  <c r="E109" i="12"/>
  <c r="F109" i="12"/>
  <c r="G109" i="12"/>
  <c r="H109" i="12"/>
  <c r="I109" i="12"/>
  <c r="J109" i="12"/>
  <c r="K109" i="12"/>
  <c r="L109" i="12"/>
  <c r="M109" i="12"/>
  <c r="N109" i="12"/>
  <c r="H113" i="12"/>
  <c r="E91" i="12"/>
  <c r="J91" i="12"/>
  <c r="G92" i="12"/>
  <c r="H94" i="12"/>
  <c r="D77" i="12"/>
  <c r="F75" i="12"/>
  <c r="E78" i="12"/>
  <c r="G81" i="12"/>
  <c r="G80" i="12"/>
  <c r="K82" i="12"/>
  <c r="D49" i="12"/>
  <c r="D47" i="12"/>
  <c r="Q59" i="12"/>
  <c r="Q67" i="12"/>
  <c r="M67" i="12"/>
  <c r="R62" i="12"/>
  <c r="R46" i="12"/>
  <c r="S59" i="12"/>
  <c r="S67" i="12"/>
  <c r="M63" i="12"/>
  <c r="T49" i="12"/>
  <c r="T47" i="12"/>
  <c r="I62" i="12"/>
  <c r="I46" i="12"/>
  <c r="V51" i="12"/>
  <c r="V61" i="12"/>
  <c r="Y46" i="12"/>
  <c r="W49" i="12"/>
  <c r="W47" i="12"/>
  <c r="L65" i="12"/>
  <c r="L56" i="12"/>
  <c r="N51" i="12"/>
  <c r="N61" i="12"/>
  <c r="O53" i="12"/>
  <c r="O50" i="12"/>
  <c r="O63" i="12"/>
  <c r="P60" i="12"/>
  <c r="Q55" i="12"/>
  <c r="Q66" i="12"/>
  <c r="R57" i="12"/>
  <c r="R45" i="12"/>
  <c r="S58" i="12"/>
  <c r="S64" i="12"/>
  <c r="T58" i="12"/>
  <c r="T64" i="12"/>
  <c r="U48" i="12"/>
  <c r="U52" i="12"/>
  <c r="V55" i="12"/>
  <c r="V66" i="12"/>
  <c r="K57" i="12"/>
  <c r="K45" i="12"/>
  <c r="L58" i="12"/>
  <c r="L64" i="12"/>
  <c r="M48" i="12"/>
  <c r="M52" i="12"/>
  <c r="O52" i="12"/>
  <c r="V68" i="12"/>
  <c r="D68" i="12"/>
  <c r="G33" i="12"/>
  <c r="F34" i="12"/>
  <c r="D38" i="12"/>
  <c r="D25" i="12"/>
  <c r="H24" i="12"/>
  <c r="K9" i="12"/>
  <c r="G11" i="12"/>
  <c r="D8" i="12"/>
  <c r="D9" i="12"/>
  <c r="E12" i="12"/>
  <c r="H12" i="12"/>
  <c r="D136" i="12"/>
  <c r="K135" i="12"/>
  <c r="H134" i="12"/>
  <c r="Y61" i="12"/>
  <c r="U63" i="12"/>
  <c r="Y47" i="12"/>
  <c r="X47" i="12"/>
  <c r="D64" i="12"/>
  <c r="G60" i="12"/>
  <c r="I66" i="12"/>
  <c r="Z64" i="12"/>
  <c r="X54" i="12"/>
  <c r="AA48" i="12"/>
  <c r="X68" i="12"/>
  <c r="H34" i="12"/>
  <c r="F14" i="12"/>
  <c r="D139" i="12"/>
  <c r="G133" i="12"/>
  <c r="G138" i="12"/>
  <c r="J124" i="12"/>
  <c r="F122" i="12"/>
  <c r="G123" i="12"/>
  <c r="H124" i="12"/>
  <c r="D110" i="12"/>
  <c r="E110" i="12"/>
  <c r="F110" i="12"/>
  <c r="G110" i="12"/>
  <c r="H110" i="12"/>
  <c r="I110" i="12"/>
  <c r="J110" i="12"/>
  <c r="K110" i="12"/>
  <c r="L110" i="12"/>
  <c r="M110" i="12"/>
  <c r="N110" i="12"/>
  <c r="I113" i="12"/>
  <c r="J94" i="12"/>
  <c r="H90" i="12"/>
  <c r="E94" i="12"/>
  <c r="F93" i="12"/>
  <c r="H80" i="12"/>
  <c r="G79" i="12"/>
  <c r="I77" i="12"/>
  <c r="K75" i="12"/>
  <c r="F76" i="12"/>
  <c r="D82" i="12"/>
  <c r="P49" i="12"/>
  <c r="P47" i="12"/>
  <c r="E65" i="12"/>
  <c r="E56" i="12"/>
  <c r="M56" i="12"/>
  <c r="F49" i="12"/>
  <c r="F47" i="12"/>
  <c r="G65" i="12"/>
  <c r="G56" i="12"/>
  <c r="H53" i="12"/>
  <c r="H50" i="12"/>
  <c r="H63" i="12"/>
  <c r="U62" i="12"/>
  <c r="U46" i="12"/>
  <c r="J59" i="12"/>
  <c r="J67" i="12"/>
  <c r="K53" i="12"/>
  <c r="K50" i="12"/>
  <c r="K63" i="12"/>
  <c r="X65" i="12"/>
  <c r="X56" i="12"/>
  <c r="Z51" i="12"/>
  <c r="Z61" i="12"/>
  <c r="AA53" i="12"/>
  <c r="AA50" i="12"/>
  <c r="AA63" i="12"/>
  <c r="D66" i="12"/>
  <c r="E57" i="12"/>
  <c r="E45" i="12"/>
  <c r="F58" i="12"/>
  <c r="F64" i="12"/>
  <c r="G48" i="12"/>
  <c r="G52" i="12"/>
  <c r="H48" i="12"/>
  <c r="H52" i="12"/>
  <c r="I54" i="12"/>
  <c r="Z58" i="12"/>
  <c r="J57" i="12"/>
  <c r="J45" i="12"/>
  <c r="W57" i="12"/>
  <c r="W45" i="12"/>
  <c r="X58" i="12"/>
  <c r="X64" i="12"/>
  <c r="Y48" i="12"/>
  <c r="Y52" i="12"/>
  <c r="E68" i="12"/>
  <c r="K68" i="12"/>
  <c r="D36" i="12"/>
  <c r="H36" i="12"/>
  <c r="G35" i="12"/>
  <c r="D22" i="12"/>
  <c r="F23" i="12"/>
  <c r="D24" i="12"/>
  <c r="E10" i="12"/>
  <c r="J13" i="12"/>
  <c r="E13" i="12"/>
  <c r="G14" i="12"/>
  <c r="H7" i="12"/>
  <c r="L7" i="12"/>
  <c r="G136" i="12"/>
  <c r="I135" i="12"/>
  <c r="J134" i="12"/>
  <c r="I140" i="12"/>
  <c r="I139" i="12"/>
  <c r="D140" i="12"/>
  <c r="D105" i="12"/>
  <c r="G105" i="12"/>
  <c r="K105" i="12"/>
  <c r="G95" i="12"/>
  <c r="D80" i="12"/>
  <c r="E49" i="12"/>
  <c r="F61" i="12"/>
  <c r="H67" i="12"/>
  <c r="H140" i="12"/>
  <c r="H139" i="12"/>
  <c r="J138" i="12"/>
  <c r="H126" i="12"/>
  <c r="D123" i="12"/>
  <c r="E124" i="12"/>
  <c r="I125" i="12"/>
  <c r="D107" i="12"/>
  <c r="E107" i="12"/>
  <c r="F107" i="12"/>
  <c r="G107" i="12"/>
  <c r="H107" i="12"/>
  <c r="I107" i="12"/>
  <c r="J107" i="12"/>
  <c r="K107" i="12"/>
  <c r="L107" i="12"/>
  <c r="M107" i="12"/>
  <c r="N107" i="12"/>
  <c r="J113" i="12"/>
  <c r="E90" i="12"/>
  <c r="F95" i="12"/>
  <c r="J95" i="12"/>
  <c r="D91" i="12"/>
  <c r="D75" i="12"/>
  <c r="K76" i="12"/>
  <c r="E81" i="12"/>
  <c r="K81" i="12"/>
  <c r="J78" i="12"/>
  <c r="D53" i="12"/>
  <c r="D50" i="12"/>
  <c r="D63" i="12"/>
  <c r="Q65" i="12"/>
  <c r="Q56" i="12"/>
  <c r="Y63" i="12"/>
  <c r="R49" i="12"/>
  <c r="R47" i="12"/>
  <c r="S65" i="12"/>
  <c r="S56" i="12"/>
  <c r="T53" i="12"/>
  <c r="T50" i="12"/>
  <c r="T63" i="12"/>
  <c r="I49" i="12"/>
  <c r="I47" i="12"/>
  <c r="V59" i="12"/>
  <c r="V67" i="12"/>
  <c r="W53" i="12"/>
  <c r="W50" i="12"/>
  <c r="W63" i="12"/>
  <c r="L62" i="12"/>
  <c r="L46" i="12"/>
  <c r="N59" i="12"/>
  <c r="N67" i="12"/>
  <c r="O51" i="12"/>
  <c r="O61" i="12"/>
  <c r="D55" i="12"/>
  <c r="P66" i="12"/>
  <c r="Q57" i="12"/>
  <c r="Q45" i="12"/>
  <c r="R58" i="12"/>
  <c r="R64" i="12"/>
  <c r="S48" i="12"/>
  <c r="S52" i="12"/>
  <c r="T48" i="12"/>
  <c r="T52" i="12"/>
  <c r="U54" i="12"/>
  <c r="Z60" i="12"/>
  <c r="V57" i="12"/>
  <c r="V45" i="12"/>
  <c r="K58" i="12"/>
  <c r="K64" i="12"/>
  <c r="L48" i="12"/>
  <c r="L52" i="12"/>
  <c r="M54" i="12"/>
  <c r="N55" i="12"/>
  <c r="Q68" i="12"/>
  <c r="W68" i="12"/>
  <c r="D37" i="12"/>
  <c r="H37" i="12"/>
  <c r="G34" i="12"/>
  <c r="F26" i="12"/>
  <c r="E25" i="12"/>
  <c r="D11" i="12"/>
  <c r="H8" i="12"/>
  <c r="D14" i="12"/>
  <c r="F8" i="12"/>
  <c r="J10" i="12"/>
  <c r="D13" i="12"/>
  <c r="E15" i="12"/>
  <c r="J136" i="12"/>
  <c r="J135" i="12"/>
  <c r="G134" i="12"/>
  <c r="D121" i="12"/>
  <c r="L105" i="12"/>
  <c r="D93" i="12"/>
  <c r="F78" i="12"/>
  <c r="P61" i="12"/>
  <c r="G49" i="12"/>
  <c r="U50" i="12"/>
  <c r="K67" i="12"/>
  <c r="Z56" i="12"/>
  <c r="AA67" i="12"/>
  <c r="E48" i="12"/>
  <c r="H60" i="12"/>
  <c r="G68" i="12"/>
  <c r="D7" i="12"/>
  <c r="H15" i="12"/>
  <c r="I133" i="12"/>
  <c r="D138" i="12"/>
  <c r="K138" i="12"/>
  <c r="F121" i="12"/>
  <c r="I121" i="12"/>
  <c r="J122" i="12"/>
  <c r="J125" i="12"/>
  <c r="D108" i="12"/>
  <c r="E108" i="12"/>
  <c r="F108" i="12"/>
  <c r="G108" i="12"/>
  <c r="H108" i="12"/>
  <c r="I108" i="12"/>
  <c r="J108" i="12"/>
  <c r="K108" i="12"/>
  <c r="L108" i="12"/>
  <c r="M108" i="12"/>
  <c r="N108" i="12"/>
  <c r="K113" i="12"/>
  <c r="F90" i="12"/>
  <c r="D92" i="12"/>
  <c r="H92" i="12"/>
  <c r="E89" i="12"/>
  <c r="E79" i="12"/>
  <c r="G77" i="12"/>
  <c r="I75" i="12"/>
  <c r="D76" i="12"/>
  <c r="F80" i="12"/>
  <c r="P53" i="12"/>
  <c r="P50" i="12"/>
  <c r="P63" i="12"/>
  <c r="E62" i="12"/>
  <c r="E46" i="12"/>
  <c r="F53" i="12"/>
  <c r="F50" i="12"/>
  <c r="F63" i="12"/>
  <c r="G62" i="12"/>
  <c r="G46" i="12"/>
  <c r="H51" i="12"/>
  <c r="H61" i="12"/>
  <c r="M62" i="12"/>
  <c r="U49" i="12"/>
  <c r="U47" i="12"/>
  <c r="J65" i="12"/>
  <c r="J56" i="12"/>
  <c r="K51" i="12"/>
  <c r="K61" i="12"/>
  <c r="M51" i="12"/>
  <c r="X62" i="12"/>
  <c r="X46" i="12"/>
  <c r="Z59" i="12"/>
  <c r="Z67" i="12"/>
  <c r="AA51" i="12"/>
  <c r="AA61" i="12"/>
  <c r="P55" i="12"/>
  <c r="D45" i="12"/>
  <c r="E58" i="12"/>
  <c r="E64" i="12"/>
  <c r="F48" i="12"/>
  <c r="F52" i="12"/>
  <c r="G54" i="12"/>
  <c r="N48" i="12"/>
  <c r="H54" i="12"/>
  <c r="Z55" i="12"/>
  <c r="I60" i="12"/>
  <c r="Z66" i="12"/>
  <c r="J58" i="12"/>
  <c r="J64" i="12"/>
  <c r="W58" i="12"/>
  <c r="W64" i="12"/>
  <c r="X48" i="12"/>
  <c r="X52" i="12"/>
  <c r="Y54" i="12"/>
  <c r="N60" i="12"/>
  <c r="F68" i="12"/>
  <c r="N68" i="12"/>
  <c r="D33" i="12"/>
  <c r="H33" i="12"/>
  <c r="I34" i="12"/>
  <c r="E22" i="12"/>
  <c r="G23" i="12"/>
  <c r="G13" i="12"/>
  <c r="K12" i="12"/>
  <c r="G10" i="12"/>
  <c r="I11" i="12"/>
  <c r="D12" i="12"/>
  <c r="H9" i="12"/>
  <c r="F15" i="12"/>
  <c r="E136" i="12"/>
  <c r="G137" i="12"/>
  <c r="D134" i="12"/>
  <c r="H105" i="12"/>
  <c r="E139" i="12"/>
  <c r="G140" i="12"/>
  <c r="D133" i="12"/>
  <c r="F120" i="12"/>
  <c r="I120" i="12"/>
  <c r="H123" i="12"/>
  <c r="E125" i="12"/>
  <c r="D104" i="12"/>
  <c r="E104" i="12"/>
  <c r="F104" i="12"/>
  <c r="G104" i="12"/>
  <c r="H104" i="12"/>
  <c r="I104" i="12"/>
  <c r="J104" i="12"/>
  <c r="K104" i="12"/>
  <c r="L104" i="12"/>
  <c r="M104" i="12"/>
  <c r="N104" i="12"/>
  <c r="L113" i="12"/>
  <c r="D95" i="12"/>
  <c r="I91" i="12"/>
  <c r="F94" i="12"/>
  <c r="F89" i="12"/>
  <c r="I76" i="12"/>
  <c r="K80" i="12"/>
  <c r="J79" i="12"/>
  <c r="H78" i="12"/>
  <c r="J81" i="12"/>
  <c r="D51" i="12"/>
  <c r="D61" i="12"/>
  <c r="Y65" i="12"/>
  <c r="Q62" i="12"/>
  <c r="Q46" i="12"/>
  <c r="R53" i="12"/>
  <c r="R50" i="12"/>
  <c r="R63" i="12"/>
  <c r="S62" i="12"/>
  <c r="S46" i="12"/>
  <c r="T51" i="12"/>
  <c r="T61" i="12"/>
  <c r="I53" i="12"/>
  <c r="I50" i="12"/>
  <c r="I63" i="12"/>
  <c r="V65" i="12"/>
  <c r="V56" i="12"/>
  <c r="W51" i="12"/>
  <c r="W61" i="12"/>
  <c r="Y50" i="12"/>
  <c r="L49" i="12"/>
  <c r="L47" i="12"/>
  <c r="N65" i="12"/>
  <c r="N56" i="12"/>
  <c r="O59" i="12"/>
  <c r="O67" i="12"/>
  <c r="D57" i="12"/>
  <c r="P45" i="12"/>
  <c r="Q58" i="12"/>
  <c r="Q64" i="12"/>
  <c r="R48" i="12"/>
  <c r="R52" i="12"/>
  <c r="S54" i="12"/>
  <c r="O57" i="12"/>
  <c r="T54" i="12"/>
  <c r="AA54" i="12"/>
  <c r="U60" i="12"/>
  <c r="Z45" i="12"/>
  <c r="V58" i="12"/>
  <c r="V64" i="12"/>
  <c r="K48" i="12"/>
  <c r="K52" i="12"/>
  <c r="L54" i="12"/>
  <c r="N58" i="12"/>
  <c r="M60" i="12"/>
  <c r="N66" i="12"/>
  <c r="R68" i="12"/>
  <c r="L68" i="12"/>
  <c r="E36" i="12"/>
  <c r="I36" i="12"/>
  <c r="H35" i="12"/>
  <c r="G26" i="12"/>
  <c r="F25" i="12"/>
  <c r="J9" i="12"/>
  <c r="F11" i="12"/>
  <c r="J8" i="12"/>
  <c r="L13" i="12"/>
  <c r="G7" i="12"/>
  <c r="I9" i="12"/>
  <c r="G15" i="12"/>
  <c r="H136" i="12"/>
  <c r="J137" i="12"/>
  <c r="I134" i="12"/>
  <c r="D122" i="12"/>
  <c r="E105" i="12"/>
  <c r="I105" i="12"/>
  <c r="M105" i="12"/>
  <c r="M113" i="12"/>
  <c r="E77" i="12"/>
  <c r="P51" i="12"/>
  <c r="F51" i="12"/>
  <c r="H59" i="12"/>
  <c r="K59" i="12"/>
  <c r="E52" i="12"/>
  <c r="I55" i="12"/>
  <c r="E37" i="12"/>
  <c r="D10" i="12"/>
  <c r="E137" i="12"/>
  <c r="J133" i="12"/>
  <c r="E138" i="12"/>
  <c r="H138" i="12"/>
  <c r="I126" i="12"/>
  <c r="E123" i="12"/>
  <c r="F124" i="12"/>
  <c r="G125" i="12"/>
  <c r="D102" i="12"/>
  <c r="E102" i="12"/>
  <c r="F102" i="12"/>
  <c r="G102" i="12"/>
  <c r="H102" i="12"/>
  <c r="I102" i="12"/>
  <c r="J102" i="12"/>
  <c r="K102" i="12"/>
  <c r="L102" i="12"/>
  <c r="M102" i="12"/>
  <c r="N102" i="12"/>
  <c r="O113" i="12"/>
  <c r="G91" i="12"/>
  <c r="I90" i="12"/>
  <c r="I92" i="12"/>
  <c r="H89" i="12"/>
  <c r="I80" i="12"/>
  <c r="H79" i="12"/>
  <c r="J77" i="12"/>
  <c r="H81" i="12"/>
  <c r="E82" i="12"/>
  <c r="D59" i="12"/>
  <c r="D67" i="12"/>
  <c r="M47" i="12"/>
  <c r="Q49" i="12"/>
  <c r="Q47" i="12"/>
  <c r="R51" i="12"/>
  <c r="R61" i="12"/>
  <c r="M46" i="12"/>
  <c r="S49" i="12"/>
  <c r="S47" i="12"/>
  <c r="T59" i="12"/>
  <c r="T67" i="12"/>
  <c r="I51" i="12"/>
  <c r="I61" i="12"/>
  <c r="Y51" i="12"/>
  <c r="V62" i="12"/>
  <c r="V46" i="12"/>
  <c r="W59" i="12"/>
  <c r="W67" i="12"/>
  <c r="L53" i="12"/>
  <c r="L50" i="12"/>
  <c r="L63" i="12"/>
  <c r="N62" i="12"/>
  <c r="N46" i="12"/>
  <c r="O65" i="12"/>
  <c r="O56" i="12"/>
  <c r="P58" i="12"/>
  <c r="P64" i="12"/>
  <c r="Q48" i="12"/>
  <c r="Q52" i="12"/>
  <c r="R54" i="12"/>
  <c r="AA58" i="12"/>
  <c r="S60" i="12"/>
  <c r="AA52" i="12"/>
  <c r="T60" i="12"/>
  <c r="U55" i="12"/>
  <c r="U66" i="12"/>
  <c r="O55" i="12"/>
  <c r="V48" i="12"/>
  <c r="V52" i="12"/>
  <c r="K54" i="12"/>
  <c r="Z57" i="12"/>
  <c r="L60" i="12"/>
  <c r="M55" i="12"/>
  <c r="M66" i="12"/>
  <c r="N64" i="12"/>
  <c r="S68" i="12"/>
  <c r="M68" i="12"/>
  <c r="E33" i="12"/>
  <c r="I33" i="12"/>
  <c r="I35" i="12"/>
  <c r="H26" i="12"/>
  <c r="G25" i="12"/>
  <c r="G8" i="12"/>
  <c r="L9" i="12"/>
  <c r="H11" i="12"/>
  <c r="I10" i="12"/>
  <c r="K7" i="12"/>
  <c r="F9" i="12"/>
  <c r="I15" i="12"/>
  <c r="F136" i="12"/>
  <c r="K137" i="12"/>
  <c r="K134" i="12"/>
  <c r="D120" i="12"/>
  <c r="I123" i="12"/>
  <c r="O108" i="12"/>
  <c r="O107" i="12"/>
  <c r="O111" i="12"/>
  <c r="O106" i="12"/>
  <c r="G90" i="12"/>
  <c r="J89" i="12"/>
  <c r="J75" i="12"/>
  <c r="G82" i="12"/>
  <c r="D56" i="12"/>
  <c r="Q63" i="12"/>
  <c r="S53" i="12"/>
  <c r="S63" i="12"/>
  <c r="T56" i="12"/>
  <c r="I59" i="12"/>
  <c r="I67" i="12"/>
  <c r="Y67" i="12"/>
  <c r="V47" i="12"/>
  <c r="W56" i="12"/>
  <c r="M53" i="12"/>
  <c r="O46" i="12"/>
  <c r="P48" i="12"/>
  <c r="P52" i="12"/>
  <c r="Q54" i="12"/>
  <c r="F139" i="12"/>
  <c r="E140" i="12"/>
  <c r="E133" i="12"/>
  <c r="G121" i="12"/>
  <c r="J121" i="12"/>
  <c r="D126" i="12"/>
  <c r="H125" i="12"/>
  <c r="D103" i="12"/>
  <c r="E103" i="12"/>
  <c r="F103" i="12"/>
  <c r="G103" i="12"/>
  <c r="H103" i="12"/>
  <c r="I103" i="12"/>
  <c r="J103" i="12"/>
  <c r="K103" i="12"/>
  <c r="L103" i="12"/>
  <c r="M103" i="12"/>
  <c r="N103" i="12"/>
  <c r="N113" i="12"/>
  <c r="E92" i="12"/>
  <c r="J90" i="12"/>
  <c r="H93" i="12"/>
  <c r="I89" i="12"/>
  <c r="E75" i="12"/>
  <c r="D78" i="12"/>
  <c r="F81" i="12"/>
  <c r="K78" i="12"/>
  <c r="F82" i="12"/>
  <c r="P59" i="12"/>
  <c r="P67" i="12"/>
  <c r="E53" i="12"/>
  <c r="E50" i="12"/>
  <c r="E63" i="12"/>
  <c r="F59" i="12"/>
  <c r="F67" i="12"/>
  <c r="G53" i="12"/>
  <c r="G50" i="12"/>
  <c r="G63" i="12"/>
  <c r="H65" i="12"/>
  <c r="H56" i="12"/>
  <c r="U51" i="12"/>
  <c r="U61" i="12"/>
  <c r="M50" i="12"/>
  <c r="J49" i="12"/>
  <c r="J47" i="12"/>
  <c r="K65" i="12"/>
  <c r="K56" i="12"/>
  <c r="X53" i="12"/>
  <c r="X50" i="12"/>
  <c r="X63" i="12"/>
  <c r="Z62" i="12"/>
  <c r="Z46" i="12"/>
  <c r="AA65" i="12"/>
  <c r="AA56" i="12"/>
  <c r="D48" i="12"/>
  <c r="D52" i="12"/>
  <c r="E54" i="12"/>
  <c r="N54" i="12"/>
  <c r="F60" i="12"/>
  <c r="G55" i="12"/>
  <c r="G66" i="12"/>
  <c r="H55" i="12"/>
  <c r="H66" i="12"/>
  <c r="I57" i="12"/>
  <c r="I45" i="12"/>
  <c r="O60" i="12"/>
  <c r="J54" i="12"/>
  <c r="N57" i="12"/>
  <c r="W54" i="12"/>
  <c r="O54" i="12"/>
  <c r="X60" i="12"/>
  <c r="Y55" i="12"/>
  <c r="Y66" i="12"/>
  <c r="N52" i="12"/>
  <c r="H68" i="12"/>
  <c r="Y68" i="12"/>
  <c r="F36" i="12"/>
  <c r="D35" i="12"/>
  <c r="E38" i="12"/>
  <c r="G22" i="12"/>
  <c r="H25" i="12"/>
  <c r="J12" i="12"/>
  <c r="F10" i="12"/>
  <c r="K13" i="12"/>
  <c r="L8" i="12"/>
  <c r="F13" i="12"/>
  <c r="I14" i="12"/>
  <c r="J15" i="12"/>
  <c r="E135" i="12"/>
  <c r="I137" i="12"/>
  <c r="J140" i="12"/>
  <c r="J139" i="12"/>
  <c r="G120" i="12"/>
  <c r="J120" i="12"/>
  <c r="D125" i="12"/>
  <c r="O105" i="12"/>
  <c r="O102" i="12"/>
  <c r="O103" i="12"/>
  <c r="O104" i="12"/>
  <c r="O109" i="12"/>
  <c r="O110" i="12"/>
  <c r="O112" i="12"/>
  <c r="D113" i="12"/>
  <c r="H95" i="12"/>
  <c r="G94" i="12"/>
  <c r="F79" i="12"/>
  <c r="H77" i="12"/>
  <c r="E76" i="12"/>
  <c r="D65" i="12"/>
  <c r="Q53" i="12"/>
  <c r="Q50" i="12"/>
  <c r="R59" i="12"/>
  <c r="R67" i="12"/>
  <c r="S50" i="12"/>
  <c r="T65" i="12"/>
  <c r="V49" i="12"/>
  <c r="W65" i="12"/>
  <c r="L51" i="12"/>
  <c r="L61" i="12"/>
  <c r="N49" i="12"/>
  <c r="N47" i="12"/>
  <c r="U45" i="12"/>
  <c r="F37" i="12"/>
  <c r="D135" i="12"/>
  <c r="O66" i="12"/>
  <c r="D34" i="12"/>
  <c r="F137" i="12"/>
  <c r="AA55" i="12"/>
  <c r="V54" i="12"/>
  <c r="F38" i="12"/>
  <c r="Z52" i="12"/>
  <c r="D23" i="12"/>
  <c r="O62" i="12"/>
  <c r="K60" i="12"/>
  <c r="D26" i="12"/>
  <c r="O48" i="12"/>
  <c r="L55" i="12"/>
  <c r="K14" i="12"/>
  <c r="R60" i="12"/>
  <c r="L66" i="12"/>
  <c r="I8" i="12"/>
  <c r="S66" i="12"/>
  <c r="M45" i="12"/>
  <c r="F7" i="12"/>
  <c r="K11" i="12"/>
  <c r="S55" i="12"/>
  <c r="M57" i="12"/>
  <c r="E14" i="12"/>
  <c r="T55" i="12"/>
  <c r="T66" i="12"/>
  <c r="T68" i="12"/>
  <c r="L10" i="12"/>
  <c r="U57" i="12"/>
  <c r="Z68" i="12"/>
  <c r="K15" i="12"/>
  <c r="AB155" i="10"/>
  <c r="AD157" i="10"/>
  <c r="AF159" i="10"/>
  <c r="AC155" i="10"/>
  <c r="AE157" i="10"/>
  <c r="AD155" i="10"/>
  <c r="AF157" i="10"/>
  <c r="AE155" i="10"/>
  <c r="AB158" i="10"/>
  <c r="AF155" i="10"/>
  <c r="AC158" i="10"/>
  <c r="AB156" i="10"/>
  <c r="AD158" i="10"/>
  <c r="AC156" i="10"/>
  <c r="AE158" i="10"/>
  <c r="AD156" i="10"/>
  <c r="AF158" i="10"/>
  <c r="AE156" i="10"/>
  <c r="AB159" i="10"/>
  <c r="AF156" i="10"/>
  <c r="AC159" i="10"/>
  <c r="AE159" i="10"/>
  <c r="AB157" i="10"/>
  <c r="AD159" i="10"/>
  <c r="AC157" i="10"/>
  <c r="AC154" i="10"/>
  <c r="AD154" i="10"/>
  <c r="AE154" i="10"/>
  <c r="AF154" i="10"/>
  <c r="AB154" i="10"/>
  <c r="AB142" i="10"/>
  <c r="AB146" i="10"/>
  <c r="AC142" i="10"/>
  <c r="AC146" i="10"/>
  <c r="AD142" i="10"/>
  <c r="AD146" i="10"/>
  <c r="AB143" i="10"/>
  <c r="AB147" i="10"/>
  <c r="AC143" i="10"/>
  <c r="AC147" i="10"/>
  <c r="AD143" i="10"/>
  <c r="AD147" i="10"/>
  <c r="AB144" i="10"/>
  <c r="AC144" i="10"/>
  <c r="AD144" i="10"/>
  <c r="AB145" i="10"/>
  <c r="AC145" i="10"/>
  <c r="AD145" i="10"/>
  <c r="AC141" i="10"/>
  <c r="AD141" i="10"/>
  <c r="AB141" i="10"/>
  <c r="AB126" i="10"/>
  <c r="AB129" i="10"/>
  <c r="AB132" i="10"/>
  <c r="AC126" i="10"/>
  <c r="AC129" i="10"/>
  <c r="AC132" i="10"/>
  <c r="AB127" i="10"/>
  <c r="AB130" i="10"/>
  <c r="AB133" i="10"/>
  <c r="AC127" i="10"/>
  <c r="AC130" i="10"/>
  <c r="AC133" i="10"/>
  <c r="AB128" i="10"/>
  <c r="AB131" i="10"/>
  <c r="AB134" i="10"/>
  <c r="AC128" i="10"/>
  <c r="AC131" i="10"/>
  <c r="AC134" i="10"/>
  <c r="AC125" i="10"/>
  <c r="AB125" i="10"/>
  <c r="AB106" i="10"/>
  <c r="AB87" i="10"/>
  <c r="AB99" i="10"/>
  <c r="AB88" i="10"/>
  <c r="AB89" i="10"/>
  <c r="AB90" i="10"/>
  <c r="AB91" i="10"/>
  <c r="AB92" i="10"/>
  <c r="AB93" i="10"/>
  <c r="AB94" i="10"/>
  <c r="AB95" i="10"/>
  <c r="AB98" i="10"/>
  <c r="AB96" i="10"/>
  <c r="AB97" i="10"/>
  <c r="AB86" i="10"/>
  <c r="AB63" i="10"/>
  <c r="AB75" i="10"/>
  <c r="AB64" i="10"/>
  <c r="AB76" i="10"/>
  <c r="AB65" i="10"/>
  <c r="AB77" i="10"/>
  <c r="AB66" i="10"/>
  <c r="AB78" i="10"/>
  <c r="AB67" i="10"/>
  <c r="AB79" i="10"/>
  <c r="AB68" i="10"/>
  <c r="AB69" i="10"/>
  <c r="AB70" i="10"/>
  <c r="AB71" i="10"/>
  <c r="AB73" i="10"/>
  <c r="AB72" i="10"/>
  <c r="AB74" i="10"/>
  <c r="AB62" i="10"/>
  <c r="AB51" i="10"/>
  <c r="AB29" i="10"/>
  <c r="AB41" i="10"/>
  <c r="AB30" i="10"/>
  <c r="AB42" i="10"/>
  <c r="AB31" i="10"/>
  <c r="AB43" i="10"/>
  <c r="AB32" i="10"/>
  <c r="AB44" i="10"/>
  <c r="AB33" i="10"/>
  <c r="AB34" i="10"/>
  <c r="AB35" i="10"/>
  <c r="AB36" i="10"/>
  <c r="AB37" i="10"/>
  <c r="AB40" i="10"/>
  <c r="AB38" i="10"/>
  <c r="AB39" i="10"/>
  <c r="AB28" i="10"/>
  <c r="AB18" i="10"/>
  <c r="AC18" i="10"/>
  <c r="AB19" i="10"/>
  <c r="AC19" i="10"/>
  <c r="AB20" i="10"/>
  <c r="AC20" i="10"/>
  <c r="AB21" i="10"/>
  <c r="AC21" i="10"/>
  <c r="AC17" i="10"/>
  <c r="AB17" i="10"/>
  <c r="AB8" i="10"/>
  <c r="AC8" i="10"/>
  <c r="AD8" i="10"/>
  <c r="AB9" i="10"/>
  <c r="AC9" i="10"/>
  <c r="AD9" i="10"/>
  <c r="AB10" i="10"/>
  <c r="AC10" i="10"/>
  <c r="AD10" i="10"/>
  <c r="AC7" i="10"/>
  <c r="AD7" i="10"/>
  <c r="AB7" i="10"/>
  <c r="E157" i="10"/>
  <c r="I157" i="10"/>
  <c r="H158" i="10"/>
  <c r="J129" i="10"/>
  <c r="F132" i="10"/>
  <c r="M127" i="10"/>
  <c r="F125" i="10"/>
  <c r="E132" i="10"/>
  <c r="M126" i="10"/>
  <c r="E126" i="10"/>
  <c r="J132" i="10"/>
  <c r="K114" i="10"/>
  <c r="D110" i="10"/>
  <c r="J118" i="10"/>
  <c r="J109" i="10"/>
  <c r="K108" i="10"/>
  <c r="N117" i="10"/>
  <c r="J117" i="10"/>
  <c r="E118" i="10"/>
  <c r="F113" i="10"/>
  <c r="D116" i="10"/>
  <c r="P106" i="10"/>
  <c r="I115" i="10"/>
  <c r="D109" i="10"/>
  <c r="I117" i="10"/>
  <c r="R78" i="10"/>
  <c r="F67" i="10"/>
  <c r="U73" i="10"/>
  <c r="P76" i="10"/>
  <c r="U64" i="10"/>
  <c r="N69" i="10"/>
  <c r="U79" i="10"/>
  <c r="D72" i="10"/>
  <c r="R71" i="10"/>
  <c r="R74" i="10"/>
  <c r="I69" i="10"/>
  <c r="F74" i="10"/>
  <c r="J74" i="10"/>
  <c r="L75" i="10"/>
  <c r="P79" i="10"/>
  <c r="J66" i="10"/>
  <c r="I70" i="10"/>
  <c r="T71" i="10"/>
  <c r="L74" i="10"/>
  <c r="R68" i="10"/>
  <c r="M76" i="10"/>
  <c r="R69" i="10"/>
  <c r="L62" i="10"/>
  <c r="P73" i="10"/>
  <c r="R63" i="10"/>
  <c r="F64" i="10"/>
  <c r="M70" i="10"/>
  <c r="D17" i="10"/>
  <c r="F17" i="10"/>
  <c r="G9" i="10"/>
  <c r="D7" i="10"/>
  <c r="E146" i="10"/>
  <c r="H144" i="10"/>
  <c r="D147" i="10"/>
  <c r="H143" i="10"/>
  <c r="F92" i="10"/>
  <c r="I95" i="10"/>
  <c r="E93" i="10"/>
  <c r="F99" i="10"/>
  <c r="G99" i="10"/>
  <c r="P88" i="10"/>
  <c r="I96" i="10"/>
  <c r="J94" i="10"/>
  <c r="N93" i="10"/>
  <c r="Q99" i="10"/>
  <c r="F86" i="10"/>
  <c r="J88" i="10"/>
  <c r="J86" i="10"/>
  <c r="K95" i="10"/>
  <c r="I87" i="10"/>
  <c r="Q89" i="10"/>
  <c r="D41" i="10"/>
  <c r="O34" i="10"/>
  <c r="P38" i="10"/>
  <c r="R36" i="10"/>
  <c r="K30" i="10"/>
  <c r="K41" i="10"/>
  <c r="F29" i="10"/>
  <c r="J42" i="10"/>
  <c r="O36" i="10"/>
  <c r="R32" i="10"/>
  <c r="D44" i="10"/>
  <c r="Q32" i="10"/>
  <c r="O44" i="10"/>
  <c r="L43" i="10"/>
  <c r="H36" i="10"/>
  <c r="E36" i="10"/>
  <c r="O42" i="10"/>
  <c r="I30" i="10"/>
  <c r="M32" i="10"/>
  <c r="M44" i="10"/>
  <c r="R40" i="10"/>
  <c r="P39" i="10"/>
  <c r="J37" i="10"/>
  <c r="F33" i="10"/>
  <c r="H73" i="10"/>
  <c r="K64" i="10"/>
  <c r="T79" i="10"/>
  <c r="Q78" i="10"/>
  <c r="T67" i="10"/>
  <c r="E78" i="10"/>
  <c r="L79" i="10"/>
  <c r="S70" i="10"/>
  <c r="I68" i="10"/>
  <c r="U72" i="10"/>
  <c r="I74" i="10"/>
  <c r="K78" i="10"/>
  <c r="K77" i="10"/>
  <c r="R79" i="10"/>
  <c r="L76" i="10"/>
  <c r="K68" i="10"/>
  <c r="Q62" i="10"/>
  <c r="N79" i="10"/>
  <c r="E20" i="10"/>
  <c r="D10" i="10"/>
  <c r="H142" i="10"/>
  <c r="G142" i="10"/>
  <c r="I92" i="10"/>
  <c r="N92" i="10"/>
  <c r="N88" i="10"/>
  <c r="I93" i="10"/>
  <c r="J99" i="10"/>
  <c r="E159" i="10"/>
  <c r="I159" i="10"/>
  <c r="I156" i="10"/>
  <c r="M128" i="10"/>
  <c r="K130" i="10"/>
  <c r="G133" i="10"/>
  <c r="M125" i="10"/>
  <c r="D126" i="10"/>
  <c r="G130" i="10"/>
  <c r="I127" i="10"/>
  <c r="I126" i="10"/>
  <c r="K112" i="10"/>
  <c r="L109" i="10"/>
  <c r="L106" i="10"/>
  <c r="G116" i="10"/>
  <c r="L107" i="10"/>
  <c r="M107" i="10"/>
  <c r="K110" i="10"/>
  <c r="H117" i="10"/>
  <c r="P118" i="10"/>
  <c r="G106" i="10"/>
  <c r="G114" i="10"/>
  <c r="E113" i="10"/>
  <c r="H112" i="10"/>
  <c r="N116" i="10"/>
  <c r="Q63" i="10"/>
  <c r="M72" i="10"/>
  <c r="L72" i="10"/>
  <c r="O74" i="10"/>
  <c r="J64" i="10"/>
  <c r="J67" i="10"/>
  <c r="H66" i="10"/>
  <c r="G69" i="10"/>
  <c r="M65" i="10"/>
  <c r="H18" i="10"/>
  <c r="I147" i="10"/>
  <c r="D141" i="10"/>
  <c r="I143" i="10"/>
  <c r="P90" i="10"/>
  <c r="D86" i="10"/>
  <c r="Q86" i="10"/>
  <c r="G94" i="10"/>
  <c r="J90" i="10"/>
  <c r="F155" i="10"/>
  <c r="D156" i="10"/>
  <c r="J34" i="10"/>
  <c r="H130" i="10"/>
  <c r="L132" i="10"/>
  <c r="D127" i="10"/>
  <c r="I125" i="10"/>
  <c r="D134" i="10"/>
  <c r="F129" i="10"/>
  <c r="G132" i="10"/>
  <c r="K128" i="10"/>
  <c r="O116" i="10"/>
  <c r="F106" i="10"/>
  <c r="P113" i="10"/>
  <c r="H107" i="10"/>
  <c r="E112" i="10"/>
  <c r="K111" i="10"/>
  <c r="M109" i="10"/>
  <c r="N108" i="10"/>
  <c r="L110" i="10"/>
  <c r="M113" i="10"/>
  <c r="P115" i="10"/>
  <c r="G118" i="10"/>
  <c r="D114" i="10"/>
  <c r="L113" i="10"/>
  <c r="J76" i="10"/>
  <c r="T64" i="10"/>
  <c r="H64" i="10"/>
  <c r="T73" i="10"/>
  <c r="Q65" i="10"/>
  <c r="O71" i="10"/>
  <c r="M78" i="10"/>
  <c r="R65" i="10"/>
  <c r="K63" i="10"/>
  <c r="J68" i="10"/>
  <c r="L64" i="10"/>
  <c r="P63" i="10"/>
  <c r="K73" i="10"/>
  <c r="H70" i="10"/>
  <c r="J62" i="10"/>
  <c r="N62" i="10"/>
  <c r="P69" i="10"/>
  <c r="H78" i="10"/>
  <c r="J65" i="10"/>
  <c r="O79" i="10"/>
  <c r="Q73" i="10"/>
  <c r="N67" i="10"/>
  <c r="K74" i="10"/>
  <c r="D74" i="10"/>
  <c r="Q76" i="10"/>
  <c r="T77" i="10"/>
  <c r="S64" i="10"/>
  <c r="H19" i="10"/>
  <c r="D19" i="10"/>
  <c r="E10" i="10"/>
  <c r="F146" i="10"/>
  <c r="E142" i="10"/>
  <c r="F142" i="10"/>
  <c r="H146" i="10"/>
  <c r="H91" i="10"/>
  <c r="Q96" i="10"/>
  <c r="Q95" i="10"/>
  <c r="G87" i="10"/>
  <c r="K93" i="10"/>
  <c r="O91" i="10"/>
  <c r="P91" i="10"/>
  <c r="J87" i="10"/>
  <c r="M93" i="10"/>
  <c r="P87" i="10"/>
  <c r="K97" i="10"/>
  <c r="Q88" i="10"/>
  <c r="L92" i="10"/>
  <c r="M97" i="10"/>
  <c r="H86" i="10"/>
  <c r="N97" i="10"/>
  <c r="O89" i="10"/>
  <c r="L36" i="10"/>
  <c r="G43" i="10"/>
  <c r="L30" i="10"/>
  <c r="T28" i="10"/>
  <c r="G29" i="10"/>
  <c r="O31" i="10"/>
  <c r="S29" i="10"/>
  <c r="J32" i="10"/>
  <c r="P30" i="10"/>
  <c r="D36" i="10"/>
  <c r="M38" i="10"/>
  <c r="M39" i="10"/>
  <c r="P44" i="10"/>
  <c r="T35" i="10"/>
  <c r="I36" i="10"/>
  <c r="F42" i="10"/>
  <c r="G37" i="10"/>
  <c r="R31" i="10"/>
  <c r="E35" i="10"/>
  <c r="J38" i="10"/>
  <c r="E38" i="10"/>
  <c r="M34" i="10"/>
  <c r="P33" i="10"/>
  <c r="R33" i="10"/>
  <c r="J134" i="10"/>
  <c r="F126" i="10"/>
  <c r="F157" i="10"/>
  <c r="D158" i="10"/>
  <c r="G128" i="10"/>
  <c r="K129" i="10"/>
  <c r="D129" i="10"/>
  <c r="M129" i="10"/>
  <c r="M133" i="10"/>
  <c r="E134" i="10"/>
  <c r="F134" i="10"/>
  <c r="D131" i="10"/>
  <c r="H125" i="10"/>
  <c r="J108" i="10"/>
  <c r="P110" i="10"/>
  <c r="D115" i="10"/>
  <c r="K118" i="10"/>
  <c r="G115" i="10"/>
  <c r="F116" i="10"/>
  <c r="F107" i="10"/>
  <c r="O107" i="10"/>
  <c r="H109" i="10"/>
  <c r="O108" i="10"/>
  <c r="P116" i="10"/>
  <c r="J112" i="10"/>
  <c r="F111" i="10"/>
  <c r="O113" i="10"/>
  <c r="J79" i="10"/>
  <c r="I64" i="10"/>
  <c r="R75" i="10"/>
  <c r="G66" i="10"/>
  <c r="F65" i="10"/>
  <c r="I76" i="10"/>
  <c r="R66" i="10"/>
  <c r="G65" i="10"/>
  <c r="K75" i="10"/>
  <c r="J78" i="10"/>
  <c r="N71" i="10"/>
  <c r="O62" i="10"/>
  <c r="D63" i="10"/>
  <c r="I65" i="10"/>
  <c r="D67" i="10"/>
  <c r="N76" i="10"/>
  <c r="E69" i="10"/>
  <c r="G63" i="10"/>
  <c r="K65" i="10"/>
  <c r="N73" i="10"/>
  <c r="D64" i="10"/>
  <c r="I71" i="10"/>
  <c r="J72" i="10"/>
  <c r="M63" i="10"/>
  <c r="J73" i="10"/>
  <c r="I77" i="10"/>
  <c r="O77" i="10"/>
  <c r="E18" i="10"/>
  <c r="E21" i="10"/>
  <c r="F10" i="10"/>
  <c r="I146" i="10"/>
  <c r="I145" i="10"/>
  <c r="E144" i="10"/>
  <c r="G147" i="10"/>
  <c r="O87" i="10"/>
  <c r="L93" i="10"/>
  <c r="Q97" i="10"/>
  <c r="K99" i="10"/>
  <c r="D90" i="10"/>
  <c r="N98" i="10"/>
  <c r="I86" i="10"/>
  <c r="P94" i="10"/>
  <c r="N96" i="10"/>
  <c r="F90" i="10"/>
  <c r="F88" i="10"/>
  <c r="J93" i="10"/>
  <c r="E87" i="10"/>
  <c r="H94" i="10"/>
  <c r="F97" i="10"/>
  <c r="M92" i="10"/>
  <c r="F89" i="10"/>
  <c r="D42" i="10"/>
  <c r="J36" i="10"/>
  <c r="T34" i="10"/>
  <c r="R30" i="10"/>
  <c r="O28" i="10"/>
  <c r="M29" i="10"/>
  <c r="J31" i="10"/>
  <c r="H41" i="10"/>
  <c r="K36" i="10"/>
  <c r="J29" i="10"/>
  <c r="D34" i="10"/>
  <c r="M43" i="10"/>
  <c r="G39" i="10"/>
  <c r="E34" i="10"/>
  <c r="O29" i="10"/>
  <c r="L35" i="10"/>
  <c r="O39" i="10"/>
  <c r="S40" i="10"/>
  <c r="N37" i="10"/>
  <c r="R42" i="10"/>
  <c r="M42" i="10"/>
  <c r="K38" i="10"/>
  <c r="E33" i="10"/>
  <c r="D33" i="10"/>
  <c r="H156" i="10"/>
  <c r="F159" i="10"/>
  <c r="E156" i="10"/>
  <c r="F131" i="10"/>
  <c r="E133" i="10"/>
  <c r="M132" i="10"/>
  <c r="G127" i="10"/>
  <c r="L125" i="10"/>
  <c r="H129" i="10"/>
  <c r="L130" i="10"/>
  <c r="H128" i="10"/>
  <c r="D132" i="10"/>
  <c r="K107" i="10"/>
  <c r="I106" i="10"/>
  <c r="M118" i="10"/>
  <c r="O114" i="10"/>
  <c r="K109" i="10"/>
  <c r="K113" i="10"/>
  <c r="H115" i="10"/>
  <c r="D107" i="10"/>
  <c r="G112" i="10"/>
  <c r="P107" i="10"/>
  <c r="F118" i="10"/>
  <c r="O118" i="10"/>
  <c r="I110" i="10"/>
  <c r="M111" i="10"/>
  <c r="I73" i="10"/>
  <c r="P65" i="10"/>
  <c r="K71" i="10"/>
  <c r="L63" i="10"/>
  <c r="M77" i="10"/>
  <c r="O66" i="10"/>
  <c r="Q68" i="10"/>
  <c r="N77" i="10"/>
  <c r="U67" i="10"/>
  <c r="I79" i="10"/>
  <c r="O76" i="10"/>
  <c r="R70" i="10"/>
  <c r="U68" i="10"/>
  <c r="O69" i="10"/>
  <c r="D65" i="10"/>
  <c r="S79" i="10"/>
  <c r="L67" i="10"/>
  <c r="F62" i="10"/>
  <c r="R77" i="10"/>
  <c r="M66" i="10"/>
  <c r="E64" i="10"/>
  <c r="I62" i="10"/>
  <c r="R64" i="10"/>
  <c r="Q79" i="10"/>
  <c r="I66" i="10"/>
  <c r="P75" i="10"/>
  <c r="D71" i="10"/>
  <c r="G21" i="10"/>
  <c r="D18" i="10"/>
  <c r="D9" i="10"/>
  <c r="G141" i="10"/>
  <c r="E147" i="10"/>
  <c r="F147" i="10"/>
  <c r="J144" i="10"/>
  <c r="E90" i="10"/>
  <c r="G97" i="10"/>
  <c r="J92" i="10"/>
  <c r="D88" i="10"/>
  <c r="E95" i="10"/>
  <c r="D98" i="10"/>
  <c r="M90" i="10"/>
  <c r="P93" i="10"/>
  <c r="G95" i="10"/>
  <c r="M88" i="10"/>
  <c r="G86" i="10"/>
  <c r="Q91" i="10"/>
  <c r="I99" i="10"/>
  <c r="D96" i="10"/>
  <c r="H96" i="10"/>
  <c r="D89" i="10"/>
  <c r="I89" i="10"/>
  <c r="G31" i="10"/>
  <c r="I40" i="10"/>
  <c r="H29" i="10"/>
  <c r="I28" i="10"/>
  <c r="T29" i="10"/>
  <c r="D31" i="10"/>
  <c r="O41" i="10"/>
  <c r="P31" i="10"/>
  <c r="R39" i="10"/>
  <c r="R28" i="10"/>
  <c r="Q40" i="10"/>
  <c r="P36" i="10"/>
  <c r="H30" i="10"/>
  <c r="L44" i="10"/>
  <c r="F31" i="10"/>
  <c r="M35" i="10"/>
  <c r="F41" i="10"/>
  <c r="R44" i="10"/>
  <c r="R35" i="10"/>
  <c r="T31" i="10"/>
  <c r="R38" i="10"/>
  <c r="S42" i="10"/>
  <c r="Q33" i="10"/>
  <c r="S33" i="10"/>
  <c r="G155" i="10"/>
  <c r="E158" i="10"/>
  <c r="H133" i="10"/>
  <c r="E128" i="10"/>
  <c r="D125" i="10"/>
  <c r="I130" i="10"/>
  <c r="M134" i="10"/>
  <c r="E129" i="10"/>
  <c r="G134" i="10"/>
  <c r="G131" i="10"/>
  <c r="M131" i="10"/>
  <c r="N112" i="10"/>
  <c r="D118" i="10"/>
  <c r="D117" i="10"/>
  <c r="O112" i="10"/>
  <c r="O106" i="10"/>
  <c r="I114" i="10"/>
  <c r="L118" i="10"/>
  <c r="N109" i="10"/>
  <c r="K116" i="10"/>
  <c r="O109" i="10"/>
  <c r="L114" i="10"/>
  <c r="F117" i="10"/>
  <c r="E106" i="10"/>
  <c r="M112" i="10"/>
  <c r="N78" i="10"/>
  <c r="E65" i="10"/>
  <c r="I63" i="10"/>
  <c r="K62" i="10"/>
  <c r="T75" i="10"/>
  <c r="N68" i="10"/>
  <c r="P68" i="10"/>
  <c r="F71" i="10"/>
  <c r="Q72" i="10"/>
  <c r="N74" i="10"/>
  <c r="L78" i="10"/>
  <c r="G70" i="10"/>
  <c r="P66" i="10"/>
  <c r="D69" i="10"/>
  <c r="N70" i="10"/>
  <c r="F73" i="10"/>
  <c r="S72" i="10"/>
  <c r="F76" i="10"/>
  <c r="N75" i="10"/>
  <c r="L68" i="10"/>
  <c r="L65" i="10"/>
  <c r="H74" i="10"/>
  <c r="G64" i="10"/>
  <c r="E67" i="10"/>
  <c r="N63" i="10"/>
  <c r="E75" i="10"/>
  <c r="E71" i="10"/>
  <c r="E17" i="10"/>
  <c r="F20" i="10"/>
  <c r="D8" i="10"/>
  <c r="F144" i="10"/>
  <c r="I141" i="10"/>
  <c r="D146" i="10"/>
  <c r="H147" i="10"/>
  <c r="N95" i="10"/>
  <c r="H92" i="10"/>
  <c r="I94" i="10"/>
  <c r="K98" i="10"/>
  <c r="P96" i="10"/>
  <c r="K92" i="10"/>
  <c r="H88" i="10"/>
  <c r="O88" i="10"/>
  <c r="N94" i="10"/>
  <c r="H98" i="10"/>
  <c r="L95" i="10"/>
  <c r="L87" i="10"/>
  <c r="D95" i="10"/>
  <c r="F91" i="10"/>
  <c r="O93" i="10"/>
  <c r="P89" i="10"/>
  <c r="L89" i="10"/>
  <c r="T37" i="10"/>
  <c r="H44" i="10"/>
  <c r="P28" i="10"/>
  <c r="S30" i="10"/>
  <c r="K31" i="10"/>
  <c r="N29" i="10"/>
  <c r="F32" i="10"/>
  <c r="I41" i="10"/>
  <c r="S39" i="10"/>
  <c r="I38" i="10"/>
  <c r="N40" i="10"/>
  <c r="E41" i="10"/>
  <c r="P34" i="10"/>
  <c r="T32" i="10"/>
  <c r="G40" i="10"/>
  <c r="E44" i="10"/>
  <c r="N31" i="10"/>
  <c r="I43" i="10"/>
  <c r="F38" i="10"/>
  <c r="G42" i="10"/>
  <c r="I34" i="10"/>
  <c r="L38" i="10"/>
  <c r="N33" i="10"/>
  <c r="I33" i="10"/>
  <c r="I155" i="10"/>
  <c r="D133" i="10"/>
  <c r="I128" i="10"/>
  <c r="D130" i="10"/>
  <c r="O115" i="10"/>
  <c r="G157" i="10"/>
  <c r="I158" i="10"/>
  <c r="G125" i="10"/>
  <c r="I132" i="10"/>
  <c r="H134" i="10"/>
  <c r="J127" i="10"/>
  <c r="H132" i="10"/>
  <c r="L126" i="10"/>
  <c r="H127" i="10"/>
  <c r="I133" i="10"/>
  <c r="E127" i="10"/>
  <c r="G111" i="10"/>
  <c r="P111" i="10"/>
  <c r="O110" i="10"/>
  <c r="L116" i="10"/>
  <c r="G113" i="10"/>
  <c r="I111" i="10"/>
  <c r="D112" i="10"/>
  <c r="P109" i="10"/>
  <c r="N107" i="10"/>
  <c r="G108" i="10"/>
  <c r="N113" i="10"/>
  <c r="N110" i="10"/>
  <c r="N115" i="10"/>
  <c r="H106" i="10"/>
  <c r="S66" i="10"/>
  <c r="L77" i="10"/>
  <c r="H62" i="10"/>
  <c r="K76" i="10"/>
  <c r="Q71" i="10"/>
  <c r="D66" i="10"/>
  <c r="U65" i="10"/>
  <c r="P71" i="10"/>
  <c r="T65" i="10"/>
  <c r="S73" i="10"/>
  <c r="J71" i="10"/>
  <c r="M64" i="10"/>
  <c r="H79" i="10"/>
  <c r="K67" i="10"/>
  <c r="U74" i="10"/>
  <c r="E66" i="10"/>
  <c r="H72" i="10"/>
  <c r="E74" i="10"/>
  <c r="J70" i="10"/>
  <c r="D73" i="10"/>
  <c r="S77" i="10"/>
  <c r="F63" i="10"/>
  <c r="N65" i="10"/>
  <c r="O65" i="10"/>
  <c r="S68" i="10"/>
  <c r="L70" i="10"/>
  <c r="D70" i="10"/>
  <c r="F18" i="10"/>
  <c r="G17" i="10"/>
  <c r="E7" i="10"/>
  <c r="H145" i="10"/>
  <c r="J147" i="10"/>
  <c r="J145" i="10"/>
  <c r="D142" i="10"/>
  <c r="G98" i="10"/>
  <c r="M95" i="10"/>
  <c r="H93" i="10"/>
  <c r="D91" i="10"/>
  <c r="O97" i="10"/>
  <c r="Q94" i="10"/>
  <c r="I97" i="10"/>
  <c r="L90" i="10"/>
  <c r="G92" i="10"/>
  <c r="O92" i="10"/>
  <c r="E98" i="10"/>
  <c r="P99" i="10"/>
  <c r="K94" i="10"/>
  <c r="F98" i="10"/>
  <c r="J91" i="10"/>
  <c r="G89" i="10"/>
  <c r="D38" i="10"/>
  <c r="F36" i="10"/>
  <c r="Q37" i="10"/>
  <c r="P41" i="10"/>
  <c r="J28" i="10"/>
  <c r="K44" i="10"/>
  <c r="E31" i="10"/>
  <c r="F37" i="10"/>
  <c r="Q31" i="10"/>
  <c r="M40" i="10"/>
  <c r="Q42" i="10"/>
  <c r="H35" i="10"/>
  <c r="M31" i="10"/>
  <c r="F40" i="10"/>
  <c r="K29" i="10"/>
  <c r="D40" i="10"/>
  <c r="O37" i="10"/>
  <c r="F34" i="10"/>
  <c r="S37" i="10"/>
  <c r="N42" i="10"/>
  <c r="G44" i="10"/>
  <c r="I29" i="10"/>
  <c r="T42" i="10"/>
  <c r="O33" i="10"/>
  <c r="E154" i="10"/>
  <c r="E155" i="10"/>
  <c r="K131" i="10"/>
  <c r="E114" i="10"/>
  <c r="G159" i="10"/>
  <c r="F156" i="10"/>
  <c r="G129" i="10"/>
  <c r="H126" i="10"/>
  <c r="E130" i="10"/>
  <c r="L134" i="10"/>
  <c r="G126" i="10"/>
  <c r="J130" i="10"/>
  <c r="L127" i="10"/>
  <c r="F127" i="10"/>
  <c r="M117" i="10"/>
  <c r="I116" i="10"/>
  <c r="G109" i="10"/>
  <c r="J110" i="10"/>
  <c r="P117" i="10"/>
  <c r="L112" i="10"/>
  <c r="M106" i="10"/>
  <c r="I112" i="10"/>
  <c r="D111" i="10"/>
  <c r="H110" i="10"/>
  <c r="F110" i="10"/>
  <c r="H118" i="10"/>
  <c r="O111" i="10"/>
  <c r="P114" i="10"/>
  <c r="H116" i="10"/>
  <c r="F68" i="10"/>
  <c r="S75" i="10"/>
  <c r="H76" i="10"/>
  <c r="J69" i="10"/>
  <c r="M71" i="10"/>
  <c r="M79" i="10"/>
  <c r="I72" i="10"/>
  <c r="M69" i="10"/>
  <c r="N64" i="10"/>
  <c r="F66" i="10"/>
  <c r="M73" i="10"/>
  <c r="G71" i="10"/>
  <c r="M74" i="10"/>
  <c r="R72" i="10"/>
  <c r="T78" i="10"/>
  <c r="P77" i="10"/>
  <c r="H71" i="10"/>
  <c r="P78" i="10"/>
  <c r="Q69" i="10"/>
  <c r="K79" i="10"/>
  <c r="H77" i="10"/>
  <c r="E62" i="10"/>
  <c r="U77" i="10"/>
  <c r="G75" i="10"/>
  <c r="D68" i="10"/>
  <c r="O64" i="10"/>
  <c r="E70" i="10"/>
  <c r="D21" i="10"/>
  <c r="E19" i="10"/>
  <c r="E8" i="10"/>
  <c r="F141" i="10"/>
  <c r="I142" i="10"/>
  <c r="I144" i="10"/>
  <c r="D143" i="10"/>
  <c r="P86" i="10"/>
  <c r="G93" i="10"/>
  <c r="E96" i="10"/>
  <c r="K87" i="10"/>
  <c r="L86" i="10"/>
  <c r="J96" i="10"/>
  <c r="O86" i="10"/>
  <c r="P98" i="10"/>
  <c r="K86" i="10"/>
  <c r="H87" i="10"/>
  <c r="N86" i="10"/>
  <c r="L97" i="10"/>
  <c r="D92" i="10"/>
  <c r="G91" i="10"/>
  <c r="Q87" i="10"/>
  <c r="J89" i="10"/>
  <c r="L42" i="10"/>
  <c r="Q30" i="10"/>
  <c r="F44" i="10"/>
  <c r="G32" i="10"/>
  <c r="D35" i="10"/>
  <c r="S32" i="10"/>
  <c r="R34" i="10"/>
  <c r="N39" i="10"/>
  <c r="O32" i="10"/>
  <c r="R29" i="10"/>
  <c r="Q34" i="10"/>
  <c r="D43" i="10"/>
  <c r="D30" i="10"/>
  <c r="O40" i="10"/>
  <c r="S28" i="10"/>
  <c r="J43" i="10"/>
  <c r="M36" i="10"/>
  <c r="K35" i="10"/>
  <c r="R41" i="10"/>
  <c r="N30" i="10"/>
  <c r="H42" i="10"/>
  <c r="Q28" i="10"/>
  <c r="S31" i="10"/>
  <c r="J33" i="10"/>
  <c r="F154" i="10"/>
  <c r="D155" i="10"/>
  <c r="H155" i="10"/>
  <c r="F158" i="10"/>
  <c r="J125" i="10"/>
  <c r="J128" i="10"/>
  <c r="K126" i="10"/>
  <c r="K125" i="10"/>
  <c r="K132" i="10"/>
  <c r="I129" i="10"/>
  <c r="F133" i="10"/>
  <c r="L133" i="10"/>
  <c r="D113" i="10"/>
  <c r="I109" i="10"/>
  <c r="N114" i="10"/>
  <c r="N111" i="10"/>
  <c r="H108" i="10"/>
  <c r="J113" i="10"/>
  <c r="M108" i="10"/>
  <c r="M116" i="10"/>
  <c r="L117" i="10"/>
  <c r="L111" i="10"/>
  <c r="J111" i="10"/>
  <c r="J106" i="10"/>
  <c r="E116" i="10"/>
  <c r="E115" i="10"/>
  <c r="U63" i="10"/>
  <c r="D79" i="10"/>
  <c r="H75" i="10"/>
  <c r="G74" i="10"/>
  <c r="K69" i="10"/>
  <c r="H65" i="10"/>
  <c r="L73" i="10"/>
  <c r="L69" i="10"/>
  <c r="I67" i="10"/>
  <c r="U78" i="10"/>
  <c r="E68" i="10"/>
  <c r="I78" i="10"/>
  <c r="G78" i="10"/>
  <c r="R73" i="10"/>
  <c r="G72" i="10"/>
  <c r="S63" i="10"/>
  <c r="Q77" i="10"/>
  <c r="G77" i="10"/>
  <c r="O63" i="10"/>
  <c r="F69" i="10"/>
  <c r="D78" i="10"/>
  <c r="O75" i="10"/>
  <c r="P74" i="10"/>
  <c r="J77" i="10"/>
  <c r="U62" i="10"/>
  <c r="F79" i="10"/>
  <c r="S69" i="10"/>
  <c r="G19" i="10"/>
  <c r="G18" i="10"/>
  <c r="H21" i="10"/>
  <c r="F7" i="10"/>
  <c r="E145" i="10"/>
  <c r="J146" i="10"/>
  <c r="G145" i="10"/>
  <c r="G143" i="10"/>
  <c r="O98" i="10"/>
  <c r="O90" i="10"/>
  <c r="F94" i="10"/>
  <c r="O99" i="10"/>
  <c r="D93" i="10"/>
  <c r="Q93" i="10"/>
  <c r="K90" i="10"/>
  <c r="I91" i="10"/>
  <c r="F96" i="10"/>
  <c r="L99" i="10"/>
  <c r="I88" i="10"/>
  <c r="G96" i="10"/>
  <c r="M87" i="10"/>
  <c r="E97" i="10"/>
  <c r="G90" i="10"/>
  <c r="M89" i="10"/>
  <c r="Q38" i="10"/>
  <c r="H28" i="10"/>
  <c r="H32" i="10"/>
  <c r="H38" i="10"/>
  <c r="S43" i="10"/>
  <c r="T38" i="10"/>
  <c r="N35" i="10"/>
  <c r="O30" i="10"/>
  <c r="I42" i="10"/>
  <c r="I31" i="10"/>
  <c r="N44" i="10"/>
  <c r="T30" i="10"/>
  <c r="L34" i="10"/>
  <c r="T44" i="10"/>
  <c r="Q29" i="10"/>
  <c r="F35" i="10"/>
  <c r="K43" i="10"/>
  <c r="T43" i="10"/>
  <c r="J39" i="10"/>
  <c r="E28" i="10"/>
  <c r="L28" i="10"/>
  <c r="M28" i="10"/>
  <c r="L37" i="10"/>
  <c r="G33" i="10"/>
  <c r="G154" i="10"/>
  <c r="L128" i="10"/>
  <c r="D157" i="10"/>
  <c r="H157" i="10"/>
  <c r="G156" i="10"/>
  <c r="D128" i="10"/>
  <c r="I131" i="10"/>
  <c r="K134" i="10"/>
  <c r="F128" i="10"/>
  <c r="H131" i="10"/>
  <c r="M130" i="10"/>
  <c r="E125" i="10"/>
  <c r="J131" i="10"/>
  <c r="E111" i="10"/>
  <c r="F115" i="10"/>
  <c r="O117" i="10"/>
  <c r="I113" i="10"/>
  <c r="I107" i="10"/>
  <c r="F112" i="10"/>
  <c r="J115" i="10"/>
  <c r="E117" i="10"/>
  <c r="G110" i="10"/>
  <c r="D106" i="10"/>
  <c r="F108" i="10"/>
  <c r="F109" i="10"/>
  <c r="K117" i="10"/>
  <c r="K106" i="10"/>
  <c r="T62" i="10"/>
  <c r="E79" i="10"/>
  <c r="O70" i="10"/>
  <c r="F78" i="10"/>
  <c r="R67" i="10"/>
  <c r="G73" i="10"/>
  <c r="K66" i="10"/>
  <c r="S67" i="10"/>
  <c r="P72" i="10"/>
  <c r="T63" i="10"/>
  <c r="P70" i="10"/>
  <c r="H63" i="10"/>
  <c r="O73" i="10"/>
  <c r="Q66" i="10"/>
  <c r="S71" i="10"/>
  <c r="R62" i="10"/>
  <c r="F77" i="10"/>
  <c r="U70" i="10"/>
  <c r="T68" i="10"/>
  <c r="T72" i="10"/>
  <c r="U66" i="10"/>
  <c r="D75" i="10"/>
  <c r="O78" i="10"/>
  <c r="Q75" i="10"/>
  <c r="U76" i="10"/>
  <c r="E73" i="10"/>
  <c r="H69" i="10"/>
  <c r="D20" i="10"/>
  <c r="F21" i="10"/>
  <c r="E9" i="10"/>
  <c r="F8" i="10"/>
  <c r="D144" i="10"/>
  <c r="J141" i="10"/>
  <c r="J142" i="10"/>
  <c r="J143" i="10"/>
  <c r="M96" i="10"/>
  <c r="N87" i="10"/>
  <c r="M86" i="10"/>
  <c r="J95" i="10"/>
  <c r="F87" i="10"/>
  <c r="L91" i="10"/>
  <c r="K88" i="10"/>
  <c r="D87" i="10"/>
  <c r="J97" i="10"/>
  <c r="E88" i="10"/>
  <c r="K96" i="10"/>
  <c r="E94" i="10"/>
  <c r="O96" i="10"/>
  <c r="K91" i="10"/>
  <c r="P95" i="10"/>
  <c r="K89" i="10"/>
  <c r="H34" i="10"/>
  <c r="F30" i="10"/>
  <c r="G28" i="10"/>
  <c r="P42" i="10"/>
  <c r="N38" i="10"/>
  <c r="K34" i="10"/>
  <c r="L41" i="10"/>
  <c r="F28" i="10"/>
  <c r="E40" i="10"/>
  <c r="N41" i="10"/>
  <c r="E39" i="10"/>
  <c r="M41" i="10"/>
  <c r="N32" i="10"/>
  <c r="K39" i="10"/>
  <c r="P43" i="10"/>
  <c r="S35" i="10"/>
  <c r="M37" i="10"/>
  <c r="Q43" i="10"/>
  <c r="S44" i="10"/>
  <c r="P35" i="10"/>
  <c r="Q44" i="10"/>
  <c r="I35" i="10"/>
  <c r="T39" i="10"/>
  <c r="H33" i="10"/>
  <c r="H154" i="10"/>
  <c r="L131" i="10"/>
  <c r="D159" i="10"/>
  <c r="H159" i="10"/>
  <c r="G158" i="10"/>
  <c r="I134" i="10"/>
  <c r="K133" i="10"/>
  <c r="F130" i="10"/>
  <c r="E131" i="10"/>
  <c r="J133" i="10"/>
  <c r="J126" i="10"/>
  <c r="L129" i="10"/>
  <c r="K127" i="10"/>
  <c r="N106" i="10"/>
  <c r="H111" i="10"/>
  <c r="P112" i="10"/>
  <c r="J114" i="10"/>
  <c r="M115" i="10"/>
  <c r="E110" i="10"/>
  <c r="N118" i="10"/>
  <c r="I108" i="10"/>
  <c r="I118" i="10"/>
  <c r="H113" i="10"/>
  <c r="G107" i="10"/>
  <c r="D108" i="10"/>
  <c r="M114" i="10"/>
  <c r="L115" i="10"/>
  <c r="T76" i="10"/>
  <c r="P67" i="10"/>
  <c r="L71" i="10"/>
  <c r="E63" i="10"/>
  <c r="G67" i="10"/>
  <c r="J75" i="10"/>
  <c r="D62" i="10"/>
  <c r="H67" i="10"/>
  <c r="E72" i="10"/>
  <c r="S62" i="10"/>
  <c r="Q70" i="10"/>
  <c r="G62" i="10"/>
  <c r="N66" i="10"/>
  <c r="D77" i="10"/>
  <c r="O68" i="10"/>
  <c r="R76" i="10"/>
  <c r="M75" i="10"/>
  <c r="O67" i="10"/>
  <c r="J63" i="10"/>
  <c r="E76" i="10"/>
  <c r="H68" i="10"/>
  <c r="K70" i="10"/>
  <c r="T66" i="10"/>
  <c r="F75" i="10"/>
  <c r="T74" i="10"/>
  <c r="P64" i="10"/>
  <c r="U71" i="10"/>
  <c r="G20" i="10"/>
  <c r="F19" i="10"/>
  <c r="G10" i="10"/>
  <c r="G7" i="10"/>
  <c r="G144" i="10"/>
  <c r="F145" i="10"/>
  <c r="D145" i="10"/>
  <c r="E143" i="10"/>
  <c r="F95" i="10"/>
  <c r="L96" i="10"/>
  <c r="Q90" i="10"/>
  <c r="H97" i="10"/>
  <c r="J98" i="10"/>
  <c r="E86" i="10"/>
  <c r="L94" i="10"/>
  <c r="H99" i="10"/>
  <c r="P97" i="10"/>
  <c r="L98" i="10"/>
  <c r="F93" i="10"/>
  <c r="E99" i="10"/>
  <c r="H95" i="10"/>
  <c r="Q92" i="10"/>
  <c r="I98" i="10"/>
  <c r="E89" i="10"/>
  <c r="M30" i="10"/>
  <c r="N34" i="10"/>
  <c r="G36" i="10"/>
  <c r="E29" i="10"/>
  <c r="J40" i="10"/>
  <c r="K42" i="10"/>
  <c r="K40" i="10"/>
  <c r="H31" i="10"/>
  <c r="L40" i="10"/>
  <c r="E32" i="10"/>
  <c r="T41" i="10"/>
  <c r="D32" i="10"/>
  <c r="I37" i="10"/>
  <c r="P37" i="10"/>
  <c r="S36" i="10"/>
  <c r="S38" i="10"/>
  <c r="G35" i="10"/>
  <c r="T36" i="10"/>
  <c r="D29" i="10"/>
  <c r="N43" i="10"/>
  <c r="H39" i="10"/>
  <c r="P29" i="10"/>
  <c r="T40" i="10"/>
  <c r="K33" i="10"/>
  <c r="I154" i="10"/>
  <c r="H114" i="10"/>
  <c r="F72" i="10"/>
  <c r="L66" i="10"/>
  <c r="K72" i="10"/>
  <c r="M98" i="10"/>
  <c r="N90" i="10"/>
  <c r="G34" i="10"/>
  <c r="Q41" i="10"/>
  <c r="F43" i="10"/>
  <c r="Q35" i="10"/>
  <c r="G30" i="10"/>
  <c r="Q36" i="10"/>
  <c r="M68" i="10"/>
  <c r="Q67" i="10"/>
  <c r="H40" i="10"/>
  <c r="J116" i="10"/>
  <c r="P62" i="10"/>
  <c r="Q74" i="10"/>
  <c r="H17" i="10"/>
  <c r="D97" i="10"/>
  <c r="G88" i="10"/>
  <c r="O43" i="10"/>
  <c r="J44" i="10"/>
  <c r="O38" i="10"/>
  <c r="H37" i="10"/>
  <c r="H43" i="10"/>
  <c r="F114" i="10"/>
  <c r="N72" i="10"/>
  <c r="T70" i="10"/>
  <c r="H20" i="10"/>
  <c r="I90" i="10"/>
  <c r="H90" i="10"/>
  <c r="L29" i="10"/>
  <c r="R37" i="10"/>
  <c r="I32" i="10"/>
  <c r="E30" i="10"/>
  <c r="S41" i="10"/>
  <c r="P32" i="10"/>
  <c r="J107" i="10"/>
  <c r="U69" i="10"/>
  <c r="M67" i="10"/>
  <c r="F9" i="10"/>
  <c r="D94" i="10"/>
  <c r="P92" i="10"/>
  <c r="K28" i="10"/>
  <c r="K32" i="10"/>
  <c r="G38" i="10"/>
  <c r="L39" i="10"/>
  <c r="D39" i="10"/>
  <c r="E108" i="10"/>
  <c r="D76" i="10"/>
  <c r="G79" i="10"/>
  <c r="G8" i="10"/>
  <c r="O95" i="10"/>
  <c r="M99" i="10"/>
  <c r="S34" i="10"/>
  <c r="L32" i="10"/>
  <c r="I39" i="10"/>
  <c r="T33" i="10"/>
  <c r="M94" i="10"/>
  <c r="E92" i="10"/>
  <c r="K37" i="10"/>
  <c r="L108" i="10"/>
  <c r="O72" i="10"/>
  <c r="T69" i="10"/>
  <c r="H141" i="10"/>
  <c r="N91" i="10"/>
  <c r="H89" i="10"/>
  <c r="J35" i="10"/>
  <c r="I44" i="10"/>
  <c r="R43" i="10"/>
  <c r="L33" i="10"/>
  <c r="G76" i="10"/>
  <c r="S74" i="10"/>
  <c r="L88" i="10"/>
  <c r="K115" i="10"/>
  <c r="S65" i="10"/>
  <c r="M62" i="10"/>
  <c r="G146" i="10"/>
  <c r="E91" i="10"/>
  <c r="N89" i="10"/>
  <c r="G41" i="10"/>
  <c r="E37" i="10"/>
  <c r="J41" i="10"/>
  <c r="M33" i="10"/>
  <c r="I75" i="10"/>
  <c r="N36" i="10"/>
  <c r="G117" i="10"/>
  <c r="E77" i="10"/>
  <c r="E107" i="10"/>
  <c r="S76" i="10"/>
  <c r="U75" i="10"/>
  <c r="E141" i="10"/>
  <c r="D99" i="10"/>
  <c r="D28" i="10"/>
  <c r="D37" i="10"/>
  <c r="Q39" i="10"/>
  <c r="O35" i="10"/>
  <c r="D154" i="10"/>
  <c r="N99" i="10"/>
  <c r="Q98" i="10"/>
  <c r="M110" i="10"/>
  <c r="E109" i="10"/>
  <c r="F70" i="10"/>
  <c r="G68" i="10"/>
  <c r="F143" i="10"/>
  <c r="M91" i="10"/>
  <c r="L31" i="10"/>
  <c r="N28" i="10"/>
  <c r="F39" i="10"/>
  <c r="P40" i="10"/>
  <c r="P108" i="10"/>
  <c r="E42" i="10"/>
  <c r="S78" i="10"/>
  <c r="O94" i="10"/>
  <c r="J30" i="10"/>
  <c r="Q64" i="10"/>
  <c r="E43" i="10"/>
  <c r="AH134" i="12"/>
  <c r="AH138" i="12"/>
  <c r="AI134" i="12"/>
  <c r="AI138" i="12"/>
  <c r="AJ134" i="12"/>
  <c r="AJ138" i="12"/>
  <c r="AH135" i="12"/>
  <c r="AH139" i="12"/>
  <c r="AI135" i="12"/>
  <c r="AI139" i="12"/>
  <c r="AJ135" i="12"/>
  <c r="AJ139" i="12"/>
  <c r="AH136" i="12"/>
  <c r="AH140" i="12"/>
  <c r="AI136" i="12"/>
  <c r="AI140" i="12"/>
  <c r="AJ136" i="12"/>
  <c r="AJ140" i="12"/>
  <c r="AH137" i="12"/>
  <c r="AI137" i="12"/>
  <c r="AJ137" i="12"/>
  <c r="AI133" i="12"/>
  <c r="AJ133" i="12"/>
  <c r="AH133" i="12"/>
  <c r="AH121" i="12"/>
  <c r="AH125" i="12"/>
  <c r="AI121" i="12"/>
  <c r="AI125" i="12"/>
  <c r="AJ121" i="12"/>
  <c r="AJ125" i="12"/>
  <c r="AH122" i="12"/>
  <c r="AH126" i="12"/>
  <c r="AI122" i="12"/>
  <c r="AI126" i="12"/>
  <c r="AJ122" i="12"/>
  <c r="AJ126" i="12"/>
  <c r="AH123" i="12"/>
  <c r="AI123" i="12"/>
  <c r="AJ123" i="12"/>
  <c r="AH124" i="12"/>
  <c r="AI124" i="12"/>
  <c r="AJ124" i="12"/>
  <c r="AI120" i="12"/>
  <c r="AJ120" i="12"/>
  <c r="AH120" i="12"/>
  <c r="AH103" i="12"/>
  <c r="AH106" i="12"/>
  <c r="AH109" i="12"/>
  <c r="AH112" i="12"/>
  <c r="AI103" i="12"/>
  <c r="AI106" i="12"/>
  <c r="AI109" i="12"/>
  <c r="AI112" i="12"/>
  <c r="AJ103" i="12"/>
  <c r="AJ106" i="12"/>
  <c r="AJ109" i="12"/>
  <c r="AJ112" i="12"/>
  <c r="AK103" i="12"/>
  <c r="AK106" i="12"/>
  <c r="AK109" i="12"/>
  <c r="AK112" i="12"/>
  <c r="AH104" i="12"/>
  <c r="AH107" i="12"/>
  <c r="AH110" i="12"/>
  <c r="AH113" i="12"/>
  <c r="AI104" i="12"/>
  <c r="AI107" i="12"/>
  <c r="AI110" i="12"/>
  <c r="AI113" i="12"/>
  <c r="AK105" i="12"/>
  <c r="AJ104" i="12"/>
  <c r="AJ107" i="12"/>
  <c r="AJ110" i="12"/>
  <c r="AJ113" i="12"/>
  <c r="AK104" i="12"/>
  <c r="AK107" i="12"/>
  <c r="AK110" i="12"/>
  <c r="AK113" i="12"/>
  <c r="AK111" i="12"/>
  <c r="AH105" i="12"/>
  <c r="AH108" i="12"/>
  <c r="AH111" i="12"/>
  <c r="AK108" i="12"/>
  <c r="AI105" i="12"/>
  <c r="AI108" i="12"/>
  <c r="AI111" i="12"/>
  <c r="AJ105" i="12"/>
  <c r="AJ108" i="12"/>
  <c r="AJ111" i="12"/>
  <c r="AI102" i="12"/>
  <c r="AJ102" i="12"/>
  <c r="AK102" i="12"/>
  <c r="AH102" i="12"/>
  <c r="AH90" i="12"/>
  <c r="AI90" i="12"/>
  <c r="AH91" i="12"/>
  <c r="AI91" i="12"/>
  <c r="AH92" i="12"/>
  <c r="AI95" i="12"/>
  <c r="AI92" i="12"/>
  <c r="AH93" i="12"/>
  <c r="AI93" i="12"/>
  <c r="AH94" i="12"/>
  <c r="AI94" i="12"/>
  <c r="AH95" i="12"/>
  <c r="AI89" i="12"/>
  <c r="AH89" i="12"/>
  <c r="AH76" i="12"/>
  <c r="AH80" i="12"/>
  <c r="AI76" i="12"/>
  <c r="AI80" i="12"/>
  <c r="AH77" i="12"/>
  <c r="AH81" i="12"/>
  <c r="AI77" i="12"/>
  <c r="AI81" i="12"/>
  <c r="AH78" i="12"/>
  <c r="AH82" i="12"/>
  <c r="AI78" i="12"/>
  <c r="AI82" i="12"/>
  <c r="AH79" i="12"/>
  <c r="AI79" i="12"/>
  <c r="AI75" i="12"/>
  <c r="AH75" i="12"/>
  <c r="AH46" i="12"/>
  <c r="AH49" i="12"/>
  <c r="AH52" i="12"/>
  <c r="AH55" i="12"/>
  <c r="AH58" i="12"/>
  <c r="AH61" i="12"/>
  <c r="AH64" i="12"/>
  <c r="AH67" i="12"/>
  <c r="AJ54" i="12"/>
  <c r="AK51" i="12"/>
  <c r="AI46" i="12"/>
  <c r="AI49" i="12"/>
  <c r="AI52" i="12"/>
  <c r="AI55" i="12"/>
  <c r="AI58" i="12"/>
  <c r="AI61" i="12"/>
  <c r="AI64" i="12"/>
  <c r="AI67" i="12"/>
  <c r="AJ46" i="12"/>
  <c r="AJ49" i="12"/>
  <c r="AJ52" i="12"/>
  <c r="AJ55" i="12"/>
  <c r="AJ58" i="12"/>
  <c r="AJ61" i="12"/>
  <c r="AJ64" i="12"/>
  <c r="AJ67" i="12"/>
  <c r="AK48" i="12"/>
  <c r="AK46" i="12"/>
  <c r="AK49" i="12"/>
  <c r="AK52" i="12"/>
  <c r="AK55" i="12"/>
  <c r="AK58" i="12"/>
  <c r="AK61" i="12"/>
  <c r="AK64" i="12"/>
  <c r="AK67" i="12"/>
  <c r="AH47" i="12"/>
  <c r="AH50" i="12"/>
  <c r="AH53" i="12"/>
  <c r="AH56" i="12"/>
  <c r="AH59" i="12"/>
  <c r="AH62" i="12"/>
  <c r="AH65" i="12"/>
  <c r="AH68" i="12"/>
  <c r="AJ66" i="12"/>
  <c r="AI47" i="12"/>
  <c r="AI50" i="12"/>
  <c r="AI53" i="12"/>
  <c r="AI56" i="12"/>
  <c r="AI59" i="12"/>
  <c r="AI62" i="12"/>
  <c r="AI65" i="12"/>
  <c r="AI68" i="12"/>
  <c r="AJ63" i="12"/>
  <c r="AK66" i="12"/>
  <c r="AJ47" i="12"/>
  <c r="AJ50" i="12"/>
  <c r="AJ53" i="12"/>
  <c r="AJ56" i="12"/>
  <c r="AJ59" i="12"/>
  <c r="AJ62" i="12"/>
  <c r="AJ65" i="12"/>
  <c r="AJ68" i="12"/>
  <c r="AJ57" i="12"/>
  <c r="AK57" i="12"/>
  <c r="AK47" i="12"/>
  <c r="AK50" i="12"/>
  <c r="AK53" i="12"/>
  <c r="AK56" i="12"/>
  <c r="AK59" i="12"/>
  <c r="AK62" i="12"/>
  <c r="AK65" i="12"/>
  <c r="AK68" i="12"/>
  <c r="AJ51" i="12"/>
  <c r="AK60" i="12"/>
  <c r="AH48" i="12"/>
  <c r="AH51" i="12"/>
  <c r="AH54" i="12"/>
  <c r="AH57" i="12"/>
  <c r="AH60" i="12"/>
  <c r="AH63" i="12"/>
  <c r="AH66" i="12"/>
  <c r="AJ60" i="12"/>
  <c r="AK63" i="12"/>
  <c r="AI48" i="12"/>
  <c r="AI51" i="12"/>
  <c r="AI54" i="12"/>
  <c r="AI57" i="12"/>
  <c r="AI60" i="12"/>
  <c r="AI63" i="12"/>
  <c r="AI66" i="12"/>
  <c r="AJ48" i="12"/>
  <c r="AK54" i="12"/>
  <c r="AI45" i="12"/>
  <c r="AJ45" i="12"/>
  <c r="AK45" i="12"/>
  <c r="AH45" i="12"/>
  <c r="AH34" i="12"/>
  <c r="AI34" i="12"/>
  <c r="AH35" i="12"/>
  <c r="AI35" i="12"/>
  <c r="AH36" i="12"/>
  <c r="AI36" i="12"/>
  <c r="AH37" i="12"/>
  <c r="AI37" i="12"/>
  <c r="AH38" i="12"/>
  <c r="AI38" i="12"/>
  <c r="AI33" i="12"/>
  <c r="AH33" i="12"/>
  <c r="AH23" i="12"/>
  <c r="AI23" i="12"/>
  <c r="AH24" i="12"/>
  <c r="AI24" i="12"/>
  <c r="AH25" i="12"/>
  <c r="AI25" i="12"/>
  <c r="AH26" i="12"/>
  <c r="AI26" i="12"/>
  <c r="AI22" i="12"/>
  <c r="AH22" i="12"/>
  <c r="AH8" i="12"/>
  <c r="AH12" i="12"/>
  <c r="AI8" i="12"/>
  <c r="AI12" i="12"/>
  <c r="AJ8" i="12"/>
  <c r="AJ12" i="12"/>
  <c r="AH9" i="12"/>
  <c r="AH13" i="12"/>
  <c r="AI9" i="12"/>
  <c r="AI13" i="12"/>
  <c r="AJ13" i="12"/>
  <c r="AJ9" i="12"/>
  <c r="AH10" i="12"/>
  <c r="AH14" i="12"/>
  <c r="AI10" i="12"/>
  <c r="AI14" i="12"/>
  <c r="AJ10" i="12"/>
  <c r="AJ14" i="12"/>
  <c r="AH11" i="12"/>
  <c r="AH15" i="12"/>
  <c r="AI11" i="12"/>
  <c r="AI15" i="12"/>
  <c r="AJ11" i="12"/>
  <c r="AJ15" i="12"/>
  <c r="AJ7" i="12"/>
  <c r="AI7" i="12"/>
  <c r="AH7" i="12"/>
  <c r="AQ48" i="9"/>
  <c r="AQ114" i="9"/>
  <c r="AS137" i="9"/>
  <c r="AR23" i="9"/>
  <c r="AP100" i="9"/>
  <c r="AO6" i="9"/>
  <c r="AO120" i="9"/>
  <c r="AP28" i="9"/>
  <c r="AO42" i="9"/>
  <c r="AR122" i="9"/>
  <c r="AO31" i="9"/>
  <c r="AP72" i="9"/>
  <c r="AP138" i="9"/>
  <c r="AP61" i="9"/>
  <c r="AO73" i="9"/>
  <c r="AO9" i="9"/>
  <c r="AP121" i="9"/>
  <c r="AQ29" i="9"/>
  <c r="AP105" i="9"/>
  <c r="AP13" i="9"/>
  <c r="AO140" i="9"/>
  <c r="AR120" i="9"/>
  <c r="AO29" i="9"/>
  <c r="AO33" i="9"/>
  <c r="AJ134" i="9"/>
  <c r="AH130" i="9"/>
  <c r="AG140" i="9"/>
  <c r="AJ135" i="9"/>
  <c r="AG134" i="9"/>
  <c r="AH136" i="9"/>
  <c r="AF129" i="9"/>
  <c r="AI115" i="9"/>
  <c r="AH122" i="9"/>
  <c r="AI114" i="9"/>
  <c r="AH105" i="9"/>
  <c r="AG102" i="9"/>
  <c r="AF73" i="9"/>
  <c r="AG76" i="9"/>
  <c r="AG62" i="9"/>
  <c r="AF44" i="9"/>
  <c r="AG52" i="9"/>
  <c r="AG22" i="9"/>
  <c r="AF24" i="9"/>
  <c r="AF35" i="9"/>
  <c r="AH29" i="9"/>
  <c r="AI33" i="9"/>
  <c r="AG8" i="9"/>
  <c r="J129" i="9"/>
  <c r="L135" i="9"/>
  <c r="F115" i="9"/>
  <c r="E76" i="9"/>
  <c r="F42" i="9"/>
  <c r="F33" i="9"/>
  <c r="Q32" i="9"/>
  <c r="L23" i="9"/>
  <c r="G13" i="9"/>
  <c r="K142" i="9"/>
  <c r="J141" i="9"/>
  <c r="J101" i="9"/>
  <c r="J72" i="9"/>
  <c r="I47" i="9"/>
  <c r="G29" i="9"/>
  <c r="O33" i="9"/>
  <c r="E51" i="9"/>
  <c r="L27" i="9"/>
  <c r="H143" i="9"/>
  <c r="G129" i="9"/>
  <c r="L107" i="9"/>
  <c r="D77" i="9"/>
  <c r="J48" i="9"/>
  <c r="D30" i="9"/>
  <c r="E10" i="9"/>
  <c r="L22" i="9"/>
  <c r="P135" i="9"/>
  <c r="R131" i="9"/>
  <c r="G119" i="9"/>
  <c r="F74" i="9"/>
  <c r="I48" i="9"/>
  <c r="I8" i="9"/>
  <c r="H78" i="9"/>
  <c r="H133" i="9"/>
  <c r="I139" i="9"/>
  <c r="F107" i="9"/>
  <c r="F73" i="9"/>
  <c r="L42" i="9"/>
  <c r="D27" i="9"/>
  <c r="K9" i="9"/>
  <c r="D25" i="9"/>
  <c r="P133" i="9"/>
  <c r="R142" i="9"/>
  <c r="D115" i="9"/>
  <c r="J80" i="9"/>
  <c r="K129" i="9"/>
  <c r="J138" i="9"/>
  <c r="E98" i="9"/>
  <c r="H76" i="9"/>
  <c r="N46" i="9"/>
  <c r="G33" i="9"/>
  <c r="O25" i="9"/>
  <c r="I14" i="9"/>
  <c r="L141" i="9"/>
  <c r="J136" i="9"/>
  <c r="R134" i="9"/>
  <c r="E107" i="9"/>
  <c r="E75" i="9"/>
  <c r="M47" i="9"/>
  <c r="F31" i="9"/>
  <c r="D10" i="9"/>
  <c r="P35" i="9"/>
  <c r="L104" i="9"/>
  <c r="K143" i="9"/>
  <c r="L139" i="9"/>
  <c r="K98" i="9"/>
  <c r="J73" i="9"/>
  <c r="E52" i="9"/>
  <c r="G30" i="9"/>
  <c r="K6" i="9"/>
  <c r="F130" i="9"/>
  <c r="Q136" i="9"/>
  <c r="J103" i="9"/>
  <c r="K74" i="9"/>
  <c r="K47" i="9"/>
  <c r="Q30" i="9"/>
  <c r="E105" i="9"/>
  <c r="AQ50" i="9"/>
  <c r="AQ104" i="9"/>
  <c r="AQ106" i="9"/>
  <c r="AR143" i="9"/>
  <c r="AO87" i="9"/>
  <c r="AR135" i="9"/>
  <c r="AO117" i="9"/>
  <c r="AP25" i="9"/>
  <c r="AQ137" i="9"/>
  <c r="AR119" i="9"/>
  <c r="AO28" i="9"/>
  <c r="AP27" i="9"/>
  <c r="AS135" i="9"/>
  <c r="AP49" i="9"/>
  <c r="AO43" i="9"/>
  <c r="AO135" i="9"/>
  <c r="AP118" i="9"/>
  <c r="AQ26" i="9"/>
  <c r="AP101" i="9"/>
  <c r="AP7" i="9"/>
  <c r="AR121" i="9"/>
  <c r="AR117" i="9"/>
  <c r="AO26" i="9"/>
  <c r="AP130" i="9"/>
  <c r="AG137" i="9"/>
  <c r="AJ132" i="9"/>
  <c r="AI142" i="9"/>
  <c r="AG138" i="9"/>
  <c r="AF137" i="9"/>
  <c r="AJ138" i="9"/>
  <c r="AF114" i="9"/>
  <c r="AI118" i="9"/>
  <c r="AH116" i="9"/>
  <c r="AF99" i="9"/>
  <c r="AG100" i="9"/>
  <c r="AG106" i="9"/>
  <c r="AF79" i="9"/>
  <c r="AF77" i="9"/>
  <c r="AF65" i="9"/>
  <c r="AF50" i="9"/>
  <c r="AF47" i="9"/>
  <c r="AG25" i="9"/>
  <c r="AI22" i="9"/>
  <c r="AI32" i="9"/>
  <c r="AH32" i="9"/>
  <c r="AI24" i="9"/>
  <c r="AG14" i="9"/>
  <c r="N132" i="9"/>
  <c r="M130" i="9"/>
  <c r="H102" i="9"/>
  <c r="G76" i="9"/>
  <c r="H43" i="9"/>
  <c r="J34" i="9"/>
  <c r="R24" i="9"/>
  <c r="G28" i="9"/>
  <c r="H7" i="9"/>
  <c r="E140" i="9"/>
  <c r="K132" i="9"/>
  <c r="I103" i="9"/>
  <c r="L72" i="9"/>
  <c r="L45" i="9"/>
  <c r="P26" i="9"/>
  <c r="H22" i="9"/>
  <c r="J23" i="9"/>
  <c r="H25" i="9"/>
  <c r="Q140" i="9"/>
  <c r="H142" i="9"/>
  <c r="F98" i="9"/>
  <c r="F77" i="9"/>
  <c r="M52" i="9"/>
  <c r="H21" i="9"/>
  <c r="J13" i="9"/>
  <c r="I10" i="9"/>
  <c r="E130" i="9"/>
  <c r="D136" i="9"/>
  <c r="D105" i="9"/>
  <c r="H74" i="9"/>
  <c r="K45" i="9"/>
  <c r="E50" i="9"/>
  <c r="J59" i="9"/>
  <c r="Q138" i="9"/>
  <c r="D122" i="9"/>
  <c r="L98" i="9"/>
  <c r="E61" i="9"/>
  <c r="M42" i="9"/>
  <c r="M32" i="9"/>
  <c r="G10" i="9"/>
  <c r="F25" i="9"/>
  <c r="J131" i="9"/>
  <c r="L140" i="9"/>
  <c r="I119" i="9"/>
  <c r="L80" i="9"/>
  <c r="O132" i="9"/>
  <c r="K141" i="9"/>
  <c r="D99" i="9"/>
  <c r="J76" i="9"/>
  <c r="G52" i="9"/>
  <c r="K34" i="9"/>
  <c r="M22" i="9"/>
  <c r="L30" i="9"/>
  <c r="H79" i="9"/>
  <c r="N142" i="9"/>
  <c r="K139" i="9"/>
  <c r="L100" i="9"/>
  <c r="I73" i="9"/>
  <c r="D45" i="9"/>
  <c r="J29" i="9"/>
  <c r="I13" i="9"/>
  <c r="Q27" i="9"/>
  <c r="D75" i="9"/>
  <c r="E137" i="9"/>
  <c r="E114" i="9"/>
  <c r="J99" i="9"/>
  <c r="F61" i="9"/>
  <c r="F52" i="9"/>
  <c r="H28" i="9"/>
  <c r="R28" i="9"/>
  <c r="O137" i="9"/>
  <c r="R143" i="9"/>
  <c r="L102" i="9"/>
  <c r="I77" i="9"/>
  <c r="M48" i="9"/>
  <c r="F28" i="9"/>
  <c r="F88" i="9"/>
  <c r="G141" i="9"/>
  <c r="L117" i="9"/>
  <c r="K104" i="9"/>
  <c r="AQ42" i="9"/>
  <c r="AQ100" i="9"/>
  <c r="AP42" i="9"/>
  <c r="AP141" i="9"/>
  <c r="AO75" i="9"/>
  <c r="AO107" i="9"/>
  <c r="AO114" i="9"/>
  <c r="AP22" i="9"/>
  <c r="AP59" i="9"/>
  <c r="AR116" i="9"/>
  <c r="AO25" i="9"/>
  <c r="AQ142" i="9"/>
  <c r="AQ133" i="9"/>
  <c r="AP43" i="9"/>
  <c r="AQ27" i="9"/>
  <c r="AO106" i="9"/>
  <c r="AP115" i="9"/>
  <c r="AO14" i="9"/>
  <c r="AO90" i="9"/>
  <c r="AO13" i="9"/>
  <c r="AP102" i="9"/>
  <c r="AR114" i="9"/>
  <c r="AO23" i="9"/>
  <c r="AO98" i="9"/>
  <c r="AI139" i="9"/>
  <c r="AG135" i="9"/>
  <c r="AJ143" i="9"/>
  <c r="AI140" i="9"/>
  <c r="AS143" i="9"/>
  <c r="AO88" i="9"/>
  <c r="AP9" i="9"/>
  <c r="AS138" i="9"/>
  <c r="AO63" i="9"/>
  <c r="AO79" i="9"/>
  <c r="AO104" i="9"/>
  <c r="AP11" i="9"/>
  <c r="AR29" i="9"/>
  <c r="AQ107" i="9"/>
  <c r="AO22" i="9"/>
  <c r="AR118" i="9"/>
  <c r="AO131" i="9"/>
  <c r="AR33" i="9"/>
  <c r="AO122" i="9"/>
  <c r="AP77" i="9"/>
  <c r="AQ105" i="9"/>
  <c r="AS141" i="9"/>
  <c r="AP76" i="9"/>
  <c r="AR28" i="9"/>
  <c r="AO30" i="9"/>
  <c r="AO105" i="9"/>
  <c r="AO7" i="9"/>
  <c r="AP47" i="9"/>
  <c r="AF142" i="9"/>
  <c r="AI137" i="9"/>
  <c r="AJ130" i="9"/>
  <c r="AF143" i="9"/>
  <c r="AJ133" i="9"/>
  <c r="AI143" i="9"/>
  <c r="AF118" i="9"/>
  <c r="AH119" i="9"/>
  <c r="AI119" i="9"/>
  <c r="AF107" i="9"/>
  <c r="AF102" i="9"/>
  <c r="AH106" i="9"/>
  <c r="AG79" i="9"/>
  <c r="AF78" i="9"/>
  <c r="AF64" i="9"/>
  <c r="AG44" i="9"/>
  <c r="AF48" i="9"/>
  <c r="AG31" i="9"/>
  <c r="AI28" i="9"/>
  <c r="AG23" i="9"/>
  <c r="AI29" i="9"/>
  <c r="AH21" i="9"/>
  <c r="AG9" i="9"/>
  <c r="L129" i="9"/>
  <c r="H131" i="9"/>
  <c r="I106" i="9"/>
  <c r="K76" i="9"/>
  <c r="N52" i="9"/>
  <c r="H33" i="9"/>
  <c r="G11" i="9"/>
  <c r="J22" i="9"/>
  <c r="E90" i="9"/>
  <c r="M142" i="9"/>
  <c r="F136" i="9"/>
  <c r="J100" i="9"/>
  <c r="J79" i="9"/>
  <c r="F49" i="9"/>
  <c r="I29" i="9"/>
  <c r="L7" i="9"/>
  <c r="R21" i="9"/>
  <c r="R32" i="9"/>
  <c r="J143" i="9"/>
  <c r="R136" i="9"/>
  <c r="L103" i="9"/>
  <c r="D72" i="9"/>
  <c r="G50" i="9"/>
  <c r="F30" i="9"/>
  <c r="H8" i="9"/>
  <c r="O136" i="9"/>
  <c r="R135" i="9"/>
  <c r="N140" i="9"/>
  <c r="E99" i="9"/>
  <c r="L79" i="9"/>
  <c r="F50" i="9"/>
  <c r="J24" i="9"/>
  <c r="F46" i="9"/>
  <c r="J133" i="9"/>
  <c r="H114" i="9"/>
  <c r="E104" i="9"/>
  <c r="I60" i="9"/>
  <c r="M28" i="9"/>
  <c r="O34" i="9"/>
  <c r="E11" i="9"/>
  <c r="E6" i="9"/>
  <c r="R133" i="9"/>
  <c r="N130" i="9"/>
  <c r="L101" i="9"/>
  <c r="G79" i="9"/>
  <c r="M129" i="9"/>
  <c r="F134" i="9"/>
  <c r="M102" i="9"/>
  <c r="I78" i="9"/>
  <c r="L43" i="9"/>
  <c r="I33" i="9"/>
  <c r="J11" i="9"/>
  <c r="J9" i="9"/>
  <c r="G42" i="9"/>
  <c r="L136" i="9"/>
  <c r="I121" i="9"/>
  <c r="G102" i="9"/>
  <c r="I59" i="9"/>
  <c r="I51" i="9"/>
  <c r="E23" i="9"/>
  <c r="F14" i="9"/>
  <c r="H23" i="9"/>
  <c r="K27" i="9"/>
  <c r="M143" i="9"/>
  <c r="K121" i="9"/>
  <c r="I104" i="9"/>
  <c r="H64" i="9"/>
  <c r="P29" i="9"/>
  <c r="R35" i="9"/>
  <c r="K14" i="9"/>
  <c r="H130" i="9"/>
  <c r="O139" i="9"/>
  <c r="M106" i="9"/>
  <c r="K73" i="9"/>
  <c r="F44" i="9"/>
  <c r="D35" i="9"/>
  <c r="L9" i="9"/>
  <c r="Q131" i="9"/>
  <c r="AQ44" i="9"/>
  <c r="AO139" i="9"/>
  <c r="AP63" i="9"/>
  <c r="AP106" i="9"/>
  <c r="AO134" i="9"/>
  <c r="AO45" i="9"/>
  <c r="AQ143" i="9"/>
  <c r="AP80" i="9"/>
  <c r="AS130" i="9"/>
  <c r="AO8" i="9"/>
  <c r="AQ99" i="9"/>
  <c r="AO138" i="9"/>
  <c r="AO21" i="9"/>
  <c r="AQ119" i="9"/>
  <c r="AR27" i="9"/>
  <c r="AP60" i="9"/>
  <c r="AO102" i="9"/>
  <c r="AO91" i="9"/>
  <c r="AO137" i="9"/>
  <c r="AP52" i="9"/>
  <c r="AO61" i="9"/>
  <c r="AQ118" i="9"/>
  <c r="AO89" i="9"/>
  <c r="AP6" i="9"/>
  <c r="AG130" i="9"/>
  <c r="AH142" i="9"/>
  <c r="AI135" i="9"/>
  <c r="AG132" i="9"/>
  <c r="AI138" i="9"/>
  <c r="AI134" i="9"/>
  <c r="AH121" i="9"/>
  <c r="AF119" i="9"/>
  <c r="AF120" i="9"/>
  <c r="AG103" i="9"/>
  <c r="AH104" i="9"/>
  <c r="AH98" i="9"/>
  <c r="AF80" i="9"/>
  <c r="AF72" i="9"/>
  <c r="AG63" i="9"/>
  <c r="AF45" i="9"/>
  <c r="AF42" i="9"/>
  <c r="AI26" i="9"/>
  <c r="AI34" i="9"/>
  <c r="AG29" i="9"/>
  <c r="AG30" i="9"/>
  <c r="AF21" i="9"/>
  <c r="AG10" i="9"/>
  <c r="J134" i="9"/>
  <c r="F139" i="9"/>
  <c r="E100" i="9"/>
  <c r="K77" i="9"/>
  <c r="G49" i="9"/>
  <c r="F26" i="9"/>
  <c r="H13" i="9"/>
  <c r="L13" i="9"/>
  <c r="G59" i="9"/>
  <c r="K136" i="9"/>
  <c r="D114" i="9"/>
  <c r="K105" i="9"/>
  <c r="I62" i="9"/>
  <c r="E48" i="9"/>
  <c r="G31" i="9"/>
  <c r="F9" i="9"/>
  <c r="R30" i="9"/>
  <c r="Q141" i="9"/>
  <c r="H135" i="9"/>
  <c r="G115" i="9"/>
  <c r="M100" i="9"/>
  <c r="G63" i="9"/>
  <c r="F48" i="9"/>
  <c r="D23" i="9"/>
  <c r="E28" i="9"/>
  <c r="J107" i="9"/>
  <c r="P137" i="9"/>
  <c r="H139" i="9"/>
  <c r="D101" i="9"/>
  <c r="E73" i="9"/>
  <c r="J46" i="9"/>
  <c r="H35" i="9"/>
  <c r="I31" i="9"/>
  <c r="E129" i="9"/>
  <c r="H117" i="9"/>
  <c r="F89" i="9"/>
  <c r="G48" i="9"/>
  <c r="K35" i="9"/>
  <c r="J31" i="9"/>
  <c r="F60" i="9"/>
  <c r="F99" i="9"/>
  <c r="P141" i="9"/>
  <c r="I131" i="9"/>
  <c r="K106" i="9"/>
  <c r="I80" i="9"/>
  <c r="K134" i="9"/>
  <c r="J120" i="9"/>
  <c r="F101" i="9"/>
  <c r="H63" i="9"/>
  <c r="D48" i="9"/>
  <c r="G26" i="9"/>
  <c r="D14" i="9"/>
  <c r="N35" i="9"/>
  <c r="E25" i="9"/>
  <c r="J140" i="9"/>
  <c r="D116" i="9"/>
  <c r="H91" i="9"/>
  <c r="F65" i="9"/>
  <c r="M26" i="9"/>
  <c r="G27" i="9"/>
  <c r="D8" i="9"/>
  <c r="D6" i="9"/>
  <c r="D13" i="9"/>
  <c r="H138" i="9"/>
  <c r="E121" i="9"/>
  <c r="D91" i="9"/>
  <c r="K46" i="9"/>
  <c r="N31" i="9"/>
  <c r="O29" i="9"/>
  <c r="Q133" i="9"/>
  <c r="F138" i="9"/>
  <c r="H120" i="9"/>
  <c r="F102" i="9"/>
  <c r="G60" i="9"/>
  <c r="K51" i="9"/>
  <c r="N32" i="9"/>
  <c r="E133" i="9"/>
  <c r="AQ51" i="9"/>
  <c r="AR136" i="9"/>
  <c r="AP51" i="9"/>
  <c r="AO72" i="9"/>
  <c r="AR131" i="9"/>
  <c r="AQ34" i="9"/>
  <c r="AO141" i="9"/>
  <c r="AP74" i="9"/>
  <c r="AP116" i="9"/>
  <c r="AP143" i="9"/>
  <c r="AO80" i="9"/>
  <c r="AP133" i="9"/>
  <c r="AS139" i="9"/>
  <c r="AQ116" i="9"/>
  <c r="AR24" i="9"/>
  <c r="AP33" i="9"/>
  <c r="AO142" i="9"/>
  <c r="AO77" i="9"/>
  <c r="AR134" i="9"/>
  <c r="AP46" i="9"/>
  <c r="AP140" i="9"/>
  <c r="AR141" i="9"/>
  <c r="AO76" i="9"/>
  <c r="AR142" i="9"/>
  <c r="AI132" i="9"/>
  <c r="AH141" i="9"/>
  <c r="AF138" i="9"/>
  <c r="AG131" i="9"/>
  <c r="AF141" i="9"/>
  <c r="AF132" i="9"/>
  <c r="AG115" i="9"/>
  <c r="AF122" i="9"/>
  <c r="AH117" i="9"/>
  <c r="AG107" i="9"/>
  <c r="AF101" i="9"/>
  <c r="AF98" i="9"/>
  <c r="AG74" i="9"/>
  <c r="AF60" i="9"/>
  <c r="AG59" i="9"/>
  <c r="AF51" i="9"/>
  <c r="AF22" i="9"/>
  <c r="AG33" i="9"/>
  <c r="AI23" i="9"/>
  <c r="AG32" i="9"/>
  <c r="AH24" i="9"/>
  <c r="AF7" i="9"/>
  <c r="AF11" i="9"/>
  <c r="N129" i="9"/>
  <c r="D139" i="9"/>
  <c r="I99" i="9"/>
  <c r="D61" i="9"/>
  <c r="I50" i="9"/>
  <c r="J33" i="9"/>
  <c r="F6" i="9"/>
  <c r="M44" i="9"/>
  <c r="J49" i="9"/>
  <c r="O142" i="9"/>
  <c r="K120" i="9"/>
  <c r="E102" i="9"/>
  <c r="E60" i="9"/>
  <c r="D47" i="9"/>
  <c r="H30" i="9"/>
  <c r="E14" i="9"/>
  <c r="Q35" i="9"/>
  <c r="N134" i="9"/>
  <c r="L143" i="9"/>
  <c r="F121" i="9"/>
  <c r="G101" i="9"/>
  <c r="J63" i="9"/>
  <c r="E47" i="9"/>
  <c r="E35" i="9"/>
  <c r="P23" i="9"/>
  <c r="J65" i="9"/>
  <c r="E138" i="9"/>
  <c r="J116" i="9"/>
  <c r="M99" i="9"/>
  <c r="E59" i="9"/>
  <c r="L50" i="9"/>
  <c r="E13" i="9"/>
  <c r="D133" i="9"/>
  <c r="F142" i="9"/>
  <c r="K117" i="9"/>
  <c r="G75" i="9"/>
  <c r="H48" i="9"/>
  <c r="O28" i="9"/>
  <c r="K30" i="9"/>
  <c r="G64" i="9"/>
  <c r="D73" i="9"/>
  <c r="E132" i="9"/>
  <c r="P139" i="9"/>
  <c r="H99" i="9"/>
  <c r="G73" i="9"/>
  <c r="O129" i="9"/>
  <c r="F122" i="9"/>
  <c r="E103" i="9"/>
  <c r="D64" i="9"/>
  <c r="H51" i="9"/>
  <c r="H31" i="9"/>
  <c r="L12" i="9"/>
  <c r="K25" i="9"/>
  <c r="R22" i="9"/>
  <c r="K135" i="9"/>
  <c r="H118" i="9"/>
  <c r="H89" i="9"/>
  <c r="J44" i="9"/>
  <c r="Q33" i="9"/>
  <c r="P32" i="9"/>
  <c r="M25" i="9"/>
  <c r="E7" i="9"/>
  <c r="G143" i="9"/>
  <c r="I141" i="9"/>
  <c r="D121" i="9"/>
  <c r="J78" i="9"/>
  <c r="L46" i="9"/>
  <c r="R29" i="9"/>
  <c r="P22" i="9"/>
  <c r="D129" i="9"/>
  <c r="J130" i="9"/>
  <c r="E118" i="9"/>
  <c r="AQ45" i="9"/>
  <c r="AP134" i="9"/>
  <c r="AP45" i="9"/>
  <c r="AO24" i="9"/>
  <c r="AP129" i="9"/>
  <c r="AQ31" i="9"/>
  <c r="AR138" i="9"/>
  <c r="AP62" i="9"/>
  <c r="AQ33" i="9"/>
  <c r="AS140" i="9"/>
  <c r="AO74" i="9"/>
  <c r="AP119" i="9"/>
  <c r="AQ115" i="9"/>
  <c r="AP107" i="9"/>
  <c r="AR21" i="9"/>
  <c r="AP24" i="9"/>
  <c r="AR139" i="9"/>
  <c r="AO65" i="9"/>
  <c r="AP132" i="9"/>
  <c r="AP35" i="9"/>
  <c r="AO133" i="9"/>
  <c r="AP139" i="9"/>
  <c r="AO64" i="9"/>
  <c r="AO119" i="9"/>
  <c r="AF135" i="9"/>
  <c r="AH139" i="9"/>
  <c r="AH140" i="9"/>
  <c r="AI133" i="9"/>
  <c r="AH143" i="9"/>
  <c r="AI141" i="9"/>
  <c r="AG118" i="9"/>
  <c r="AF117" i="9"/>
  <c r="AH120" i="9"/>
  <c r="AH99" i="9"/>
  <c r="AF105" i="9"/>
  <c r="AF88" i="9"/>
  <c r="AG80" i="9"/>
  <c r="AG60" i="9"/>
  <c r="AF59" i="9"/>
  <c r="AG45" i="9"/>
  <c r="AF25" i="9"/>
  <c r="AH22" i="9"/>
  <c r="AG27" i="9"/>
  <c r="AG35" i="9"/>
  <c r="AH27" i="9"/>
  <c r="AF13" i="9"/>
  <c r="AG11" i="9"/>
  <c r="R132" i="9"/>
  <c r="H121" i="9"/>
  <c r="M98" i="9"/>
  <c r="G61" i="9"/>
  <c r="J50" i="9"/>
  <c r="K29" i="9"/>
  <c r="K12" i="9"/>
  <c r="J27" i="9"/>
  <c r="H49" i="9"/>
  <c r="I140" i="9"/>
  <c r="G122" i="9"/>
  <c r="D100" i="9"/>
  <c r="H60" i="9"/>
  <c r="D51" i="9"/>
  <c r="I28" i="9"/>
  <c r="G14" i="9"/>
  <c r="N29" i="9"/>
  <c r="I114" i="9"/>
  <c r="F137" i="9"/>
  <c r="J121" i="9"/>
  <c r="F103" i="9"/>
  <c r="F64" i="9"/>
  <c r="D21" i="9"/>
  <c r="F27" i="9"/>
  <c r="M33" i="9"/>
  <c r="M45" i="9"/>
  <c r="I130" i="9"/>
  <c r="F114" i="9"/>
  <c r="I107" i="9"/>
  <c r="H59" i="9"/>
  <c r="P30" i="9"/>
  <c r="K8" i="9"/>
  <c r="M138" i="9"/>
  <c r="O134" i="9"/>
  <c r="H119" i="9"/>
  <c r="I75" i="9"/>
  <c r="J45" i="9"/>
  <c r="I32" i="9"/>
  <c r="L28" i="9"/>
  <c r="D59" i="9"/>
  <c r="J47" i="9"/>
  <c r="N131" i="9"/>
  <c r="G121" i="9"/>
  <c r="D102" i="9"/>
  <c r="J62" i="9"/>
  <c r="D142" i="9"/>
  <c r="E117" i="9"/>
  <c r="G104" i="9"/>
  <c r="E62" i="9"/>
  <c r="G34" i="9"/>
  <c r="I30" i="9"/>
  <c r="K10" i="9"/>
  <c r="M29" i="9"/>
  <c r="J142" i="9"/>
  <c r="L130" i="9"/>
  <c r="J117" i="9"/>
  <c r="G72" i="9"/>
  <c r="K44" i="9"/>
  <c r="F29" i="9"/>
  <c r="Q24" i="9"/>
  <c r="L11" i="9"/>
  <c r="G7" i="9"/>
  <c r="P140" i="9"/>
  <c r="J132" i="9"/>
  <c r="L119" i="9"/>
  <c r="L78" i="9"/>
  <c r="N49" i="9"/>
  <c r="G21" i="9"/>
  <c r="G12" i="9"/>
  <c r="J115" i="9"/>
  <c r="K133" i="9"/>
  <c r="AQ49" i="9"/>
  <c r="AS131" i="9"/>
  <c r="AR34" i="9"/>
  <c r="AP142" i="9"/>
  <c r="AP120" i="9"/>
  <c r="AQ28" i="9"/>
  <c r="AP136" i="9"/>
  <c r="AP50" i="9"/>
  <c r="AO10" i="9"/>
  <c r="AQ138" i="9"/>
  <c r="AO62" i="9"/>
  <c r="AO99" i="9"/>
  <c r="AR32" i="9"/>
  <c r="AP103" i="9"/>
  <c r="AP10" i="9"/>
  <c r="AP135" i="9"/>
  <c r="AP137" i="9"/>
  <c r="AO59" i="9"/>
  <c r="AS129" i="9"/>
  <c r="AP32" i="9"/>
  <c r="AO116" i="9"/>
  <c r="AS136" i="9"/>
  <c r="AO52" i="9"/>
  <c r="AQ98" i="9"/>
  <c r="AH137" i="9"/>
  <c r="AI130" i="9"/>
  <c r="AJ142" i="9"/>
  <c r="AF136" i="9"/>
  <c r="AF139" i="9"/>
  <c r="AG129" i="9"/>
  <c r="AG121" i="9"/>
  <c r="AG120" i="9"/>
  <c r="AI117" i="9"/>
  <c r="AH103" i="9"/>
  <c r="AH101" i="9"/>
  <c r="AF89" i="9"/>
  <c r="AF75" i="9"/>
  <c r="AF61" i="9"/>
  <c r="AF43" i="9"/>
  <c r="AG51" i="9"/>
  <c r="AF28" i="9"/>
  <c r="AH25" i="9"/>
  <c r="AF23" i="9"/>
  <c r="AF27" i="9"/>
  <c r="AH30" i="9"/>
  <c r="AG7" i="9"/>
  <c r="AF12" i="9"/>
  <c r="L134" i="9"/>
  <c r="D117" i="9"/>
  <c r="L99" i="9"/>
  <c r="J61" i="9"/>
  <c r="N51" i="9"/>
  <c r="L21" i="9"/>
  <c r="D9" i="9"/>
  <c r="N27" i="9"/>
  <c r="K28" i="9"/>
  <c r="M136" i="9"/>
  <c r="F117" i="9"/>
  <c r="D104" i="9"/>
  <c r="E63" i="9"/>
  <c r="P33" i="9"/>
  <c r="R23" i="9"/>
  <c r="G8" i="9"/>
  <c r="I9" i="9"/>
  <c r="M103" i="9"/>
  <c r="J135" i="9"/>
  <c r="I122" i="9"/>
  <c r="D87" i="9"/>
  <c r="J64" i="9"/>
  <c r="M31" i="9"/>
  <c r="O32" i="9"/>
  <c r="I23" i="9"/>
  <c r="M51" i="9"/>
  <c r="R137" i="9"/>
  <c r="D118" i="9"/>
  <c r="E106" i="9"/>
  <c r="D62" i="9"/>
  <c r="L25" i="9"/>
  <c r="F132" i="9"/>
  <c r="Q130" i="9"/>
  <c r="P136" i="9"/>
  <c r="F100" i="9"/>
  <c r="K75" i="9"/>
  <c r="L52" i="9"/>
  <c r="M35" i="9"/>
  <c r="F32" i="9"/>
  <c r="H45" i="9"/>
  <c r="G24" i="9"/>
  <c r="R141" i="9"/>
  <c r="L116" i="9"/>
  <c r="M105" i="9"/>
  <c r="P27" i="9"/>
  <c r="M134" i="9"/>
  <c r="J114" i="9"/>
  <c r="F87" i="9"/>
  <c r="E65" i="9"/>
  <c r="P25" i="9"/>
  <c r="J28" i="9"/>
  <c r="L8" i="9"/>
  <c r="N21" i="9"/>
  <c r="D140" i="9"/>
  <c r="M133" i="9"/>
  <c r="K119" i="9"/>
  <c r="I72" i="9"/>
  <c r="M46" i="9"/>
  <c r="O26" i="9"/>
  <c r="R34" i="9"/>
  <c r="H14" i="9"/>
  <c r="M141" i="9"/>
  <c r="E135" i="9"/>
  <c r="D134" i="9"/>
  <c r="I102" i="9"/>
  <c r="E77" i="9"/>
  <c r="K50" i="9"/>
  <c r="P31" i="9"/>
  <c r="I6" i="9"/>
  <c r="E32" i="9"/>
  <c r="E131" i="9"/>
  <c r="L118" i="9"/>
  <c r="E91" i="9"/>
  <c r="L49" i="9"/>
  <c r="AQ52" i="9"/>
  <c r="AQ129" i="9"/>
  <c r="AR31" i="9"/>
  <c r="AQ121" i="9"/>
  <c r="AP117" i="9"/>
  <c r="AQ25" i="9"/>
  <c r="AS133" i="9"/>
  <c r="AP44" i="9"/>
  <c r="AQ135" i="9"/>
  <c r="AO136" i="9"/>
  <c r="AO50" i="9"/>
  <c r="AO49" i="9"/>
  <c r="AQ23" i="9"/>
  <c r="AP99" i="9"/>
  <c r="AS142" i="9"/>
  <c r="AP98" i="9"/>
  <c r="AS134" i="9"/>
  <c r="AO47" i="9"/>
  <c r="AO121" i="9"/>
  <c r="AP29" i="9"/>
  <c r="AP78" i="9"/>
  <c r="AQ134" i="9"/>
  <c r="AO46" i="9"/>
  <c r="AS132" i="9"/>
  <c r="AJ139" i="9"/>
  <c r="AF133" i="9"/>
  <c r="AH134" i="9"/>
  <c r="AH138" i="9"/>
  <c r="AJ141" i="9"/>
  <c r="AH129" i="9"/>
  <c r="AH118" i="9"/>
  <c r="AG116" i="9"/>
  <c r="AI120" i="9"/>
  <c r="AH107" i="9"/>
  <c r="AG101" i="9"/>
  <c r="AF91" i="9"/>
  <c r="AG78" i="9"/>
  <c r="AG64" i="9"/>
  <c r="AF49" i="9"/>
  <c r="AF46" i="9"/>
  <c r="AF31" i="9"/>
  <c r="AH28" i="9"/>
  <c r="AF26" i="9"/>
  <c r="AG24" i="9"/>
  <c r="AH33" i="9"/>
  <c r="AG13" i="9"/>
  <c r="AG12" i="9"/>
  <c r="P129" i="9"/>
  <c r="L115" i="9"/>
  <c r="M104" i="9"/>
  <c r="G62" i="9"/>
  <c r="D33" i="9"/>
  <c r="F23" i="9"/>
  <c r="F8" i="9"/>
  <c r="J25" i="9"/>
  <c r="F13" i="9"/>
  <c r="N143" i="9"/>
  <c r="I116" i="9"/>
  <c r="F90" i="9"/>
  <c r="D42" i="9"/>
  <c r="E29" i="9"/>
  <c r="D24" i="9"/>
  <c r="Q34" i="9"/>
  <c r="I45" i="9"/>
  <c r="I25" i="9"/>
  <c r="K130" i="9"/>
  <c r="K114" i="9"/>
  <c r="E89" i="9"/>
  <c r="E43" i="9"/>
  <c r="Q29" i="9"/>
  <c r="P24" i="9"/>
  <c r="D7" i="9"/>
  <c r="M27" i="9"/>
  <c r="G138" i="9"/>
  <c r="L121" i="9"/>
  <c r="F91" i="9"/>
  <c r="H62" i="9"/>
  <c r="O21" i="9"/>
  <c r="P143" i="9"/>
  <c r="F133" i="9"/>
  <c r="Q143" i="9"/>
  <c r="J102" i="9"/>
  <c r="D80" i="9"/>
  <c r="D49" i="9"/>
  <c r="Q28" i="9"/>
  <c r="K22" i="9"/>
  <c r="K52" i="9"/>
  <c r="K24" i="9"/>
  <c r="G132" i="9"/>
  <c r="K115" i="9"/>
  <c r="F104" i="9"/>
  <c r="G25" i="9"/>
  <c r="N136" i="9"/>
  <c r="E120" i="9"/>
  <c r="G89" i="9"/>
  <c r="I52" i="9"/>
  <c r="E33" i="9"/>
  <c r="D32" i="9"/>
  <c r="N33" i="9"/>
  <c r="F22" i="9"/>
  <c r="H136" i="9"/>
  <c r="G131" i="9"/>
  <c r="G106" i="9"/>
  <c r="K72" i="9"/>
  <c r="D50" i="9"/>
  <c r="D31" i="9"/>
  <c r="L26" i="9"/>
  <c r="H9" i="9"/>
  <c r="O131" i="9"/>
  <c r="I143" i="9"/>
  <c r="E136" i="9"/>
  <c r="H100" i="9"/>
  <c r="G77" i="9"/>
  <c r="J43" i="9"/>
  <c r="E30" i="9"/>
  <c r="K31" i="9"/>
  <c r="D130" i="9"/>
  <c r="AQ46" i="9"/>
  <c r="AQ120" i="9"/>
  <c r="AR25" i="9"/>
  <c r="AP65" i="9"/>
  <c r="AP114" i="9"/>
  <c r="AQ22" i="9"/>
  <c r="AQ131" i="9"/>
  <c r="AP34" i="9"/>
  <c r="AP48" i="9"/>
  <c r="AR133" i="9"/>
  <c r="AO44" i="9"/>
  <c r="AQ21" i="9"/>
  <c r="AO143" i="9"/>
  <c r="AP79" i="9"/>
  <c r="AP122" i="9"/>
  <c r="AO48" i="9"/>
  <c r="AQ132" i="9"/>
  <c r="AQ35" i="9"/>
  <c r="AO118" i="9"/>
  <c r="AP26" i="9"/>
  <c r="AP30" i="9"/>
  <c r="AO132" i="9"/>
  <c r="AO35" i="9"/>
  <c r="AR115" i="9"/>
  <c r="AF130" i="9"/>
  <c r="AG142" i="9"/>
  <c r="AH135" i="9"/>
  <c r="AF131" i="9"/>
  <c r="AJ140" i="9"/>
  <c r="AI131" i="9"/>
  <c r="AI129" i="9"/>
  <c r="AG117" i="9"/>
  <c r="AG119" i="9"/>
  <c r="AG114" i="9"/>
  <c r="AF100" i="9"/>
  <c r="AQ47" i="9"/>
  <c r="AQ117" i="9"/>
  <c r="AQ24" i="9"/>
  <c r="AR35" i="9"/>
  <c r="AP104" i="9"/>
  <c r="AO12" i="9"/>
  <c r="AO129" i="9"/>
  <c r="AP31" i="9"/>
  <c r="AQ130" i="9"/>
  <c r="AP131" i="9"/>
  <c r="AO34" i="9"/>
  <c r="AR130" i="9"/>
  <c r="AR140" i="9"/>
  <c r="AP73" i="9"/>
  <c r="AO103" i="9"/>
  <c r="AO27" i="9"/>
  <c r="AO130" i="9"/>
  <c r="AQ32" i="9"/>
  <c r="AO115" i="9"/>
  <c r="AP23" i="9"/>
  <c r="AP21" i="9"/>
  <c r="AR129" i="9"/>
  <c r="AO32" i="9"/>
  <c r="AO78" i="9"/>
  <c r="AH132" i="9"/>
  <c r="AJ136" i="9"/>
  <c r="AJ137" i="9"/>
  <c r="AH133" i="9"/>
  <c r="AG143" i="9"/>
  <c r="AF134" i="9"/>
  <c r="AJ129" i="9"/>
  <c r="AH115" i="9"/>
  <c r="AG122" i="9"/>
  <c r="AH114" i="9"/>
  <c r="AF104" i="9"/>
  <c r="AF106" i="9"/>
  <c r="AF87" i="9"/>
  <c r="AF76" i="9"/>
  <c r="AG61" i="9"/>
  <c r="AG49" i="9"/>
  <c r="AG46" i="9"/>
  <c r="AI35" i="9"/>
  <c r="AH34" i="9"/>
  <c r="AF32" i="9"/>
  <c r="AH26" i="9"/>
  <c r="AI30" i="9"/>
  <c r="AF14" i="9"/>
  <c r="AF6" i="9"/>
  <c r="K140" i="9"/>
  <c r="I117" i="9"/>
  <c r="G88" i="9"/>
  <c r="K49" i="9"/>
  <c r="Q25" i="9"/>
  <c r="H27" i="9"/>
  <c r="H6" i="9"/>
  <c r="I27" i="9"/>
  <c r="G136" i="9"/>
  <c r="I138" i="9"/>
  <c r="E119" i="9"/>
  <c r="H72" i="9"/>
  <c r="G43" i="9"/>
  <c r="R33" i="9"/>
  <c r="N25" i="9"/>
  <c r="F12" i="9"/>
  <c r="N43" i="9"/>
  <c r="D135" i="9"/>
  <c r="F131" i="9"/>
  <c r="F119" i="9"/>
  <c r="K78" i="9"/>
  <c r="H47" i="9"/>
  <c r="O31" i="9"/>
  <c r="I22" i="9"/>
  <c r="L29" i="9"/>
  <c r="E8" i="9"/>
  <c r="I132" i="9"/>
  <c r="I118" i="9"/>
  <c r="D74" i="9"/>
  <c r="G47" i="9"/>
  <c r="I7" i="9"/>
  <c r="G107" i="9"/>
  <c r="D141" i="9"/>
  <c r="L138" i="9"/>
  <c r="I98" i="9"/>
  <c r="J77" i="9"/>
  <c r="H52" i="9"/>
  <c r="O35" i="9"/>
  <c r="L14" i="9"/>
  <c r="M43" i="9"/>
  <c r="J10" i="9"/>
  <c r="Q129" i="9"/>
  <c r="K122" i="9"/>
  <c r="H90" i="9"/>
  <c r="G134" i="9"/>
  <c r="I137" i="9"/>
  <c r="J119" i="9"/>
  <c r="F76" i="9"/>
  <c r="L44" i="9"/>
  <c r="R25" i="9"/>
  <c r="F34" i="9"/>
  <c r="AQ43" i="9"/>
  <c r="AO60" i="9"/>
  <c r="AP8" i="9"/>
  <c r="AG141" i="9"/>
  <c r="AG105" i="9"/>
  <c r="AG43" i="9"/>
  <c r="AF29" i="9"/>
  <c r="AG6" i="9"/>
  <c r="D65" i="9"/>
  <c r="M21" i="9"/>
  <c r="H88" i="9"/>
  <c r="L31" i="9"/>
  <c r="F120" i="9"/>
  <c r="K26" i="9"/>
  <c r="E116" i="9"/>
  <c r="E115" i="9"/>
  <c r="L74" i="9"/>
  <c r="I44" i="9"/>
  <c r="G91" i="9"/>
  <c r="D76" i="9"/>
  <c r="E22" i="9"/>
  <c r="H129" i="9"/>
  <c r="I42" i="9"/>
  <c r="D11" i="9"/>
  <c r="F143" i="9"/>
  <c r="L47" i="9"/>
  <c r="M137" i="9"/>
  <c r="K101" i="9"/>
  <c r="M49" i="9"/>
  <c r="E27" i="9"/>
  <c r="P138" i="9"/>
  <c r="K116" i="9"/>
  <c r="H101" i="9"/>
  <c r="D63" i="9"/>
  <c r="J35" i="9"/>
  <c r="F79" i="9"/>
  <c r="Z136" i="9"/>
  <c r="Z138" i="9"/>
  <c r="Z135" i="9"/>
  <c r="Y133" i="9"/>
  <c r="Y119" i="9"/>
  <c r="Y106" i="9"/>
  <c r="Z76" i="9"/>
  <c r="Y80" i="9"/>
  <c r="Z49" i="9"/>
  <c r="Z46" i="9"/>
  <c r="Y32" i="9"/>
  <c r="Y9" i="9"/>
  <c r="AH100" i="9"/>
  <c r="J21" i="9"/>
  <c r="I100" i="9"/>
  <c r="F11" i="9"/>
  <c r="L51" i="9"/>
  <c r="Y79" i="9"/>
  <c r="AQ141" i="9"/>
  <c r="AQ122" i="9"/>
  <c r="AJ131" i="9"/>
  <c r="AH102" i="9"/>
  <c r="AG48" i="9"/>
  <c r="AF33" i="9"/>
  <c r="H134" i="9"/>
  <c r="K48" i="9"/>
  <c r="K138" i="9"/>
  <c r="E78" i="9"/>
  <c r="N30" i="9"/>
  <c r="M101" i="9"/>
  <c r="J6" i="9"/>
  <c r="H106" i="9"/>
  <c r="D43" i="9"/>
  <c r="H61" i="9"/>
  <c r="L24" i="9"/>
  <c r="E79" i="9"/>
  <c r="I79" i="9"/>
  <c r="E12" i="9"/>
  <c r="I142" i="9"/>
  <c r="K43" i="9"/>
  <c r="L32" i="9"/>
  <c r="O140" i="9"/>
  <c r="N48" i="9"/>
  <c r="Q135" i="9"/>
  <c r="I105" i="9"/>
  <c r="H44" i="9"/>
  <c r="O24" i="9"/>
  <c r="E141" i="9"/>
  <c r="G114" i="9"/>
  <c r="H87" i="9"/>
  <c r="I65" i="9"/>
  <c r="N28" i="9"/>
  <c r="O27" i="9"/>
  <c r="Z142" i="9"/>
  <c r="AA132" i="9"/>
  <c r="Z141" i="9"/>
  <c r="Y139" i="9"/>
  <c r="Y120" i="9"/>
  <c r="Y107" i="9"/>
  <c r="Z77" i="9"/>
  <c r="Y72" i="9"/>
  <c r="Y44" i="9"/>
  <c r="Z52" i="9"/>
  <c r="Y25" i="9"/>
  <c r="Y10" i="9"/>
  <c r="G80" i="9"/>
  <c r="D119" i="9"/>
  <c r="Y118" i="9"/>
  <c r="AP75" i="9"/>
  <c r="AR30" i="9"/>
  <c r="AF115" i="9"/>
  <c r="AG98" i="9"/>
  <c r="AG50" i="9"/>
  <c r="AG26" i="9"/>
  <c r="P132" i="9"/>
  <c r="E46" i="9"/>
  <c r="D79" i="9"/>
  <c r="F75" i="9"/>
  <c r="N23" i="9"/>
  <c r="L106" i="9"/>
  <c r="P21" i="9"/>
  <c r="G103" i="9"/>
  <c r="I24" i="9"/>
  <c r="F63" i="9"/>
  <c r="E122" i="9"/>
  <c r="F80" i="9"/>
  <c r="H73" i="9"/>
  <c r="O22" i="9"/>
  <c r="I120" i="9"/>
  <c r="E45" i="9"/>
  <c r="L33" i="9"/>
  <c r="L120" i="9"/>
  <c r="J51" i="9"/>
  <c r="D138" i="9"/>
  <c r="L105" i="9"/>
  <c r="H42" i="9"/>
  <c r="P34" i="9"/>
  <c r="I133" i="9"/>
  <c r="D120" i="9"/>
  <c r="E88" i="9"/>
  <c r="M50" i="9"/>
  <c r="H32" i="9"/>
  <c r="F24" i="9"/>
  <c r="AA130" i="9"/>
  <c r="AA138" i="9"/>
  <c r="AA135" i="9"/>
  <c r="Y141" i="9"/>
  <c r="Y121" i="9"/>
  <c r="Y98" i="9"/>
  <c r="Z78" i="9"/>
  <c r="Y60" i="9"/>
  <c r="Y50" i="9"/>
  <c r="Y47" i="9"/>
  <c r="Y26" i="9"/>
  <c r="Y11" i="9"/>
  <c r="AF10" i="9"/>
  <c r="J8" i="9"/>
  <c r="E9" i="9"/>
  <c r="Z132" i="9"/>
  <c r="AR137" i="9"/>
  <c r="AQ102" i="9"/>
  <c r="AF121" i="9"/>
  <c r="AF90" i="9"/>
  <c r="AF52" i="9"/>
  <c r="AH23" i="9"/>
  <c r="Q142" i="9"/>
  <c r="H34" i="9"/>
  <c r="H10" i="9"/>
  <c r="E42" i="9"/>
  <c r="K42" i="9"/>
  <c r="D88" i="9"/>
  <c r="H24" i="9"/>
  <c r="G90" i="9"/>
  <c r="O138" i="9"/>
  <c r="F45" i="9"/>
  <c r="H26" i="9"/>
  <c r="M132" i="9"/>
  <c r="J52" i="9"/>
  <c r="K13" i="9"/>
  <c r="H122" i="9"/>
  <c r="D29" i="9"/>
  <c r="D22" i="9"/>
  <c r="G117" i="9"/>
  <c r="E21" i="9"/>
  <c r="Q137" i="9"/>
  <c r="J104" i="9"/>
  <c r="D52" i="9"/>
  <c r="J26" i="9"/>
  <c r="R138" i="9"/>
  <c r="L114" i="9"/>
  <c r="H75" i="9"/>
  <c r="N50" i="9"/>
  <c r="L35" i="9"/>
  <c r="AA136" i="9"/>
  <c r="Z133" i="9"/>
  <c r="AA129" i="9"/>
  <c r="Y134" i="9"/>
  <c r="Y122" i="9"/>
  <c r="Y88" i="9"/>
  <c r="Z79" i="9"/>
  <c r="Y61" i="9"/>
  <c r="Z44" i="9"/>
  <c r="Z47" i="9"/>
  <c r="Y27" i="9"/>
  <c r="Y12" i="9"/>
  <c r="AO11" i="9"/>
  <c r="AG136" i="9"/>
  <c r="J98" i="9"/>
  <c r="E87" i="9"/>
  <c r="J60" i="9"/>
  <c r="Z43" i="9"/>
  <c r="AQ136" i="9"/>
  <c r="AR26" i="9"/>
  <c r="AI121" i="9"/>
  <c r="AG73" i="9"/>
  <c r="AG47" i="9"/>
  <c r="AH35" i="9"/>
  <c r="N133" i="9"/>
  <c r="D26" i="9"/>
  <c r="I136" i="9"/>
  <c r="D46" i="9"/>
  <c r="G23" i="9"/>
  <c r="H77" i="9"/>
  <c r="M131" i="9"/>
  <c r="J74" i="9"/>
  <c r="F141" i="9"/>
  <c r="F51" i="9"/>
  <c r="N141" i="9"/>
  <c r="I134" i="9"/>
  <c r="J42" i="9"/>
  <c r="I12" i="9"/>
  <c r="F105" i="9"/>
  <c r="H29" i="9"/>
  <c r="Q139" i="9"/>
  <c r="J106" i="9"/>
  <c r="I21" i="9"/>
  <c r="F129" i="9"/>
  <c r="D90" i="9"/>
  <c r="G44" i="9"/>
  <c r="O141" i="9"/>
  <c r="H132" i="9"/>
  <c r="J118" i="9"/>
  <c r="J75" i="9"/>
  <c r="G45" i="9"/>
  <c r="P28" i="9"/>
  <c r="AA142" i="9"/>
  <c r="Z139" i="9"/>
  <c r="Y130" i="9"/>
  <c r="Y140" i="9"/>
  <c r="Y114" i="9"/>
  <c r="Y89" i="9"/>
  <c r="Z80" i="9"/>
  <c r="Y62" i="9"/>
  <c r="Z50" i="9"/>
  <c r="Y48" i="9"/>
  <c r="Y28" i="9"/>
  <c r="Y13" i="9"/>
  <c r="L10" i="9"/>
  <c r="G133" i="9"/>
  <c r="Z130" i="9"/>
  <c r="AO51" i="9"/>
  <c r="AQ101" i="9"/>
  <c r="AF116" i="9"/>
  <c r="AF74" i="9"/>
  <c r="AG42" i="9"/>
  <c r="AF30" i="9"/>
  <c r="I129" i="9"/>
  <c r="L34" i="9"/>
  <c r="G140" i="9"/>
  <c r="H50" i="9"/>
  <c r="J12" i="9"/>
  <c r="L77" i="9"/>
  <c r="F116" i="9"/>
  <c r="G78" i="9"/>
  <c r="D131" i="9"/>
  <c r="G32" i="9"/>
  <c r="L131" i="9"/>
  <c r="Q132" i="9"/>
  <c r="N47" i="9"/>
  <c r="K131" i="9"/>
  <c r="H98" i="9"/>
  <c r="Q26" i="9"/>
  <c r="G98" i="9"/>
  <c r="G99" i="9"/>
  <c r="R31" i="9"/>
  <c r="G142" i="9"/>
  <c r="E74" i="9"/>
  <c r="M30" i="9"/>
  <c r="E142" i="9"/>
  <c r="R129" i="9"/>
  <c r="D98" i="9"/>
  <c r="L75" i="9"/>
  <c r="I43" i="9"/>
  <c r="J32" i="9"/>
  <c r="Z131" i="9"/>
  <c r="AA133" i="9"/>
  <c r="Y136" i="9"/>
  <c r="Y135" i="9"/>
  <c r="Y99" i="9"/>
  <c r="Y90" i="9"/>
  <c r="Y73" i="9"/>
  <c r="Y63" i="9"/>
  <c r="Y45" i="9"/>
  <c r="Z42" i="9"/>
  <c r="Y29" i="9"/>
  <c r="Y14" i="9"/>
  <c r="Y105" i="9"/>
  <c r="AQ30" i="9"/>
  <c r="AQ139" i="9"/>
  <c r="AG139" i="9"/>
  <c r="AI116" i="9"/>
  <c r="AG75" i="9"/>
  <c r="AF34" i="9"/>
  <c r="AI27" i="9"/>
  <c r="H116" i="9"/>
  <c r="G35" i="9"/>
  <c r="H137" i="9"/>
  <c r="N26" i="9"/>
  <c r="L6" i="9"/>
  <c r="F43" i="9"/>
  <c r="N34" i="9"/>
  <c r="F47" i="9"/>
  <c r="K137" i="9"/>
  <c r="K32" i="9"/>
  <c r="P131" i="9"/>
  <c r="O143" i="9"/>
  <c r="I34" i="9"/>
  <c r="I64" i="9"/>
  <c r="H107" i="9"/>
  <c r="K21" i="9"/>
  <c r="D44" i="9"/>
  <c r="D106" i="9"/>
  <c r="Q23" i="9"/>
  <c r="P134" i="9"/>
  <c r="G74" i="9"/>
  <c r="Q21" i="9"/>
  <c r="N139" i="9"/>
  <c r="D143" i="9"/>
  <c r="M107" i="9"/>
  <c r="E80" i="9"/>
  <c r="L48" i="9"/>
  <c r="D132" i="9"/>
  <c r="Z137" i="9"/>
  <c r="AA139" i="9"/>
  <c r="Y142" i="9"/>
  <c r="Z129" i="9"/>
  <c r="Y100" i="9"/>
  <c r="Y91" i="9"/>
  <c r="Y74" i="9"/>
  <c r="Y64" i="9"/>
  <c r="Y51" i="9"/>
  <c r="Y42" i="9"/>
  <c r="Y30" i="9"/>
  <c r="Y6" i="9"/>
  <c r="O135" i="9"/>
  <c r="M139" i="9"/>
  <c r="Y52" i="9"/>
  <c r="AO100" i="9"/>
  <c r="AP64" i="9"/>
  <c r="AF140" i="9"/>
  <c r="AI122" i="9"/>
  <c r="AG77" i="9"/>
  <c r="AG28" i="9"/>
  <c r="AG21" i="9"/>
  <c r="G100" i="9"/>
  <c r="G22" i="9"/>
  <c r="E134" i="9"/>
  <c r="E31" i="9"/>
  <c r="F135" i="9"/>
  <c r="E49" i="9"/>
  <c r="N137" i="9"/>
  <c r="N44" i="9"/>
  <c r="I115" i="9"/>
  <c r="N24" i="9"/>
  <c r="M135" i="9"/>
  <c r="L132" i="9"/>
  <c r="E26" i="9"/>
  <c r="I49" i="9"/>
  <c r="H104" i="9"/>
  <c r="F35" i="9"/>
  <c r="M24" i="9"/>
  <c r="G87" i="9"/>
  <c r="D34" i="9"/>
  <c r="L137" i="9"/>
  <c r="I74" i="9"/>
  <c r="K23" i="9"/>
  <c r="J30" i="9"/>
  <c r="M140" i="9"/>
  <c r="K107" i="9"/>
  <c r="F72" i="9"/>
  <c r="N45" i="9"/>
  <c r="J137" i="9"/>
  <c r="Z143" i="9"/>
  <c r="Z134" i="9"/>
  <c r="Y131" i="9"/>
  <c r="Y129" i="9"/>
  <c r="Y101" i="9"/>
  <c r="Y87" i="9"/>
  <c r="Y75" i="9"/>
  <c r="Y65" i="9"/>
  <c r="Z45" i="9"/>
  <c r="Y22" i="9"/>
  <c r="Y31" i="9"/>
  <c r="AI31" i="9"/>
  <c r="G139" i="9"/>
  <c r="P142" i="9"/>
  <c r="O23" i="9"/>
  <c r="AA141" i="9"/>
  <c r="AQ140" i="9"/>
  <c r="AP12" i="9"/>
  <c r="AG133" i="9"/>
  <c r="AF103" i="9"/>
  <c r="AG72" i="9"/>
  <c r="AG34" i="9"/>
  <c r="AI21" i="9"/>
  <c r="H105" i="9"/>
  <c r="I11" i="9"/>
  <c r="R139" i="9"/>
  <c r="R26" i="9"/>
  <c r="D137" i="9"/>
  <c r="N42" i="9"/>
  <c r="G130" i="9"/>
  <c r="I46" i="9"/>
  <c r="F118" i="9"/>
  <c r="I26" i="9"/>
  <c r="O133" i="9"/>
  <c r="J139" i="9"/>
  <c r="M34" i="9"/>
  <c r="L142" i="9"/>
  <c r="D78" i="9"/>
  <c r="N22" i="9"/>
  <c r="R140" i="9"/>
  <c r="F78" i="9"/>
  <c r="Q22" i="9"/>
  <c r="H115" i="9"/>
  <c r="K79" i="9"/>
  <c r="O30" i="9"/>
  <c r="P130" i="9"/>
  <c r="N135" i="9"/>
  <c r="D107" i="9"/>
  <c r="E72" i="9"/>
  <c r="E44" i="9"/>
  <c r="G118" i="9"/>
  <c r="AA131" i="9"/>
  <c r="Z140" i="9"/>
  <c r="Y137" i="9"/>
  <c r="Y115" i="9"/>
  <c r="Y102" i="9"/>
  <c r="Z72" i="9"/>
  <c r="Y76" i="9"/>
  <c r="Y59" i="9"/>
  <c r="Z51" i="9"/>
  <c r="Y34" i="9"/>
  <c r="Y33" i="9"/>
  <c r="K11" i="9"/>
  <c r="G137" i="9"/>
  <c r="D103" i="9"/>
  <c r="Z75" i="9"/>
  <c r="AP14" i="9"/>
  <c r="AR132" i="9"/>
  <c r="AI136" i="9"/>
  <c r="AG99" i="9"/>
  <c r="AG65" i="9"/>
  <c r="AH31" i="9"/>
  <c r="AF8" i="9"/>
  <c r="D89" i="9"/>
  <c r="D12" i="9"/>
  <c r="L122" i="9"/>
  <c r="E34" i="9"/>
  <c r="L133" i="9"/>
  <c r="F21" i="9"/>
  <c r="H141" i="9"/>
  <c r="G9" i="9"/>
  <c r="G105" i="9"/>
  <c r="J14" i="9"/>
  <c r="K118" i="9"/>
  <c r="G116" i="9"/>
  <c r="E24" i="9"/>
  <c r="F140" i="9"/>
  <c r="L76" i="9"/>
  <c r="K7" i="9"/>
  <c r="G135" i="9"/>
  <c r="H80" i="9"/>
  <c r="F10" i="9"/>
  <c r="J122" i="9"/>
  <c r="D60" i="9"/>
  <c r="D28" i="9"/>
  <c r="N138" i="9"/>
  <c r="O130" i="9"/>
  <c r="K100" i="9"/>
  <c r="L73" i="9"/>
  <c r="G46" i="9"/>
  <c r="F106" i="9"/>
  <c r="AA137" i="9"/>
  <c r="AA134" i="9"/>
  <c r="Y143" i="9"/>
  <c r="Y116" i="9"/>
  <c r="Y103" i="9"/>
  <c r="Z73" i="9"/>
  <c r="Y77" i="9"/>
  <c r="Y43" i="9"/>
  <c r="Z48" i="9"/>
  <c r="Y23" i="9"/>
  <c r="Y21" i="9"/>
  <c r="AR22" i="9"/>
  <c r="AF63" i="9"/>
  <c r="H12" i="9"/>
  <c r="K33" i="9"/>
  <c r="J105" i="9"/>
  <c r="H65" i="9"/>
  <c r="K80" i="9"/>
  <c r="Y24" i="9"/>
  <c r="AQ103" i="9"/>
  <c r="AO101" i="9"/>
  <c r="AH131" i="9"/>
  <c r="AG104" i="9"/>
  <c r="AF62" i="9"/>
  <c r="AI25" i="9"/>
  <c r="AF9" i="9"/>
  <c r="I76" i="9"/>
  <c r="R27" i="9"/>
  <c r="K102" i="9"/>
  <c r="J7" i="9"/>
  <c r="Q134" i="9"/>
  <c r="Q31" i="9"/>
  <c r="E143" i="9"/>
  <c r="G51" i="9"/>
  <c r="K99" i="9"/>
  <c r="F7" i="9"/>
  <c r="H103" i="9"/>
  <c r="K103" i="9"/>
  <c r="H11" i="9"/>
  <c r="H140" i="9"/>
  <c r="F59" i="9"/>
  <c r="G6" i="9"/>
  <c r="I135" i="9"/>
  <c r="I61" i="9"/>
  <c r="I35" i="9"/>
  <c r="G120" i="9"/>
  <c r="F62" i="9"/>
  <c r="M23" i="9"/>
  <c r="R130" i="9"/>
  <c r="E139" i="9"/>
  <c r="E101" i="9"/>
  <c r="I63" i="9"/>
  <c r="H46" i="9"/>
  <c r="I101" i="9"/>
  <c r="AA143" i="9"/>
  <c r="AA140" i="9"/>
  <c r="Y132" i="9"/>
  <c r="Y117" i="9"/>
  <c r="Y104" i="9"/>
  <c r="Z74" i="9"/>
  <c r="Y78" i="9"/>
  <c r="Y49" i="9"/>
  <c r="Y46" i="9"/>
  <c r="Y35" i="9"/>
  <c r="Y7" i="9"/>
  <c r="G65" i="9"/>
  <c r="E64" i="9"/>
  <c r="Y138" i="9"/>
  <c r="Y8" i="9"/>
  <c r="AY148" i="11"/>
  <c r="AZ144" i="11"/>
  <c r="AY126" i="11"/>
  <c r="AX130" i="11"/>
  <c r="BA99" i="11"/>
  <c r="BA100" i="11"/>
  <c r="BB101" i="11"/>
  <c r="BA75" i="11"/>
  <c r="BC75" i="11"/>
  <c r="BB76" i="11"/>
  <c r="BA77" i="11"/>
  <c r="BC77" i="11"/>
  <c r="BC70" i="11"/>
  <c r="AZ55" i="11"/>
  <c r="AZ56" i="11"/>
  <c r="AZ57" i="11"/>
  <c r="AX43" i="11"/>
  <c r="AX30" i="11"/>
  <c r="AZ28" i="11"/>
  <c r="AY10" i="11"/>
  <c r="AZ15" i="11"/>
  <c r="BA17" i="11"/>
  <c r="AY18" i="11"/>
  <c r="AW147" i="11"/>
  <c r="AY83" i="11"/>
  <c r="AX108" i="11"/>
  <c r="AY90" i="11"/>
  <c r="AW146" i="11"/>
  <c r="AY117" i="11"/>
  <c r="AY75" i="11"/>
  <c r="AZ107" i="11"/>
  <c r="AW16" i="11"/>
  <c r="AW75" i="11"/>
  <c r="BA70" i="11"/>
  <c r="AW60" i="11"/>
  <c r="AX107" i="11"/>
  <c r="AZ83" i="11"/>
  <c r="AY109" i="11"/>
  <c r="AW63" i="11"/>
  <c r="AX148" i="11"/>
  <c r="AZ81" i="11"/>
  <c r="AZ101" i="11"/>
  <c r="AW109" i="11"/>
  <c r="AN158" i="11"/>
  <c r="AO150" i="11"/>
  <c r="AN132" i="11"/>
  <c r="AN129" i="11"/>
  <c r="AN110" i="11"/>
  <c r="AN115" i="11"/>
  <c r="AQ117" i="11"/>
  <c r="AR98" i="11"/>
  <c r="AP101" i="11"/>
  <c r="AN104" i="11"/>
  <c r="AN109" i="11"/>
  <c r="AQ111" i="11"/>
  <c r="AP114" i="11"/>
  <c r="AO78" i="11"/>
  <c r="AQ85" i="11"/>
  <c r="AQ71" i="11"/>
  <c r="AQ76" i="11"/>
  <c r="AN84" i="11"/>
  <c r="AN78" i="11"/>
  <c r="AP77" i="11"/>
  <c r="AR84" i="11"/>
  <c r="AO73" i="11"/>
  <c r="AN51" i="11"/>
  <c r="AN60" i="11"/>
  <c r="AO19" i="11"/>
  <c r="AN19" i="11"/>
  <c r="D150" i="11"/>
  <c r="M132" i="11"/>
  <c r="G97" i="11"/>
  <c r="U111" i="11"/>
  <c r="T103" i="11"/>
  <c r="D83" i="11"/>
  <c r="J81" i="11"/>
  <c r="W76" i="11"/>
  <c r="K77" i="11"/>
  <c r="F58" i="11"/>
  <c r="E17" i="11"/>
  <c r="J148" i="11"/>
  <c r="E127" i="11"/>
  <c r="H109" i="11"/>
  <c r="V114" i="11"/>
  <c r="R116" i="11"/>
  <c r="Q79" i="11"/>
  <c r="O86" i="11"/>
  <c r="F70" i="11"/>
  <c r="K62" i="11"/>
  <c r="H39" i="11"/>
  <c r="G151" i="11"/>
  <c r="H132" i="11"/>
  <c r="R115" i="11"/>
  <c r="J111" i="11"/>
  <c r="U103" i="11"/>
  <c r="X90" i="11"/>
  <c r="L145" i="11"/>
  <c r="J133" i="11"/>
  <c r="G114" i="11"/>
  <c r="K115" i="11"/>
  <c r="G102" i="11"/>
  <c r="R76" i="11"/>
  <c r="L75" i="11"/>
  <c r="K72" i="11"/>
  <c r="I56" i="11"/>
  <c r="E27" i="11"/>
  <c r="D142" i="11"/>
  <c r="D126" i="11"/>
  <c r="U102" i="11"/>
  <c r="R104" i="11"/>
  <c r="L114" i="11"/>
  <c r="L118" i="11"/>
  <c r="S89" i="11"/>
  <c r="K83" i="11"/>
  <c r="N147" i="11"/>
  <c r="G125" i="11"/>
  <c r="AZ143" i="11"/>
  <c r="AY145" i="11"/>
  <c r="AY132" i="11"/>
  <c r="AY131" i="11"/>
  <c r="BA105" i="11"/>
  <c r="BA112" i="11"/>
  <c r="BB107" i="11"/>
  <c r="BA79" i="11"/>
  <c r="BC79" i="11"/>
  <c r="BB80" i="11"/>
  <c r="BA81" i="11"/>
  <c r="BC81" i="11"/>
  <c r="AX51" i="11"/>
  <c r="AZ59" i="11"/>
  <c r="AZ60" i="11"/>
  <c r="AZ61" i="11"/>
  <c r="AX41" i="11"/>
  <c r="AZ30" i="11"/>
  <c r="AZ31" i="11"/>
  <c r="AY13" i="11"/>
  <c r="BA18" i="11"/>
  <c r="AZ9" i="11"/>
  <c r="AZ18" i="11"/>
  <c r="AW141" i="11"/>
  <c r="AW81" i="11"/>
  <c r="AY103" i="11"/>
  <c r="AW88" i="11"/>
  <c r="AX151" i="11"/>
  <c r="AW115" i="11"/>
  <c r="AW73" i="11"/>
  <c r="AX105" i="11"/>
  <c r="AW10" i="11"/>
  <c r="AX70" i="11"/>
  <c r="AW150" i="11"/>
  <c r="AZ98" i="11"/>
  <c r="AY102" i="11"/>
  <c r="AX78" i="11"/>
  <c r="AW107" i="11"/>
  <c r="AW51" i="11"/>
  <c r="AX142" i="11"/>
  <c r="AX79" i="11"/>
  <c r="AW74" i="11"/>
  <c r="AZ106" i="11"/>
  <c r="AN142" i="11"/>
  <c r="AN145" i="11"/>
  <c r="AO126" i="11"/>
  <c r="AO129" i="11"/>
  <c r="AP112" i="11"/>
  <c r="AP117" i="11"/>
  <c r="AO114" i="11"/>
  <c r="AO101" i="11"/>
  <c r="AR103" i="11"/>
  <c r="AP106" i="11"/>
  <c r="AP111" i="11"/>
  <c r="AN114" i="11"/>
  <c r="AR116" i="11"/>
  <c r="AQ80" i="11"/>
  <c r="AN88" i="11"/>
  <c r="AN74" i="11"/>
  <c r="AN79" i="11"/>
  <c r="AP86" i="11"/>
  <c r="AP72" i="11"/>
  <c r="AR79" i="11"/>
  <c r="AO87" i="11"/>
  <c r="AO70" i="11"/>
  <c r="AN63" i="11"/>
  <c r="AN50" i="11"/>
  <c r="AO8" i="11"/>
  <c r="AN8" i="11"/>
  <c r="D63" i="11"/>
  <c r="F130" i="11"/>
  <c r="S117" i="11"/>
  <c r="K97" i="11"/>
  <c r="Q102" i="11"/>
  <c r="V73" i="11"/>
  <c r="V80" i="11"/>
  <c r="T72" i="11"/>
  <c r="J51" i="11"/>
  <c r="M63" i="11"/>
  <c r="D7" i="11"/>
  <c r="M144" i="11"/>
  <c r="D129" i="11"/>
  <c r="O107" i="11"/>
  <c r="L109" i="11"/>
  <c r="H112" i="11"/>
  <c r="N90" i="11"/>
  <c r="L88" i="11"/>
  <c r="K80" i="11"/>
  <c r="F55" i="11"/>
  <c r="G42" i="11"/>
  <c r="I148" i="11"/>
  <c r="M130" i="11"/>
  <c r="H117" i="11"/>
  <c r="V115" i="11"/>
  <c r="R102" i="11"/>
  <c r="K73" i="11"/>
  <c r="L143" i="11"/>
  <c r="V101" i="11"/>
  <c r="S98" i="11"/>
  <c r="W114" i="11"/>
  <c r="S116" i="11"/>
  <c r="O72" i="11"/>
  <c r="G80" i="11"/>
  <c r="H70" i="11"/>
  <c r="M57" i="11"/>
  <c r="I27" i="11"/>
  <c r="D57" i="11"/>
  <c r="G127" i="11"/>
  <c r="K100" i="11"/>
  <c r="Y102" i="11"/>
  <c r="X98" i="11"/>
  <c r="J86" i="11"/>
  <c r="P82" i="11"/>
  <c r="H84" i="11"/>
  <c r="G150" i="11"/>
  <c r="L132" i="11"/>
  <c r="S115" i="11"/>
  <c r="W111" i="11"/>
  <c r="L104" i="11"/>
  <c r="P81" i="11"/>
  <c r="R72" i="11"/>
  <c r="Q74" i="11"/>
  <c r="J59" i="11"/>
  <c r="E26" i="11"/>
  <c r="M147" i="11"/>
  <c r="D134" i="11"/>
  <c r="L112" i="11"/>
  <c r="AX159" i="11"/>
  <c r="AZ150" i="11"/>
  <c r="AY151" i="11"/>
  <c r="AY130" i="11"/>
  <c r="AX129" i="11"/>
  <c r="BA111" i="11"/>
  <c r="BA102" i="11"/>
  <c r="BB113" i="11"/>
  <c r="BA83" i="11"/>
  <c r="BC83" i="11"/>
  <c r="BB84" i="11"/>
  <c r="BA85" i="11"/>
  <c r="BC85" i="11"/>
  <c r="AX55" i="11"/>
  <c r="AZ63" i="11"/>
  <c r="AX58" i="11"/>
  <c r="AZ58" i="11"/>
  <c r="AW42" i="11"/>
  <c r="AX31" i="11"/>
  <c r="AX26" i="11"/>
  <c r="AY16" i="11"/>
  <c r="BA7" i="11"/>
  <c r="BA12" i="11"/>
  <c r="AX9" i="11"/>
  <c r="AW129" i="11"/>
  <c r="AZ78" i="11"/>
  <c r="AW101" i="11"/>
  <c r="AZ85" i="11"/>
  <c r="AX145" i="11"/>
  <c r="AZ112" i="11"/>
  <c r="AZ70" i="11"/>
  <c r="AY100" i="11"/>
  <c r="AW132" i="11"/>
  <c r="AW53" i="11"/>
  <c r="AW144" i="11"/>
  <c r="AW83" i="11"/>
  <c r="AW100" i="11"/>
  <c r="AX85" i="11"/>
  <c r="AZ104" i="11"/>
  <c r="AW62" i="11"/>
  <c r="AY116" i="11"/>
  <c r="AY74" i="11"/>
  <c r="AX90" i="11"/>
  <c r="AX104" i="11"/>
  <c r="AN148" i="11"/>
  <c r="AN151" i="11"/>
  <c r="AO132" i="11"/>
  <c r="AN130" i="11"/>
  <c r="AR114" i="11"/>
  <c r="AQ116" i="11"/>
  <c r="AQ98" i="11"/>
  <c r="AQ103" i="11"/>
  <c r="AO106" i="11"/>
  <c r="AR108" i="11"/>
  <c r="AR113" i="11"/>
  <c r="AP116" i="11"/>
  <c r="AO100" i="11"/>
  <c r="AN83" i="11"/>
  <c r="AP90" i="11"/>
  <c r="AP76" i="11"/>
  <c r="AP81" i="11"/>
  <c r="AR88" i="11"/>
  <c r="AR74" i="11"/>
  <c r="AO82" i="11"/>
  <c r="AQ89" i="11"/>
  <c r="AP70" i="11"/>
  <c r="AN52" i="11"/>
  <c r="AN38" i="11"/>
  <c r="AO9" i="11"/>
  <c r="AN9" i="11"/>
  <c r="D159" i="11"/>
  <c r="I127" i="11"/>
  <c r="I106" i="11"/>
  <c r="W117" i="11"/>
  <c r="G100" i="11"/>
  <c r="S81" i="11"/>
  <c r="K74" i="11"/>
  <c r="Q70" i="11"/>
  <c r="E56" i="11"/>
  <c r="H51" i="11"/>
  <c r="H11" i="11"/>
  <c r="F145" i="11"/>
  <c r="H133" i="11"/>
  <c r="E110" i="11"/>
  <c r="I113" i="11"/>
  <c r="E105" i="11"/>
  <c r="O80" i="11"/>
  <c r="I78" i="11"/>
  <c r="H87" i="11"/>
  <c r="M54" i="11"/>
  <c r="D29" i="11"/>
  <c r="K150" i="11"/>
  <c r="K126" i="11"/>
  <c r="T109" i="11"/>
  <c r="L117" i="11"/>
  <c r="H100" i="11"/>
  <c r="H81" i="11"/>
  <c r="AW159" i="11"/>
  <c r="AZ146" i="11"/>
  <c r="AZ151" i="11"/>
  <c r="AX127" i="11"/>
  <c r="AY125" i="11"/>
  <c r="BA118" i="11"/>
  <c r="BB114" i="11"/>
  <c r="BA108" i="11"/>
  <c r="BA87" i="11"/>
  <c r="BC87" i="11"/>
  <c r="BB88" i="11"/>
  <c r="BA89" i="11"/>
  <c r="BC89" i="11"/>
  <c r="AX59" i="11"/>
  <c r="AY62" i="11"/>
  <c r="AX53" i="11"/>
  <c r="AX54" i="11"/>
  <c r="AX42" i="11"/>
  <c r="AX29" i="11"/>
  <c r="AY26" i="11"/>
  <c r="AY19" i="11"/>
  <c r="BA10" i="11"/>
  <c r="AY8" i="11"/>
  <c r="AX12" i="11"/>
  <c r="AX118" i="11"/>
  <c r="AX76" i="11"/>
  <c r="AY85" i="11"/>
  <c r="AX83" i="11"/>
  <c r="AZ117" i="11"/>
  <c r="AX110" i="11"/>
  <c r="AW55" i="11"/>
  <c r="AW98" i="11"/>
  <c r="AW117" i="11"/>
  <c r="AY72" i="11"/>
  <c r="AW126" i="11"/>
  <c r="AY73" i="11"/>
  <c r="AZ97" i="11"/>
  <c r="AY80" i="11"/>
  <c r="AX102" i="11"/>
  <c r="AW50" i="11"/>
  <c r="AW114" i="11"/>
  <c r="AW72" i="11"/>
  <c r="AY98" i="11"/>
  <c r="AY99" i="11"/>
  <c r="AO142" i="11"/>
  <c r="AO145" i="11"/>
  <c r="AN127" i="11"/>
  <c r="AO130" i="11"/>
  <c r="AO117" i="11"/>
  <c r="AR109" i="11"/>
  <c r="AN101" i="11"/>
  <c r="AN106" i="11"/>
  <c r="AQ108" i="11"/>
  <c r="AO111" i="11"/>
  <c r="AO116" i="11"/>
  <c r="AR118" i="11"/>
  <c r="AQ102" i="11"/>
  <c r="AP85" i="11"/>
  <c r="AP71" i="11"/>
  <c r="AR78" i="11"/>
  <c r="AR83" i="11"/>
  <c r="AQ75" i="11"/>
  <c r="AO77" i="11"/>
  <c r="AQ84" i="11"/>
  <c r="AP80" i="11"/>
  <c r="AQ70" i="11"/>
  <c r="AN53" i="11"/>
  <c r="AN39" i="11"/>
  <c r="AO10" i="11"/>
  <c r="AN10" i="11"/>
  <c r="E146" i="11"/>
  <c r="D125" i="11"/>
  <c r="P113" i="11"/>
  <c r="M106" i="11"/>
  <c r="S112" i="11"/>
  <c r="V72" i="11"/>
  <c r="H79" i="11"/>
  <c r="U80" i="11"/>
  <c r="I57" i="11"/>
  <c r="Q50" i="11"/>
  <c r="Q19" i="11"/>
  <c r="F148" i="11"/>
  <c r="T102" i="11"/>
  <c r="Q104" i="11"/>
  <c r="U110" i="11"/>
  <c r="Q97" i="11"/>
  <c r="L87" i="11"/>
  <c r="D86" i="11"/>
  <c r="E75" i="11"/>
  <c r="Q52" i="11"/>
  <c r="H29" i="11"/>
  <c r="N141" i="11"/>
  <c r="F134" i="11"/>
  <c r="E113" i="11"/>
  <c r="X109" i="11"/>
  <c r="T112" i="11"/>
  <c r="G86" i="11"/>
  <c r="H147" i="11"/>
  <c r="X103" i="11"/>
  <c r="P99" i="11"/>
  <c r="J113" i="11"/>
  <c r="Q118" i="11"/>
  <c r="J71" i="11"/>
  <c r="V78" i="11"/>
  <c r="X72" i="11"/>
  <c r="O62" i="11"/>
  <c r="L8" i="11"/>
  <c r="H150" i="11"/>
  <c r="G132" i="11"/>
  <c r="H105" i="11"/>
  <c r="E103" i="11"/>
  <c r="K110" i="11"/>
  <c r="D78" i="11"/>
  <c r="Q84" i="11"/>
  <c r="AW160" i="11"/>
  <c r="AZ148" i="11"/>
  <c r="AZ147" i="11"/>
  <c r="AY129" i="11"/>
  <c r="BA104" i="11"/>
  <c r="BA109" i="11"/>
  <c r="BA106" i="11"/>
  <c r="BA103" i="11"/>
  <c r="BB71" i="11"/>
  <c r="BA72" i="11"/>
  <c r="BC72" i="11"/>
  <c r="BB73" i="11"/>
  <c r="BB74" i="11"/>
  <c r="AZ62" i="11"/>
  <c r="AX56" i="11"/>
  <c r="AX61" i="11"/>
  <c r="AZ50" i="11"/>
  <c r="AX38" i="11"/>
  <c r="AY30" i="11"/>
  <c r="AX7" i="11"/>
  <c r="BA15" i="11"/>
  <c r="BA16" i="11"/>
  <c r="AY14" i="11"/>
  <c r="AX18" i="11"/>
  <c r="AW111" i="11"/>
  <c r="AW59" i="11"/>
  <c r="AW118" i="11"/>
  <c r="AW76" i="11"/>
  <c r="AX103" i="11"/>
  <c r="AW103" i="11"/>
  <c r="AW57" i="11"/>
  <c r="AX87" i="11"/>
  <c r="AY107" i="11"/>
  <c r="AW15" i="11"/>
  <c r="AW105" i="11"/>
  <c r="AW38" i="11"/>
  <c r="AY84" i="11"/>
  <c r="AW17" i="11"/>
  <c r="AW89" i="11"/>
  <c r="AY106" i="11"/>
  <c r="AX109" i="11"/>
  <c r="AW14" i="11"/>
  <c r="AW11" i="11"/>
  <c r="AZ88" i="11"/>
  <c r="AN143" i="11"/>
  <c r="AN146" i="11"/>
  <c r="AO127" i="11"/>
  <c r="AO125" i="11"/>
  <c r="AO98" i="11"/>
  <c r="AR100" i="11"/>
  <c r="AR105" i="11"/>
  <c r="AR110" i="11"/>
  <c r="AP113" i="11"/>
  <c r="AN116" i="11"/>
  <c r="AR99" i="11"/>
  <c r="AQ114" i="11"/>
  <c r="AP97" i="11"/>
  <c r="AO90" i="11"/>
  <c r="AO76" i="11"/>
  <c r="AQ83" i="11"/>
  <c r="AQ88" i="11"/>
  <c r="AQ74" i="11"/>
  <c r="AN82" i="11"/>
  <c r="AP89" i="11"/>
  <c r="AP75" i="11"/>
  <c r="AN70" i="11"/>
  <c r="AN62" i="11"/>
  <c r="AN41" i="11"/>
  <c r="AO11" i="11"/>
  <c r="AN11" i="11"/>
  <c r="I151" i="11"/>
  <c r="F129" i="11"/>
  <c r="R98" i="11"/>
  <c r="J114" i="11"/>
  <c r="F116" i="11"/>
  <c r="E79" i="11"/>
  <c r="X71" i="11"/>
  <c r="O75" i="11"/>
  <c r="M51" i="11"/>
  <c r="H41" i="11"/>
  <c r="I6" i="11"/>
  <c r="F144" i="11"/>
  <c r="V112" i="11"/>
  <c r="N100" i="11"/>
  <c r="H107" i="11"/>
  <c r="S106" i="11"/>
  <c r="G83" i="11"/>
  <c r="S82" i="11"/>
  <c r="U87" i="11"/>
  <c r="E51" i="11"/>
  <c r="P6" i="11"/>
  <c r="K146" i="11"/>
  <c r="J101" i="11"/>
  <c r="G98" i="11"/>
  <c r="K114" i="11"/>
  <c r="G116" i="11"/>
  <c r="D147" i="11"/>
  <c r="E126" i="11"/>
  <c r="U116" i="11"/>
  <c r="M102" i="11"/>
  <c r="L98" i="11"/>
  <c r="S71" i="11"/>
  <c r="D82" i="11"/>
  <c r="Q73" i="11"/>
  <c r="X77" i="11"/>
  <c r="L60" i="11"/>
  <c r="M16" i="11"/>
  <c r="K144" i="11"/>
  <c r="J126" i="11"/>
  <c r="J108" i="11"/>
  <c r="X97" i="11"/>
  <c r="T101" i="11"/>
  <c r="AW158" i="11"/>
  <c r="AY149" i="11"/>
  <c r="AZ145" i="11"/>
  <c r="AY127" i="11"/>
  <c r="BA110" i="11"/>
  <c r="BB115" i="11"/>
  <c r="BB100" i="11"/>
  <c r="BB109" i="11"/>
  <c r="BB75" i="11"/>
  <c r="BA76" i="11"/>
  <c r="BC76" i="11"/>
  <c r="BB77" i="11"/>
  <c r="BB78" i="11"/>
  <c r="AY51" i="11"/>
  <c r="AX60" i="11"/>
  <c r="AY58" i="11"/>
  <c r="AX50" i="11"/>
  <c r="AW27" i="11"/>
  <c r="AZ27" i="11"/>
  <c r="AX10" i="11"/>
  <c r="AZ7" i="11"/>
  <c r="BA19" i="11"/>
  <c r="AY17" i="11"/>
  <c r="AY9" i="11"/>
  <c r="AZ108" i="11"/>
  <c r="AX6" i="11"/>
  <c r="AZ115" i="11"/>
  <c r="AZ73" i="11"/>
  <c r="AZ87" i="11"/>
  <c r="AZ100" i="11"/>
  <c r="AW90" i="11"/>
  <c r="AY82" i="11"/>
  <c r="AZ102" i="11"/>
  <c r="AX111" i="11"/>
  <c r="AZ84" i="11"/>
  <c r="AX149" i="11"/>
  <c r="AW82" i="11"/>
  <c r="AW149" i="11"/>
  <c r="AZ86" i="11"/>
  <c r="AX81" i="11"/>
  <c r="AY104" i="11"/>
  <c r="AW8" i="11"/>
  <c r="AW148" i="11"/>
  <c r="AX86" i="11"/>
  <c r="I38" i="11"/>
  <c r="AN149" i="11"/>
  <c r="AO146" i="11"/>
  <c r="AO133" i="11"/>
  <c r="AN125" i="11"/>
  <c r="AQ100" i="11"/>
  <c r="AO103" i="11"/>
  <c r="AO108" i="11"/>
  <c r="AO113" i="11"/>
  <c r="AR115" i="11"/>
  <c r="AP118" i="11"/>
  <c r="AO112" i="11"/>
  <c r="AN100" i="11"/>
  <c r="AQ97" i="11"/>
  <c r="AO71" i="11"/>
  <c r="AQ78" i="11"/>
  <c r="AN86" i="11"/>
  <c r="AN90" i="11"/>
  <c r="AN77" i="11"/>
  <c r="AP84" i="11"/>
  <c r="AQ87" i="11"/>
  <c r="AR77" i="11"/>
  <c r="AN27" i="11"/>
  <c r="AN55" i="11"/>
  <c r="AN42" i="11"/>
  <c r="AO12" i="11"/>
  <c r="AN12" i="11"/>
  <c r="L150" i="11"/>
  <c r="L126" i="11"/>
  <c r="Y101" i="11"/>
  <c r="V98" i="11"/>
  <c r="R108" i="11"/>
  <c r="W70" i="11"/>
  <c r="U89" i="11"/>
  <c r="T86" i="11"/>
  <c r="H56" i="11"/>
  <c r="I40" i="11"/>
  <c r="M18" i="11"/>
  <c r="L149" i="11"/>
  <c r="G105" i="11"/>
  <c r="D103" i="11"/>
  <c r="T99" i="11"/>
  <c r="V118" i="11"/>
  <c r="D84" i="11"/>
  <c r="M78" i="11"/>
  <c r="Q77" i="11"/>
  <c r="I51" i="11"/>
  <c r="F11" i="11"/>
  <c r="N151" i="11"/>
  <c r="V100" i="11"/>
  <c r="N101" i="11"/>
  <c r="W98" i="11"/>
  <c r="S108" i="11"/>
  <c r="D58" i="11"/>
  <c r="J129" i="11"/>
  <c r="K112" i="11"/>
  <c r="Y116" i="11"/>
  <c r="I107" i="11"/>
  <c r="P89" i="11"/>
  <c r="H83" i="11"/>
  <c r="N81" i="11"/>
  <c r="P63" i="11"/>
  <c r="G58" i="11"/>
  <c r="L15" i="11"/>
  <c r="M141" i="11"/>
  <c r="E134" i="11"/>
  <c r="V106" i="11"/>
  <c r="N108" i="11"/>
  <c r="J99" i="11"/>
  <c r="K85" i="11"/>
  <c r="I76" i="11"/>
  <c r="D50" i="11"/>
  <c r="AY159" i="11"/>
  <c r="AZ149" i="11"/>
  <c r="AZ141" i="11"/>
  <c r="AY133" i="11"/>
  <c r="BA116" i="11"/>
  <c r="BA117" i="11"/>
  <c r="BB106" i="11"/>
  <c r="BA101" i="11"/>
  <c r="BB79" i="11"/>
  <c r="BA80" i="11"/>
  <c r="BC80" i="11"/>
  <c r="BB81" i="11"/>
  <c r="BB82" i="11"/>
  <c r="AY55" i="11"/>
  <c r="AY52" i="11"/>
  <c r="AY53" i="11"/>
  <c r="AW39" i="11"/>
  <c r="AW30" i="11"/>
  <c r="AW29" i="11"/>
  <c r="AX13" i="11"/>
  <c r="AZ10" i="11"/>
  <c r="AZ12" i="11"/>
  <c r="AY12" i="11"/>
  <c r="AY15" i="11"/>
  <c r="AX106" i="11"/>
  <c r="AW134" i="11"/>
  <c r="AX113" i="11"/>
  <c r="AX71" i="11"/>
  <c r="AW78" i="11"/>
  <c r="AX98" i="11"/>
  <c r="AX150" i="11"/>
  <c r="AW80" i="11"/>
  <c r="AX100" i="11"/>
  <c r="AW104" i="11"/>
  <c r="AY77" i="11"/>
  <c r="AX143" i="11"/>
  <c r="AZ79" i="11"/>
  <c r="AW143" i="11"/>
  <c r="AX84" i="11"/>
  <c r="AW19" i="11"/>
  <c r="AW102" i="11"/>
  <c r="AX74" i="11"/>
  <c r="AW142" i="11"/>
  <c r="AY81" i="11"/>
  <c r="D43" i="11"/>
  <c r="AO143" i="11"/>
  <c r="AN147" i="11"/>
  <c r="AN128" i="11"/>
  <c r="AN98" i="11"/>
  <c r="AN103" i="11"/>
  <c r="AQ105" i="11"/>
  <c r="AQ110" i="11"/>
  <c r="AQ115" i="11"/>
  <c r="AO118" i="11"/>
  <c r="AN107" i="11"/>
  <c r="AQ99" i="11"/>
  <c r="AP102" i="11"/>
  <c r="AR97" i="11"/>
  <c r="AQ73" i="11"/>
  <c r="AN81" i="11"/>
  <c r="AP88" i="11"/>
  <c r="AN72" i="11"/>
  <c r="AP79" i="11"/>
  <c r="AR86" i="11"/>
  <c r="AR72" i="11"/>
  <c r="AO80" i="11"/>
  <c r="AN28" i="11"/>
  <c r="AN61" i="11"/>
  <c r="AN43" i="11"/>
  <c r="AO13" i="11"/>
  <c r="AN13" i="11"/>
  <c r="E142" i="11"/>
  <c r="G133" i="11"/>
  <c r="AY160" i="11"/>
  <c r="AY143" i="11"/>
  <c r="AY141" i="11"/>
  <c r="AX134" i="11"/>
  <c r="BB98" i="11"/>
  <c r="BB99" i="11"/>
  <c r="BB112" i="11"/>
  <c r="BB108" i="11"/>
  <c r="BB83" i="11"/>
  <c r="BA84" i="11"/>
  <c r="BC84" i="11"/>
  <c r="BB85" i="11"/>
  <c r="BB86" i="11"/>
  <c r="AY59" i="11"/>
  <c r="AY56" i="11"/>
  <c r="AY57" i="11"/>
  <c r="AX39" i="11"/>
  <c r="AW31" i="11"/>
  <c r="AZ29" i="11"/>
  <c r="AX16" i="11"/>
  <c r="AZ13" i="11"/>
  <c r="AX8" i="11"/>
  <c r="AZ8" i="11"/>
  <c r="BA9" i="11"/>
  <c r="AY101" i="11"/>
  <c r="AW128" i="11"/>
  <c r="AY108" i="11"/>
  <c r="AW58" i="11"/>
  <c r="AW151" i="11"/>
  <c r="AY87" i="11"/>
  <c r="AX144" i="11"/>
  <c r="AZ77" i="11"/>
  <c r="BA97" i="11"/>
  <c r="AY76" i="11"/>
  <c r="AZ72" i="11"/>
  <c r="AX125" i="11"/>
  <c r="AX77" i="11"/>
  <c r="AW131" i="11"/>
  <c r="AY79" i="11"/>
  <c r="AZ80" i="11"/>
  <c r="AZ99" i="11"/>
  <c r="AW61" i="11"/>
  <c r="AW130" i="11"/>
  <c r="AW79" i="11"/>
  <c r="AO149" i="11"/>
  <c r="AO147" i="11"/>
  <c r="AN134" i="11"/>
  <c r="AP100" i="11"/>
  <c r="AP105" i="11"/>
  <c r="AN108" i="11"/>
  <c r="AN113" i="11"/>
  <c r="AN118" i="11"/>
  <c r="AP109" i="11"/>
  <c r="AP99" i="11"/>
  <c r="AN102" i="11"/>
  <c r="AR104" i="11"/>
  <c r="AN97" i="11"/>
  <c r="AN76" i="11"/>
  <c r="AP83" i="11"/>
  <c r="AR90" i="11"/>
  <c r="AP74" i="11"/>
  <c r="AR81" i="11"/>
  <c r="AO89" i="11"/>
  <c r="AO75" i="11"/>
  <c r="AQ82" i="11"/>
  <c r="AN29" i="11"/>
  <c r="AN56" i="11"/>
  <c r="AN6" i="11"/>
  <c r="AO14" i="11"/>
  <c r="AN18" i="11"/>
  <c r="E148" i="11"/>
  <c r="H102" i="11"/>
  <c r="E104" i="11"/>
  <c r="I110" i="11"/>
  <c r="E97" i="11"/>
  <c r="U88" i="11"/>
  <c r="M71" i="11"/>
  <c r="N78" i="11"/>
  <c r="E52" i="11"/>
  <c r="H27" i="11"/>
  <c r="D54" i="11"/>
  <c r="F126" i="11"/>
  <c r="I108" i="11"/>
  <c r="W97" i="11"/>
  <c r="G101" i="11"/>
  <c r="M84" i="11"/>
  <c r="G85" i="11"/>
  <c r="K79" i="11"/>
  <c r="H62" i="11"/>
  <c r="K54" i="11"/>
  <c r="P7" i="11"/>
  <c r="M149" i="11"/>
  <c r="S105" i="11"/>
  <c r="P103" i="11"/>
  <c r="J110" i="11"/>
  <c r="K118" i="11"/>
  <c r="H148" i="11"/>
  <c r="J128" i="11"/>
  <c r="H97" i="11"/>
  <c r="V111" i="11"/>
  <c r="K104" i="11"/>
  <c r="E83" i="11"/>
  <c r="W81" i="11"/>
  <c r="O74" i="11"/>
  <c r="Q60" i="11"/>
  <c r="H50" i="11"/>
  <c r="K18" i="11"/>
  <c r="J146" i="11"/>
  <c r="K133" i="11"/>
  <c r="S114" i="11"/>
  <c r="W115" i="11"/>
  <c r="S102" i="11"/>
  <c r="I74" i="11"/>
  <c r="X75" i="11"/>
  <c r="E158" i="11"/>
  <c r="D131" i="11"/>
  <c r="M103" i="11"/>
  <c r="E99" i="11"/>
  <c r="K113" i="11"/>
  <c r="AY158" i="11"/>
  <c r="AY147" i="11"/>
  <c r="AX126" i="11"/>
  <c r="AX128" i="11"/>
  <c r="BB104" i="11"/>
  <c r="BB105" i="11"/>
  <c r="BB118" i="11"/>
  <c r="BB103" i="11"/>
  <c r="BB87" i="11"/>
  <c r="BA88" i="11"/>
  <c r="BC88" i="11"/>
  <c r="BB89" i="11"/>
  <c r="BB90" i="11"/>
  <c r="AY63" i="11"/>
  <c r="AY60" i="11"/>
  <c r="AY61" i="11"/>
  <c r="AW40" i="11"/>
  <c r="AY31" i="11"/>
  <c r="AW28" i="11"/>
  <c r="AX19" i="11"/>
  <c r="AZ16" i="11"/>
  <c r="AX11" i="11"/>
  <c r="AZ11" i="11"/>
  <c r="AY6" i="11"/>
  <c r="AW99" i="11"/>
  <c r="AY115" i="11"/>
  <c r="AW106" i="11"/>
  <c r="AW18" i="11"/>
  <c r="AW145" i="11"/>
  <c r="AW85" i="11"/>
  <c r="AX117" i="11"/>
  <c r="AX75" i="11"/>
  <c r="AY89" i="11"/>
  <c r="AZ71" i="11"/>
  <c r="AW9" i="11"/>
  <c r="AY114" i="11"/>
  <c r="AW70" i="11"/>
  <c r="AW125" i="11"/>
  <c r="AW77" i="11"/>
  <c r="AW71" i="11"/>
  <c r="AX97" i="11"/>
  <c r="AX141" i="11"/>
  <c r="AZ118" i="11"/>
  <c r="AX147" i="11"/>
  <c r="AN144" i="11"/>
  <c r="AO141" i="11"/>
  <c r="AO128" i="11"/>
  <c r="AR102" i="11"/>
  <c r="AR107" i="11"/>
  <c r="AP110" i="11"/>
  <c r="AP115" i="11"/>
  <c r="AQ104" i="11"/>
  <c r="AN117" i="11"/>
  <c r="AR101" i="11"/>
  <c r="AP104" i="11"/>
  <c r="AO107" i="11"/>
  <c r="AN71" i="11"/>
  <c r="AP78" i="11"/>
  <c r="AR85" i="11"/>
  <c r="AO85" i="11"/>
  <c r="AR76" i="11"/>
  <c r="AO84" i="11"/>
  <c r="AR82" i="11"/>
  <c r="AQ77" i="11"/>
  <c r="AN85" i="11"/>
  <c r="AN30" i="11"/>
  <c r="AN57" i="11"/>
  <c r="AO6" i="11"/>
  <c r="AO15" i="11"/>
  <c r="AN14" i="11"/>
  <c r="L146" i="11"/>
  <c r="T116" i="11"/>
  <c r="L102" i="11"/>
  <c r="U104" i="11"/>
  <c r="Q117" i="11"/>
  <c r="R78" i="11"/>
  <c r="J89" i="11"/>
  <c r="L80" i="11"/>
  <c r="L59" i="11"/>
  <c r="G30" i="11"/>
  <c r="E143" i="11"/>
  <c r="K129" i="11"/>
  <c r="U106" i="11"/>
  <c r="M108" i="11"/>
  <c r="S100" i="11"/>
  <c r="J85" i="11"/>
  <c r="W74" i="11"/>
  <c r="H90" i="11"/>
  <c r="Q56" i="11"/>
  <c r="F62" i="11"/>
  <c r="D141" i="11"/>
  <c r="G129" i="11"/>
  <c r="I116" i="11"/>
  <c r="W105" i="11"/>
  <c r="V104" i="11"/>
  <c r="G71" i="11"/>
  <c r="J150" i="11"/>
  <c r="K131" i="11"/>
  <c r="T117" i="11"/>
  <c r="L97" i="11"/>
  <c r="H101" i="11"/>
  <c r="W73" i="11"/>
  <c r="S73" i="11"/>
  <c r="L79" i="11"/>
  <c r="L58" i="11"/>
  <c r="E41" i="11"/>
  <c r="F19" i="11"/>
  <c r="M151" i="11"/>
  <c r="L107" i="11"/>
  <c r="I109" i="11"/>
  <c r="M117" i="11"/>
  <c r="AX158" i="11"/>
  <c r="AY144" i="11"/>
  <c r="AX132" i="11"/>
  <c r="AY128" i="11"/>
  <c r="BB110" i="11"/>
  <c r="BB111" i="11"/>
  <c r="BA107" i="11"/>
  <c r="BB97" i="11"/>
  <c r="BC86" i="11"/>
  <c r="BA78" i="11"/>
  <c r="BA90" i="11"/>
  <c r="BA86" i="11"/>
  <c r="BC74" i="11"/>
  <c r="AZ54" i="11"/>
  <c r="AY54" i="11"/>
  <c r="AX62" i="11"/>
  <c r="AX40" i="11"/>
  <c r="AY29" i="11"/>
  <c r="AX28" i="11"/>
  <c r="BA11" i="11"/>
  <c r="AZ19" i="11"/>
  <c r="AX14" i="11"/>
  <c r="AZ14" i="11"/>
  <c r="BA6" i="11"/>
  <c r="AZ90" i="11"/>
  <c r="AW113" i="11"/>
  <c r="AZ103" i="11"/>
  <c r="AW12" i="11"/>
  <c r="AW133" i="11"/>
  <c r="AZ82" i="11"/>
  <c r="AY112" i="11"/>
  <c r="AY70" i="11"/>
  <c r="AW87" i="11"/>
  <c r="AW13" i="11"/>
  <c r="AZ113" i="11"/>
  <c r="AW112" i="11"/>
  <c r="AX99" i="11"/>
  <c r="AZ116" i="11"/>
  <c r="AZ74" i="11"/>
  <c r="AW108" i="11"/>
  <c r="AY86" i="11"/>
  <c r="AY118" i="11"/>
  <c r="AX116" i="11"/>
  <c r="AN159" i="11"/>
  <c r="AN150" i="11"/>
  <c r="AN141" i="11"/>
  <c r="AO134" i="11"/>
  <c r="AO105" i="11"/>
  <c r="AO110" i="11"/>
  <c r="AR112" i="11"/>
  <c r="AR117" i="11"/>
  <c r="AP107" i="11"/>
  <c r="AO99" i="11"/>
  <c r="AO104" i="11"/>
  <c r="AR106" i="11"/>
  <c r="AQ109" i="11"/>
  <c r="AP73" i="11"/>
  <c r="AR80" i="11"/>
  <c r="AO88" i="11"/>
  <c r="AR71" i="11"/>
  <c r="AO79" i="11"/>
  <c r="AQ86" i="11"/>
  <c r="AQ72" i="11"/>
  <c r="AN80" i="11"/>
  <c r="AP87" i="11"/>
  <c r="AN31" i="11"/>
  <c r="AN58" i="11"/>
  <c r="AO18" i="11"/>
  <c r="AO16" i="11"/>
  <c r="AN15" i="11"/>
  <c r="E150" i="11"/>
  <c r="J112" i="11"/>
  <c r="X116" i="11"/>
  <c r="R101" i="11"/>
  <c r="G106" i="11"/>
  <c r="O78" i="11"/>
  <c r="G82" i="11"/>
  <c r="I87" i="11"/>
  <c r="G53" i="11"/>
  <c r="D6" i="11"/>
  <c r="F143" i="11"/>
  <c r="F131" i="11"/>
  <c r="F115" i="11"/>
  <c r="Y106" i="11"/>
  <c r="I103" i="11"/>
  <c r="V82" i="11"/>
  <c r="T79" i="11"/>
  <c r="L76" i="11"/>
  <c r="G61" i="11"/>
  <c r="F50" i="11"/>
  <c r="D52" i="11"/>
  <c r="H127" i="11"/>
  <c r="U108" i="11"/>
  <c r="M116" i="11"/>
  <c r="S101" i="11"/>
  <c r="D89" i="11"/>
  <c r="L144" i="11"/>
  <c r="M127" i="11"/>
  <c r="J106" i="11"/>
  <c r="X117" i="11"/>
  <c r="T100" i="11"/>
  <c r="T81" i="11"/>
  <c r="R80" i="11"/>
  <c r="I90" i="11"/>
  <c r="G63" i="11"/>
  <c r="I41" i="11"/>
  <c r="Q8" i="11"/>
  <c r="F141" i="11"/>
  <c r="X99" i="11"/>
  <c r="P107" i="11"/>
  <c r="Y109" i="11"/>
  <c r="U112" i="11"/>
  <c r="X70" i="11"/>
  <c r="P87" i="11"/>
  <c r="J144" i="11"/>
  <c r="D127" i="11"/>
  <c r="J116" i="11"/>
  <c r="X105" i="11"/>
  <c r="M98" i="11"/>
  <c r="H71" i="11"/>
  <c r="E82" i="11"/>
  <c r="R73" i="11"/>
  <c r="E61" i="11"/>
  <c r="J50" i="11"/>
  <c r="F158" i="11"/>
  <c r="F132" i="11"/>
  <c r="AY142" i="11"/>
  <c r="AY150" i="11"/>
  <c r="AX131" i="11"/>
  <c r="AY134" i="11"/>
  <c r="BB116" i="11"/>
  <c r="BB117" i="11"/>
  <c r="BA113" i="11"/>
  <c r="BA71" i="11"/>
  <c r="BC71" i="11"/>
  <c r="BB72" i="11"/>
  <c r="BA73" i="11"/>
  <c r="BC73" i="11"/>
  <c r="BB70" i="11"/>
  <c r="AZ51" i="11"/>
  <c r="AZ52" i="11"/>
  <c r="AZ53" i="11"/>
  <c r="AW41" i="11"/>
  <c r="AX27" i="11"/>
  <c r="AY28" i="11"/>
  <c r="AY7" i="11"/>
  <c r="BA14" i="11"/>
  <c r="AX17" i="11"/>
  <c r="AZ17" i="11"/>
  <c r="AZ6" i="11"/>
  <c r="AX88" i="11"/>
  <c r="AZ110" i="11"/>
  <c r="AX101" i="11"/>
  <c r="AW6" i="11"/>
  <c r="AW127" i="11"/>
  <c r="AX80" i="11"/>
  <c r="AW110" i="11"/>
  <c r="AW54" i="11"/>
  <c r="AX82" i="11"/>
  <c r="AY110" i="11"/>
  <c r="AW86" i="11"/>
  <c r="AZ109" i="11"/>
  <c r="AY88" i="11"/>
  <c r="AX114" i="11"/>
  <c r="AX72" i="11"/>
  <c r="AW56" i="11"/>
  <c r="AW84" i="11"/>
  <c r="AW116" i="11"/>
  <c r="AY111" i="11"/>
  <c r="AN160" i="11"/>
  <c r="AO144" i="11"/>
  <c r="AN126" i="11"/>
  <c r="AO131" i="11"/>
  <c r="AQ107" i="11"/>
  <c r="AQ112" i="11"/>
  <c r="AO115" i="11"/>
  <c r="AR111" i="11"/>
  <c r="AN99" i="11"/>
  <c r="AQ101" i="11"/>
  <c r="AQ106" i="11"/>
  <c r="AO109" i="11"/>
  <c r="AN112" i="11"/>
  <c r="AR75" i="11"/>
  <c r="AO83" i="11"/>
  <c r="AQ90" i="11"/>
  <c r="AO74" i="11"/>
  <c r="AQ81" i="11"/>
  <c r="AN89" i="11"/>
  <c r="AN75" i="11"/>
  <c r="AP82" i="11"/>
  <c r="AR89" i="11"/>
  <c r="AN26" i="11"/>
  <c r="AN59" i="11"/>
  <c r="AO7" i="11"/>
  <c r="AN7" i="11"/>
  <c r="AN16" i="11"/>
  <c r="K149" i="11"/>
  <c r="Q111" i="11"/>
  <c r="N112" i="11"/>
  <c r="H99" i="11"/>
  <c r="J118" i="11"/>
  <c r="M73" i="11"/>
  <c r="D81" i="11"/>
  <c r="E77" i="11"/>
  <c r="K60" i="11"/>
  <c r="H18" i="11"/>
  <c r="H151" i="11"/>
  <c r="K128" i="11"/>
  <c r="R114" i="11"/>
  <c r="J115" i="11"/>
  <c r="F102" i="11"/>
  <c r="T74" i="11"/>
  <c r="Q90" i="11"/>
  <c r="I72" i="11"/>
  <c r="P54" i="11"/>
  <c r="D39" i="11"/>
  <c r="F151" i="11"/>
  <c r="M134" i="11"/>
  <c r="F111" i="11"/>
  <c r="Y108" i="11"/>
  <c r="I99" i="11"/>
  <c r="V85" i="11"/>
  <c r="E145" i="11"/>
  <c r="H125" i="11"/>
  <c r="Q113" i="11"/>
  <c r="N106" i="11"/>
  <c r="AY146" i="11"/>
  <c r="AX52" i="11"/>
  <c r="AX146" i="11"/>
  <c r="AY97" i="11"/>
  <c r="AN111" i="11"/>
  <c r="AN73" i="11"/>
  <c r="P105" i="11"/>
  <c r="L10" i="11"/>
  <c r="I75" i="11"/>
  <c r="I133" i="11"/>
  <c r="E131" i="11"/>
  <c r="W118" i="11"/>
  <c r="R77" i="11"/>
  <c r="I150" i="11"/>
  <c r="L105" i="11"/>
  <c r="F79" i="11"/>
  <c r="D61" i="11"/>
  <c r="X107" i="11"/>
  <c r="H98" i="11"/>
  <c r="J107" i="11"/>
  <c r="U74" i="11"/>
  <c r="G72" i="11"/>
  <c r="S77" i="11"/>
  <c r="Q57" i="11"/>
  <c r="J141" i="11"/>
  <c r="I131" i="11"/>
  <c r="I97" i="11"/>
  <c r="M105" i="11"/>
  <c r="X104" i="11"/>
  <c r="R75" i="11"/>
  <c r="I79" i="11"/>
  <c r="H73" i="11"/>
  <c r="H63" i="11"/>
  <c r="E43" i="11"/>
  <c r="D149" i="11"/>
  <c r="J134" i="11"/>
  <c r="M107" i="11"/>
  <c r="J109" i="11"/>
  <c r="D108" i="11"/>
  <c r="Y118" i="11"/>
  <c r="M87" i="11"/>
  <c r="E160" i="11"/>
  <c r="J130" i="11"/>
  <c r="E98" i="11"/>
  <c r="S110" i="11"/>
  <c r="Y115" i="11"/>
  <c r="M72" i="11"/>
  <c r="E80" i="11"/>
  <c r="K78" i="11"/>
  <c r="F61" i="11"/>
  <c r="H145" i="11"/>
  <c r="F97" i="11"/>
  <c r="T111" i="11"/>
  <c r="G103" i="11"/>
  <c r="Y110" i="11"/>
  <c r="X85" i="11"/>
  <c r="P73" i="11"/>
  <c r="R71" i="11"/>
  <c r="J151" i="11"/>
  <c r="D128" i="11"/>
  <c r="W102" i="11"/>
  <c r="T104" i="11"/>
  <c r="P117" i="11"/>
  <c r="T75" i="11"/>
  <c r="R84" i="11"/>
  <c r="Q71" i="11"/>
  <c r="G60" i="11"/>
  <c r="F42" i="11"/>
  <c r="I104" i="11"/>
  <c r="O58" i="11"/>
  <c r="I12" i="11"/>
  <c r="N143" i="11"/>
  <c r="E59" i="11"/>
  <c r="O17" i="11"/>
  <c r="G7" i="11"/>
  <c r="G145" i="11"/>
  <c r="M88" i="11"/>
  <c r="F39" i="11"/>
  <c r="I55" i="11"/>
  <c r="U90" i="11"/>
  <c r="E30" i="11"/>
  <c r="J16" i="11"/>
  <c r="E102" i="11"/>
  <c r="F53" i="11"/>
  <c r="D15" i="11"/>
  <c r="K9" i="11"/>
  <c r="G81" i="11"/>
  <c r="M61" i="11"/>
  <c r="O18" i="11"/>
  <c r="L86" i="11"/>
  <c r="W109" i="11"/>
  <c r="Q61" i="11"/>
  <c r="L72" i="11"/>
  <c r="S79" i="11"/>
  <c r="E57" i="11"/>
  <c r="K12" i="11"/>
  <c r="H143" i="11"/>
  <c r="P77" i="11"/>
  <c r="D19" i="11"/>
  <c r="Q16" i="11"/>
  <c r="E9" i="11"/>
  <c r="R88" i="11"/>
  <c r="M8" i="11"/>
  <c r="F16" i="11"/>
  <c r="AG158" i="11"/>
  <c r="AF143" i="11"/>
  <c r="AG144" i="11"/>
  <c r="AF126" i="11"/>
  <c r="AF129" i="11"/>
  <c r="AF114" i="11"/>
  <c r="AH110" i="11"/>
  <c r="AG111" i="11"/>
  <c r="AF112" i="11"/>
  <c r="AF117" i="11"/>
  <c r="AH97" i="11"/>
  <c r="AG87" i="11"/>
  <c r="AF88" i="11"/>
  <c r="AH81" i="11"/>
  <c r="AG89" i="11"/>
  <c r="AH90" i="11"/>
  <c r="AG63" i="11"/>
  <c r="AH56" i="11"/>
  <c r="AH61" i="11"/>
  <c r="AF40" i="11"/>
  <c r="AG28" i="11"/>
  <c r="AF10" i="11"/>
  <c r="AX133" i="11"/>
  <c r="AX57" i="11"/>
  <c r="AY78" i="11"/>
  <c r="AZ76" i="11"/>
  <c r="AQ113" i="11"/>
  <c r="AR70" i="11"/>
  <c r="O111" i="11"/>
  <c r="D144" i="11"/>
  <c r="V81" i="11"/>
  <c r="L103" i="11"/>
  <c r="L99" i="11"/>
  <c r="M82" i="11"/>
  <c r="M53" i="11"/>
  <c r="H141" i="11"/>
  <c r="K111" i="11"/>
  <c r="V71" i="11"/>
  <c r="I144" i="11"/>
  <c r="N110" i="11"/>
  <c r="O101" i="11"/>
  <c r="V99" i="11"/>
  <c r="R79" i="11"/>
  <c r="D70" i="11"/>
  <c r="N77" i="11"/>
  <c r="J52" i="11"/>
  <c r="K141" i="11"/>
  <c r="D130" i="11"/>
  <c r="U117" i="11"/>
  <c r="Y97" i="11"/>
  <c r="U101" i="11"/>
  <c r="L73" i="11"/>
  <c r="F90" i="11"/>
  <c r="E81" i="11"/>
  <c r="Q53" i="11"/>
  <c r="F27" i="11"/>
  <c r="D55" i="11"/>
  <c r="M125" i="11"/>
  <c r="Y99" i="11"/>
  <c r="Q107" i="11"/>
  <c r="P106" i="11"/>
  <c r="D76" i="11"/>
  <c r="J75" i="11"/>
  <c r="L142" i="11"/>
  <c r="M131" i="11"/>
  <c r="L101" i="11"/>
  <c r="I98" i="11"/>
  <c r="O117" i="11"/>
  <c r="J70" i="11"/>
  <c r="W88" i="11"/>
  <c r="O71" i="11"/>
  <c r="Q63" i="11"/>
  <c r="J147" i="11"/>
  <c r="R117" i="11"/>
  <c r="J97" i="11"/>
  <c r="D102" i="11"/>
  <c r="O98" i="11"/>
  <c r="S85" i="11"/>
  <c r="M81" i="11"/>
  <c r="O89" i="11"/>
  <c r="M150" i="11"/>
  <c r="E133" i="11"/>
  <c r="M100" i="11"/>
  <c r="Q101" i="11"/>
  <c r="F106" i="11"/>
  <c r="U71" i="11"/>
  <c r="O85" i="11"/>
  <c r="N89" i="11"/>
  <c r="L57" i="11"/>
  <c r="I43" i="11"/>
  <c r="E117" i="11"/>
  <c r="Q51" i="11"/>
  <c r="P14" i="11"/>
  <c r="T108" i="11"/>
  <c r="J57" i="11"/>
  <c r="F7" i="11"/>
  <c r="G16" i="11"/>
  <c r="E73" i="11"/>
  <c r="W79" i="11"/>
  <c r="F43" i="11"/>
  <c r="D14" i="11"/>
  <c r="T70" i="11"/>
  <c r="P17" i="11"/>
  <c r="F133" i="11"/>
  <c r="J73" i="11"/>
  <c r="Q58" i="11"/>
  <c r="E13" i="11"/>
  <c r="R106" i="11"/>
  <c r="V74" i="11"/>
  <c r="O59" i="11"/>
  <c r="L17" i="11"/>
  <c r="T87" i="11"/>
  <c r="G112" i="11"/>
  <c r="H54" i="11"/>
  <c r="H28" i="11"/>
  <c r="I89" i="11"/>
  <c r="I50" i="11"/>
  <c r="H16" i="11"/>
  <c r="M126" i="11"/>
  <c r="I58" i="11"/>
  <c r="O16" i="11"/>
  <c r="D18" i="11"/>
  <c r="K148" i="11"/>
  <c r="L53" i="11"/>
  <c r="P19" i="11"/>
  <c r="O103" i="11"/>
  <c r="AH158" i="11"/>
  <c r="AF147" i="11"/>
  <c r="AG148" i="11"/>
  <c r="AF132" i="11"/>
  <c r="AG129" i="11"/>
  <c r="AF118" i="11"/>
  <c r="AH114" i="11"/>
  <c r="AG115" i="11"/>
  <c r="AF116" i="11"/>
  <c r="AG101" i="11"/>
  <c r="AF97" i="11"/>
  <c r="AF82" i="11"/>
  <c r="BA98" i="11"/>
  <c r="AY50" i="11"/>
  <c r="AX115" i="11"/>
  <c r="AZ111" i="11"/>
  <c r="AQ118" i="11"/>
  <c r="AN54" i="11"/>
  <c r="H74" i="11"/>
  <c r="M143" i="11"/>
  <c r="V89" i="11"/>
  <c r="Q110" i="11"/>
  <c r="I102" i="11"/>
  <c r="G73" i="11"/>
  <c r="N51" i="11"/>
  <c r="I142" i="11"/>
  <c r="V113" i="11"/>
  <c r="T83" i="11"/>
  <c r="L141" i="11"/>
  <c r="D98" i="11"/>
  <c r="Q103" i="11"/>
  <c r="I101" i="11"/>
  <c r="O90" i="11"/>
  <c r="W83" i="11"/>
  <c r="L52" i="11"/>
  <c r="E38" i="11"/>
  <c r="D145" i="11"/>
  <c r="M133" i="11"/>
  <c r="K106" i="11"/>
  <c r="O108" i="11"/>
  <c r="K99" i="11"/>
  <c r="I81" i="11"/>
  <c r="V76" i="11"/>
  <c r="W90" i="11"/>
  <c r="O63" i="11"/>
  <c r="D30" i="11"/>
  <c r="D160" i="11"/>
  <c r="H128" i="11"/>
  <c r="O104" i="11"/>
  <c r="G110" i="11"/>
  <c r="M115" i="11"/>
  <c r="V87" i="11"/>
  <c r="N86" i="11"/>
  <c r="M142" i="11"/>
  <c r="K127" i="11"/>
  <c r="X100" i="11"/>
  <c r="P101" i="11"/>
  <c r="E106" i="11"/>
  <c r="W86" i="11"/>
  <c r="T78" i="11"/>
  <c r="L89" i="11"/>
  <c r="N53" i="11"/>
  <c r="H149" i="11"/>
  <c r="H106" i="11"/>
  <c r="V117" i="11"/>
  <c r="P116" i="11"/>
  <c r="T118" i="11"/>
  <c r="S76" i="11"/>
  <c r="M83" i="11"/>
  <c r="F75" i="11"/>
  <c r="F142" i="11"/>
  <c r="F105" i="11"/>
  <c r="Y112" i="11"/>
  <c r="G99" i="11"/>
  <c r="Y113" i="11"/>
  <c r="R89" i="11"/>
  <c r="J83" i="11"/>
  <c r="K82" i="11"/>
  <c r="I63" i="11"/>
  <c r="G29" i="11"/>
  <c r="X87" i="11"/>
  <c r="N61" i="11"/>
  <c r="K17" i="11"/>
  <c r="L116" i="11"/>
  <c r="L62" i="11"/>
  <c r="G18" i="11"/>
  <c r="D10" i="11"/>
  <c r="G54" i="11"/>
  <c r="R70" i="11"/>
  <c r="D31" i="11"/>
  <c r="P9" i="11"/>
  <c r="G77" i="11"/>
  <c r="Q12" i="11"/>
  <c r="L51" i="11"/>
  <c r="S83" i="11"/>
  <c r="E62" i="11"/>
  <c r="Q14" i="11"/>
  <c r="I61" i="11"/>
  <c r="L71" i="11"/>
  <c r="E50" i="11"/>
  <c r="G15" i="11"/>
  <c r="O60" i="11"/>
  <c r="D74" i="11"/>
  <c r="G57" i="11"/>
  <c r="I88" i="11"/>
  <c r="V84" i="11"/>
  <c r="I39" i="11"/>
  <c r="Q10" i="11"/>
  <c r="F98" i="11"/>
  <c r="M58" i="11"/>
  <c r="P16" i="11"/>
  <c r="M17" i="11"/>
  <c r="G130" i="11"/>
  <c r="P55" i="11"/>
  <c r="M14" i="11"/>
  <c r="W72" i="11"/>
  <c r="AF158" i="11"/>
  <c r="AF151" i="11"/>
  <c r="AH149" i="11"/>
  <c r="AG126" i="11"/>
  <c r="AG130" i="11"/>
  <c r="AG98" i="11"/>
  <c r="AH118" i="11"/>
  <c r="AG104" i="11"/>
  <c r="BB102" i="11"/>
  <c r="AW43" i="11"/>
  <c r="AY105" i="11"/>
  <c r="AW26" i="11"/>
  <c r="AO102" i="11"/>
  <c r="AN40" i="11"/>
  <c r="X86" i="11"/>
  <c r="H134" i="11"/>
  <c r="N74" i="11"/>
  <c r="D99" i="11"/>
  <c r="R111" i="11"/>
  <c r="L70" i="11"/>
  <c r="F52" i="11"/>
  <c r="L134" i="11"/>
  <c r="U107" i="11"/>
  <c r="N85" i="11"/>
  <c r="K143" i="11"/>
  <c r="K101" i="11"/>
  <c r="N116" i="11"/>
  <c r="U100" i="11"/>
  <c r="M86" i="11"/>
  <c r="T84" i="11"/>
  <c r="I62" i="11"/>
  <c r="H40" i="11"/>
  <c r="I146" i="11"/>
  <c r="N113" i="11"/>
  <c r="R113" i="11"/>
  <c r="L111" i="11"/>
  <c r="W103" i="11"/>
  <c r="M76" i="11"/>
  <c r="S72" i="11"/>
  <c r="U73" i="11"/>
  <c r="L61" i="11"/>
  <c r="E28" i="11"/>
  <c r="K147" i="11"/>
  <c r="E130" i="11"/>
  <c r="V102" i="11"/>
  <c r="S104" i="11"/>
  <c r="Y114" i="11"/>
  <c r="S75" i="11"/>
  <c r="K88" i="11"/>
  <c r="K145" i="11"/>
  <c r="H131" i="11"/>
  <c r="N103" i="11"/>
  <c r="F99" i="11"/>
  <c r="X113" i="11"/>
  <c r="T88" i="11"/>
  <c r="X82" i="11"/>
  <c r="I82" i="11"/>
  <c r="D143" i="11"/>
  <c r="D132" i="11"/>
  <c r="O113" i="11"/>
  <c r="L106" i="11"/>
  <c r="F112" i="11"/>
  <c r="O118" i="11"/>
  <c r="P72" i="11"/>
  <c r="H80" i="11"/>
  <c r="U77" i="11"/>
  <c r="G144" i="11"/>
  <c r="R97" i="11"/>
  <c r="J105" i="11"/>
  <c r="S103" i="11"/>
  <c r="O114" i="11"/>
  <c r="O82" i="11"/>
  <c r="G84" i="11"/>
  <c r="I86" i="11"/>
  <c r="P51" i="11"/>
  <c r="F30" i="11"/>
  <c r="N73" i="11"/>
  <c r="P59" i="11"/>
  <c r="H8" i="11"/>
  <c r="F101" i="11"/>
  <c r="K61" i="11"/>
  <c r="J6" i="11"/>
  <c r="M6" i="11"/>
  <c r="J18" i="11"/>
  <c r="Q75" i="11"/>
  <c r="D17" i="11"/>
  <c r="H130" i="11"/>
  <c r="K51" i="11"/>
  <c r="M15" i="11"/>
  <c r="J11" i="11"/>
  <c r="D71" i="11"/>
  <c r="N60" i="11"/>
  <c r="N13" i="11"/>
  <c r="E40" i="11"/>
  <c r="J78" i="11"/>
  <c r="G38" i="11"/>
  <c r="I15" i="11"/>
  <c r="K19" i="11"/>
  <c r="P84" i="11"/>
  <c r="I52" i="11"/>
  <c r="H59" i="11"/>
  <c r="I80" i="11"/>
  <c r="E29" i="11"/>
  <c r="L7" i="11"/>
  <c r="T110" i="11"/>
  <c r="O51" i="11"/>
  <c r="E16" i="11"/>
  <c r="O6" i="11"/>
  <c r="M101" i="11"/>
  <c r="K57" i="11"/>
  <c r="L18" i="11"/>
  <c r="J53" i="11"/>
  <c r="AF142" i="11"/>
  <c r="AG143" i="11"/>
  <c r="AH144" i="11"/>
  <c r="AG132" i="11"/>
  <c r="AF130" i="11"/>
  <c r="AG102" i="11"/>
  <c r="AF99" i="11"/>
  <c r="AH99" i="11"/>
  <c r="AH100" i="11"/>
  <c r="AG109" i="11"/>
  <c r="BA115" i="11"/>
  <c r="AY27" i="11"/>
  <c r="AW7" i="11"/>
  <c r="AX73" i="11"/>
  <c r="AO148" i="11"/>
  <c r="AO97" i="11"/>
  <c r="AO17" i="11"/>
  <c r="E90" i="11"/>
  <c r="J100" i="11"/>
  <c r="X80" i="11"/>
  <c r="U113" i="11"/>
  <c r="D107" i="11"/>
  <c r="G89" i="11"/>
  <c r="L56" i="11"/>
  <c r="L130" i="11"/>
  <c r="W104" i="11"/>
  <c r="M89" i="11"/>
  <c r="N148" i="11"/>
  <c r="W100" i="11"/>
  <c r="D112" i="11"/>
  <c r="K103" i="11"/>
  <c r="J88" i="11"/>
  <c r="Q85" i="11"/>
  <c r="H61" i="11"/>
  <c r="I26" i="11"/>
  <c r="L151" i="11"/>
  <c r="D114" i="11"/>
  <c r="H114" i="11"/>
  <c r="X115" i="11"/>
  <c r="G118" i="11"/>
  <c r="D80" i="11"/>
  <c r="P70" i="11"/>
  <c r="R81" i="11"/>
  <c r="I54" i="11"/>
  <c r="F13" i="11"/>
  <c r="L147" i="11"/>
  <c r="I126" i="11"/>
  <c r="L100" i="11"/>
  <c r="D101" i="11"/>
  <c r="O109" i="11"/>
  <c r="K86" i="11"/>
  <c r="H78" i="11"/>
  <c r="H146" i="11"/>
  <c r="M128" i="11"/>
  <c r="U105" i="11"/>
  <c r="R103" i="11"/>
  <c r="N114" i="11"/>
  <c r="Q78" i="11"/>
  <c r="O73" i="11"/>
  <c r="N83" i="11"/>
  <c r="D51" i="11"/>
  <c r="G128" i="11"/>
  <c r="E114" i="11"/>
  <c r="S113" i="11"/>
  <c r="Y111" i="11"/>
  <c r="G74" i="11"/>
  <c r="M70" i="11"/>
  <c r="E87" i="11"/>
  <c r="P56" i="11"/>
  <c r="M146" i="11"/>
  <c r="H108" i="11"/>
  <c r="V97" i="11"/>
  <c r="P102" i="11"/>
  <c r="E109" i="11"/>
  <c r="G70" i="11"/>
  <c r="D85" i="11"/>
  <c r="F88" i="11"/>
  <c r="K56" i="11"/>
  <c r="I28" i="11"/>
  <c r="P86" i="11"/>
  <c r="D38" i="11"/>
  <c r="L12" i="11"/>
  <c r="Q109" i="11"/>
  <c r="M59" i="11"/>
  <c r="N18" i="11"/>
  <c r="Q18" i="11"/>
  <c r="D13" i="11"/>
  <c r="F77" i="11"/>
  <c r="E7" i="11"/>
  <c r="Q115" i="11"/>
  <c r="G56" i="11"/>
  <c r="P8" i="11"/>
  <c r="O9" i="11"/>
  <c r="P85" i="11"/>
  <c r="G41" i="11"/>
  <c r="I8" i="11"/>
  <c r="U72" i="11"/>
  <c r="T90" i="11"/>
  <c r="F31" i="11"/>
  <c r="F18" i="11"/>
  <c r="E11" i="11"/>
  <c r="F80" i="11"/>
  <c r="G50" i="11"/>
  <c r="P50" i="11"/>
  <c r="E74" i="11"/>
  <c r="H31" i="11"/>
  <c r="P11" i="11"/>
  <c r="P97" i="11"/>
  <c r="J60" i="11"/>
  <c r="J17" i="11"/>
  <c r="U78" i="11"/>
  <c r="J98" i="11"/>
  <c r="M62" i="11"/>
  <c r="H19" i="11"/>
  <c r="G13" i="11"/>
  <c r="AF146" i="11"/>
  <c r="AG147" i="11"/>
  <c r="AH148" i="11"/>
  <c r="AF127" i="11"/>
  <c r="AF131" i="11"/>
  <c r="AG106" i="11"/>
  <c r="AF103" i="11"/>
  <c r="AH103" i="11"/>
  <c r="AH104" i="11"/>
  <c r="AG113" i="11"/>
  <c r="AF79" i="11"/>
  <c r="AH79" i="11"/>
  <c r="AG84" i="11"/>
  <c r="AF81" i="11"/>
  <c r="AG82" i="11"/>
  <c r="AF70" i="11"/>
  <c r="AH63" i="11"/>
  <c r="AF57" i="11"/>
  <c r="AG62" i="11"/>
  <c r="AF38" i="11"/>
  <c r="AH29" i="11"/>
  <c r="AG9" i="11"/>
  <c r="BA114" i="11"/>
  <c r="AZ26" i="11"/>
  <c r="AZ89" i="11"/>
  <c r="AW97" i="11"/>
  <c r="AO151" i="11"/>
  <c r="AR87" i="11"/>
  <c r="AN17" i="11"/>
  <c r="R82" i="11"/>
  <c r="S97" i="11"/>
  <c r="W77" i="11"/>
  <c r="T107" i="11"/>
  <c r="F104" i="11"/>
  <c r="E84" i="11"/>
  <c r="N63" i="11"/>
  <c r="J131" i="11"/>
  <c r="V103" i="11"/>
  <c r="F72" i="11"/>
  <c r="G147" i="11"/>
  <c r="T105" i="11"/>
  <c r="M97" i="11"/>
  <c r="R118" i="11"/>
  <c r="G78" i="11"/>
  <c r="L82" i="11"/>
  <c r="Q54" i="11"/>
  <c r="I31" i="11"/>
  <c r="E141" i="11"/>
  <c r="P98" i="11"/>
  <c r="T98" i="11"/>
  <c r="N117" i="11"/>
  <c r="M118" i="11"/>
  <c r="V88" i="11"/>
  <c r="N71" i="11"/>
  <c r="H77" i="11"/>
  <c r="F51" i="11"/>
  <c r="Q6" i="11"/>
  <c r="N142" i="11"/>
  <c r="F125" i="11"/>
  <c r="X112" i="11"/>
  <c r="P100" i="11"/>
  <c r="L113" i="11"/>
  <c r="H88" i="11"/>
  <c r="S70" i="11"/>
  <c r="K151" i="11"/>
  <c r="L131" i="11"/>
  <c r="K116" i="11"/>
  <c r="O102" i="11"/>
  <c r="D109" i="11"/>
  <c r="R83" i="11"/>
  <c r="L81" i="11"/>
  <c r="K84" i="11"/>
  <c r="F160" i="11"/>
  <c r="J125" i="11"/>
  <c r="Q98" i="11"/>
  <c r="I114" i="11"/>
  <c r="O97" i="11"/>
  <c r="D79" i="11"/>
  <c r="Q80" i="11"/>
  <c r="W78" i="11"/>
  <c r="D60" i="11"/>
  <c r="I149" i="11"/>
  <c r="T106" i="11"/>
  <c r="L108" i="11"/>
  <c r="F100" i="11"/>
  <c r="I118" i="11"/>
  <c r="J74" i="11"/>
  <c r="P74" i="11"/>
  <c r="U70" i="11"/>
  <c r="O57" i="11"/>
  <c r="L16" i="11"/>
  <c r="W89" i="11"/>
  <c r="G40" i="11"/>
  <c r="G14" i="11"/>
  <c r="F78" i="11"/>
  <c r="G62" i="11"/>
  <c r="I19" i="11"/>
  <c r="L19" i="11"/>
  <c r="J149" i="11"/>
  <c r="O55" i="11"/>
  <c r="D8" i="11"/>
  <c r="I111" i="11"/>
  <c r="P52" i="11"/>
  <c r="E8" i="11"/>
  <c r="V83" i="11"/>
  <c r="E70" i="11"/>
  <c r="H43" i="11"/>
  <c r="M12" i="11"/>
  <c r="H12" i="11"/>
  <c r="H86" i="11"/>
  <c r="J14" i="11"/>
  <c r="J9" i="11"/>
  <c r="S99" i="11"/>
  <c r="G90" i="11"/>
  <c r="H38" i="11"/>
  <c r="J7" i="11"/>
  <c r="R74" i="11"/>
  <c r="K16" i="11"/>
  <c r="L9" i="11"/>
  <c r="N72" i="11"/>
  <c r="P62" i="11"/>
  <c r="E15" i="11"/>
  <c r="L63" i="11"/>
  <c r="F108" i="11"/>
  <c r="O56" i="11"/>
  <c r="Q15" i="11"/>
  <c r="M13" i="11"/>
  <c r="AF150" i="11"/>
  <c r="AG151" i="11"/>
  <c r="AH145" i="11"/>
  <c r="AF133" i="11"/>
  <c r="AG131" i="11"/>
  <c r="AG110" i="11"/>
  <c r="AF107" i="11"/>
  <c r="AH107" i="11"/>
  <c r="AH108" i="11"/>
  <c r="BC82" i="11"/>
  <c r="BA8" i="11"/>
  <c r="AX112" i="11"/>
  <c r="AN133" i="11"/>
  <c r="AR73" i="11"/>
  <c r="G143" i="11"/>
  <c r="R87" i="11"/>
  <c r="X102" i="11"/>
  <c r="J63" i="11"/>
  <c r="Q105" i="11"/>
  <c r="O112" i="11"/>
  <c r="O87" i="11"/>
  <c r="I42" i="11"/>
  <c r="N104" i="11"/>
  <c r="I100" i="11"/>
  <c r="S80" i="11"/>
  <c r="J145" i="11"/>
  <c r="V108" i="11"/>
  <c r="Y117" i="11"/>
  <c r="X118" i="11"/>
  <c r="K71" i="11"/>
  <c r="O81" i="11"/>
  <c r="E53" i="11"/>
  <c r="H10" i="11"/>
  <c r="H142" i="11"/>
  <c r="W101" i="11"/>
  <c r="E107" i="11"/>
  <c r="D106" i="11"/>
  <c r="M80" i="11"/>
  <c r="S78" i="11"/>
  <c r="K89" i="11"/>
  <c r="O77" i="11"/>
  <c r="K55" i="11"/>
  <c r="G11" i="11"/>
  <c r="I147" i="11"/>
  <c r="K132" i="11"/>
  <c r="I105" i="11"/>
  <c r="F103" i="11"/>
  <c r="X110" i="11"/>
  <c r="E78" i="11"/>
  <c r="X74" i="11"/>
  <c r="N150" i="11"/>
  <c r="D111" i="11"/>
  <c r="W108" i="11"/>
  <c r="E100" i="11"/>
  <c r="W107" i="11"/>
  <c r="O84" i="11"/>
  <c r="J80" i="11"/>
  <c r="H85" i="11"/>
  <c r="M145" i="11"/>
  <c r="H126" i="11"/>
  <c r="X101" i="11"/>
  <c r="U98" i="11"/>
  <c r="E108" i="11"/>
  <c r="V70" i="11"/>
  <c r="N87" i="11"/>
  <c r="F86" i="11"/>
  <c r="D151" i="11"/>
  <c r="F128" i="11"/>
  <c r="E115" i="11"/>
  <c r="X106" i="11"/>
  <c r="R112" i="11"/>
  <c r="P118" i="11"/>
  <c r="G79" i="11"/>
  <c r="T80" i="11"/>
  <c r="J77" i="11"/>
  <c r="J54" i="11"/>
  <c r="I10" i="11"/>
  <c r="R85" i="11"/>
  <c r="H26" i="11"/>
  <c r="P13" i="11"/>
  <c r="Q72" i="11"/>
  <c r="L54" i="11"/>
  <c r="F15" i="11"/>
  <c r="H9" i="11"/>
  <c r="E111" i="11"/>
  <c r="K52" i="11"/>
  <c r="H7" i="11"/>
  <c r="H103" i="11"/>
  <c r="H55" i="11"/>
  <c r="F8" i="11"/>
  <c r="Q59" i="11"/>
  <c r="D75" i="11"/>
  <c r="E31" i="11"/>
  <c r="H14" i="11"/>
  <c r="D148" i="11"/>
  <c r="U86" i="11"/>
  <c r="F6" i="11"/>
  <c r="I17" i="11"/>
  <c r="G26" i="11"/>
  <c r="X83" i="11"/>
  <c r="D26" i="11"/>
  <c r="F146" i="11"/>
  <c r="M77" i="11"/>
  <c r="J10" i="11"/>
  <c r="K76" i="11"/>
  <c r="M85" i="11"/>
  <c r="M60" i="11"/>
  <c r="K8" i="11"/>
  <c r="I11" i="11"/>
  <c r="K70" i="11"/>
  <c r="N59" i="11"/>
  <c r="O12" i="11"/>
  <c r="AF159" i="11"/>
  <c r="AG142" i="11"/>
  <c r="AH143" i="11"/>
  <c r="AF145" i="11"/>
  <c r="AG127" i="11"/>
  <c r="AG125" i="11"/>
  <c r="AG114" i="11"/>
  <c r="AF111" i="11"/>
  <c r="AH111" i="11"/>
  <c r="AH112" i="11"/>
  <c r="AH101" i="11"/>
  <c r="AF87" i="11"/>
  <c r="AH87" i="11"/>
  <c r="AH85" i="11"/>
  <c r="AF89" i="11"/>
  <c r="AG90" i="11"/>
  <c r="AF55" i="11"/>
  <c r="AF56" i="11"/>
  <c r="AG53" i="11"/>
  <c r="AH58" i="11"/>
  <c r="AF31" i="11"/>
  <c r="AG30" i="11"/>
  <c r="AG10" i="11"/>
  <c r="AI13" i="11"/>
  <c r="BC78" i="11"/>
  <c r="BA13" i="11"/>
  <c r="AW52" i="11"/>
  <c r="AN131" i="11"/>
  <c r="AO81" i="11"/>
  <c r="I132" i="11"/>
  <c r="Q88" i="11"/>
  <c r="K105" i="11"/>
  <c r="P57" i="11"/>
  <c r="E118" i="11"/>
  <c r="M109" i="11"/>
  <c r="D87" i="11"/>
  <c r="H30" i="11"/>
  <c r="W112" i="11"/>
  <c r="F118" i="11"/>
  <c r="M75" i="11"/>
  <c r="F127" i="11"/>
  <c r="G111" i="11"/>
  <c r="O106" i="11"/>
  <c r="V86" i="11"/>
  <c r="H89" i="11"/>
  <c r="S86" i="11"/>
  <c r="I60" i="11"/>
  <c r="E6" i="11"/>
  <c r="E149" i="11"/>
  <c r="M99" i="11"/>
  <c r="Q99" i="11"/>
  <c r="W113" i="11"/>
  <c r="J87" i="11"/>
  <c r="W71" i="11"/>
  <c r="H82" i="11"/>
  <c r="J58" i="11"/>
  <c r="O61" i="11"/>
  <c r="F17" i="11"/>
  <c r="J143" i="11"/>
  <c r="E129" i="11"/>
  <c r="U97" i="11"/>
  <c r="Y105" i="11"/>
  <c r="N98" i="11"/>
  <c r="F83" i="11"/>
  <c r="U79" i="11"/>
  <c r="G142" i="11"/>
  <c r="P115" i="11"/>
  <c r="H111" i="11"/>
  <c r="Q112" i="11"/>
  <c r="M110" i="11"/>
  <c r="L85" i="11"/>
  <c r="D73" i="11"/>
  <c r="F71" i="11"/>
  <c r="N145" i="11"/>
  <c r="M129" i="11"/>
  <c r="N99" i="11"/>
  <c r="F107" i="11"/>
  <c r="Q106" i="11"/>
  <c r="N80" i="11"/>
  <c r="K75" i="11"/>
  <c r="X89" i="11"/>
  <c r="D62" i="11"/>
  <c r="I130" i="11"/>
  <c r="Q114" i="11"/>
  <c r="I115" i="11"/>
  <c r="O105" i="11"/>
  <c r="S74" i="11"/>
  <c r="D90" i="11"/>
  <c r="Q87" i="11"/>
  <c r="N55" i="11"/>
  <c r="Q62" i="11"/>
  <c r="Q11" i="11"/>
  <c r="Q81" i="11"/>
  <c r="N7" i="11"/>
  <c r="Q9" i="11"/>
  <c r="S84" i="11"/>
  <c r="E39" i="11"/>
  <c r="M7" i="11"/>
  <c r="P75" i="11"/>
  <c r="X108" i="11"/>
  <c r="F54" i="11"/>
  <c r="L11" i="11"/>
  <c r="D118" i="11"/>
  <c r="E58" i="11"/>
  <c r="J12" i="11"/>
  <c r="F40" i="11"/>
  <c r="O83" i="11"/>
  <c r="N19" i="11"/>
  <c r="I9" i="11"/>
  <c r="F159" i="11"/>
  <c r="V77" i="11"/>
  <c r="I13" i="11"/>
  <c r="N10" i="11"/>
  <c r="N11" i="11"/>
  <c r="W80" i="11"/>
  <c r="I30" i="11"/>
  <c r="G131" i="11"/>
  <c r="E60" i="11"/>
  <c r="E19" i="11"/>
  <c r="G27" i="11"/>
  <c r="X88" i="11"/>
  <c r="L50" i="11"/>
  <c r="F14" i="11"/>
  <c r="P18" i="11"/>
  <c r="P90" i="11"/>
  <c r="K53" i="11"/>
  <c r="H15" i="11"/>
  <c r="AG159" i="11"/>
  <c r="AG146" i="11"/>
  <c r="AH147" i="11"/>
  <c r="AF149" i="11"/>
  <c r="AG133" i="11"/>
  <c r="AF125" i="11"/>
  <c r="AG118" i="11"/>
  <c r="AF115" i="11"/>
  <c r="AH115" i="11"/>
  <c r="AH116" i="11"/>
  <c r="AH105" i="11"/>
  <c r="AF78" i="11"/>
  <c r="AH89" i="11"/>
  <c r="AH72" i="11"/>
  <c r="AH73" i="11"/>
  <c r="AF74" i="11"/>
  <c r="AF59" i="11"/>
  <c r="AF60" i="11"/>
  <c r="AG57" i="11"/>
  <c r="AH62" i="11"/>
  <c r="BC90" i="11"/>
  <c r="AY11" i="11"/>
  <c r="AZ114" i="11"/>
  <c r="AN105" i="11"/>
  <c r="AO86" i="11"/>
  <c r="F114" i="11"/>
  <c r="F63" i="11"/>
  <c r="K98" i="11"/>
  <c r="G31" i="11"/>
  <c r="F76" i="11"/>
  <c r="V110" i="11"/>
  <c r="I70" i="11"/>
  <c r="P12" i="11"/>
  <c r="T97" i="11"/>
  <c r="G88" i="11"/>
  <c r="E85" i="11"/>
  <c r="I129" i="11"/>
  <c r="I117" i="11"/>
  <c r="L115" i="11"/>
  <c r="S88" i="11"/>
  <c r="P88" i="11"/>
  <c r="N79" i="11"/>
  <c r="N57" i="11"/>
  <c r="I18" i="11"/>
  <c r="H129" i="11"/>
  <c r="Y103" i="11"/>
  <c r="G104" i="11"/>
  <c r="M114" i="11"/>
  <c r="G75" i="11"/>
  <c r="T89" i="11"/>
  <c r="L83" i="11"/>
  <c r="G59" i="11"/>
  <c r="H58" i="11"/>
  <c r="O8" i="11"/>
  <c r="M148" i="11"/>
  <c r="D133" i="11"/>
  <c r="K108" i="11"/>
  <c r="O116" i="11"/>
  <c r="K107" i="11"/>
  <c r="X73" i="11"/>
  <c r="R90" i="11"/>
  <c r="F150" i="11"/>
  <c r="F117" i="11"/>
  <c r="T115" i="11"/>
  <c r="N105" i="11"/>
  <c r="Y104" i="11"/>
  <c r="S87" i="11"/>
  <c r="V79" i="11"/>
  <c r="X84" i="11"/>
  <c r="K142" i="11"/>
  <c r="J132" i="11"/>
  <c r="D104" i="11"/>
  <c r="R99" i="11"/>
  <c r="N115" i="11"/>
  <c r="K87" i="11"/>
  <c r="I83" i="11"/>
  <c r="U82" i="11"/>
  <c r="E159" i="11"/>
  <c r="K125" i="11"/>
  <c r="G109" i="11"/>
  <c r="U114" i="11"/>
  <c r="E116" i="11"/>
  <c r="P79" i="11"/>
  <c r="H76" i="11"/>
  <c r="N75" i="11"/>
  <c r="P60" i="11"/>
  <c r="L55" i="11"/>
  <c r="L14" i="11"/>
  <c r="I85" i="11"/>
  <c r="O19" i="11"/>
  <c r="D9" i="11"/>
  <c r="H72" i="11"/>
  <c r="H42" i="11"/>
  <c r="E18" i="11"/>
  <c r="K59" i="11"/>
  <c r="R100" i="11"/>
  <c r="J56" i="11"/>
  <c r="G9" i="11"/>
  <c r="J90" i="11"/>
  <c r="G51" i="11"/>
  <c r="E14" i="11"/>
  <c r="I16" i="11"/>
  <c r="T77" i="11"/>
  <c r="G10" i="11"/>
  <c r="H17" i="11"/>
  <c r="G126" i="11"/>
  <c r="O54" i="11"/>
  <c r="J13" i="11"/>
  <c r="I7" i="11"/>
  <c r="D59" i="11"/>
  <c r="O76" i="11"/>
  <c r="D12" i="11"/>
  <c r="P110" i="11"/>
  <c r="E54" i="11"/>
  <c r="D16" i="11"/>
  <c r="O10" i="11"/>
  <c r="V90" i="11"/>
  <c r="D40" i="11"/>
  <c r="O13" i="11"/>
  <c r="F10" i="11"/>
  <c r="F82" i="11"/>
  <c r="M50" i="11"/>
  <c r="N9" i="11"/>
  <c r="AH159" i="11"/>
  <c r="AG150" i="11"/>
  <c r="AH151" i="11"/>
  <c r="AG145" i="11"/>
  <c r="AF128" i="11"/>
  <c r="AF98" i="11"/>
  <c r="AG112" i="11"/>
  <c r="AG116" i="11"/>
  <c r="AG100" i="11"/>
  <c r="AF101" i="11"/>
  <c r="AH109" i="11"/>
  <c r="AG71" i="11"/>
  <c r="AF72" i="11"/>
  <c r="AH76" i="11"/>
  <c r="AG73" i="11"/>
  <c r="AH74" i="11"/>
  <c r="AF63" i="11"/>
  <c r="AG52" i="11"/>
  <c r="AG61" i="11"/>
  <c r="BA82" i="11"/>
  <c r="AX15" i="11"/>
  <c r="AZ105" i="11"/>
  <c r="AP98" i="11"/>
  <c r="AO72" i="11"/>
  <c r="O99" i="11"/>
  <c r="H60" i="11"/>
  <c r="J104" i="11"/>
  <c r="Q17" i="11"/>
  <c r="G148" i="11"/>
  <c r="U99" i="11"/>
  <c r="P71" i="11"/>
  <c r="G6" i="11"/>
  <c r="G115" i="11"/>
  <c r="Q83" i="11"/>
  <c r="M79" i="11"/>
  <c r="I128" i="11"/>
  <c r="U109" i="11"/>
  <c r="X114" i="11"/>
  <c r="P78" i="11"/>
  <c r="U76" i="11"/>
  <c r="K90" i="11"/>
  <c r="K63" i="11"/>
  <c r="H13" i="11"/>
  <c r="K134" i="11"/>
  <c r="J102" i="11"/>
  <c r="N102" i="11"/>
  <c r="Y98" i="11"/>
  <c r="T71" i="11"/>
  <c r="Q82" i="11"/>
  <c r="I84" i="11"/>
  <c r="F56" i="11"/>
  <c r="K50" i="11"/>
  <c r="I14" i="11"/>
  <c r="F147" i="11"/>
  <c r="D115" i="11"/>
  <c r="W106" i="11"/>
  <c r="E112" i="11"/>
  <c r="W99" i="11"/>
  <c r="U81" i="11"/>
  <c r="M74" i="11"/>
  <c r="G149" i="11"/>
  <c r="R109" i="11"/>
  <c r="J117" i="11"/>
  <c r="D116" i="11"/>
  <c r="H118" i="11"/>
  <c r="G76" i="11"/>
  <c r="S90" i="11"/>
  <c r="U85" i="11"/>
  <c r="I143" i="11"/>
  <c r="I125" i="11"/>
  <c r="K102" i="11"/>
  <c r="H104" i="11"/>
  <c r="D117" i="11"/>
  <c r="H75" i="11"/>
  <c r="F84" i="11"/>
  <c r="E71" i="11"/>
  <c r="J142" i="11"/>
  <c r="J127" i="11"/>
  <c r="N107" i="11"/>
  <c r="K109" i="11"/>
  <c r="Q108" i="11"/>
  <c r="M90" i="11"/>
  <c r="E72" i="11"/>
  <c r="R86" i="11"/>
  <c r="M52" i="11"/>
  <c r="M55" i="11"/>
  <c r="I141" i="11"/>
  <c r="H57" i="11"/>
  <c r="F12" i="11"/>
  <c r="T76" i="11"/>
  <c r="X78" i="11"/>
  <c r="I29" i="11"/>
  <c r="N17" i="11"/>
  <c r="N50" i="11"/>
  <c r="U118" i="11"/>
  <c r="G52" i="11"/>
  <c r="F87" i="11"/>
  <c r="N70" i="11"/>
  <c r="P61" i="11"/>
  <c r="P10" i="11"/>
  <c r="G134" i="11"/>
  <c r="E63" i="11"/>
  <c r="K10" i="11"/>
  <c r="M11" i="11"/>
  <c r="S109" i="11"/>
  <c r="O53" i="11"/>
  <c r="M10" i="11"/>
  <c r="J19" i="11"/>
  <c r="E151" i="11"/>
  <c r="L77" i="11"/>
  <c r="N8" i="11"/>
  <c r="H113" i="11"/>
  <c r="G55" i="11"/>
  <c r="G19" i="11"/>
  <c r="O115" i="11"/>
  <c r="X76" i="11"/>
  <c r="F29" i="11"/>
  <c r="J8" i="11"/>
  <c r="R105" i="11"/>
  <c r="E86" i="11"/>
  <c r="E42" i="11"/>
  <c r="G107" i="11"/>
  <c r="AF160" i="11"/>
  <c r="AH142" i="11"/>
  <c r="AF144" i="11"/>
  <c r="AG141" i="11"/>
  <c r="AF134" i="11"/>
  <c r="AF102" i="11"/>
  <c r="AH98" i="11"/>
  <c r="AG99" i="11"/>
  <c r="AF100" i="11"/>
  <c r="AF105" i="11"/>
  <c r="AH113" i="11"/>
  <c r="AG75" i="11"/>
  <c r="AF76" i="11"/>
  <c r="AH80" i="11"/>
  <c r="AG77" i="11"/>
  <c r="AH78" i="11"/>
  <c r="AG51" i="11"/>
  <c r="AG56" i="11"/>
  <c r="AF58" i="11"/>
  <c r="AG50" i="11"/>
  <c r="AH27" i="11"/>
  <c r="AH26" i="11"/>
  <c r="AG19" i="11"/>
  <c r="AX160" i="11"/>
  <c r="BA74" i="11"/>
  <c r="AY113" i="11"/>
  <c r="AX89" i="11"/>
  <c r="AP103" i="11"/>
  <c r="AQ79" i="11"/>
  <c r="T113" i="11"/>
  <c r="D41" i="11"/>
  <c r="G108" i="11"/>
  <c r="N146" i="11"/>
  <c r="E144" i="11"/>
  <c r="J103" i="11"/>
  <c r="N76" i="11"/>
  <c r="Q13" i="11"/>
  <c r="F110" i="11"/>
  <c r="N84" i="11"/>
  <c r="F73" i="11"/>
  <c r="L127" i="11"/>
  <c r="F113" i="11"/>
  <c r="N109" i="11"/>
  <c r="E89" i="11"/>
  <c r="O70" i="11"/>
  <c r="I73" i="11"/>
  <c r="H53" i="11"/>
  <c r="Q7" i="11"/>
  <c r="K130" i="11"/>
  <c r="V116" i="11"/>
  <c r="D100" i="11"/>
  <c r="V107" i="11"/>
  <c r="Q89" i="11"/>
  <c r="J82" i="11"/>
  <c r="F85" i="11"/>
  <c r="F60" i="11"/>
  <c r="F41" i="11"/>
  <c r="N14" i="11"/>
  <c r="I145" i="11"/>
  <c r="P114" i="11"/>
  <c r="H115" i="11"/>
  <c r="X111" i="11"/>
  <c r="M104" i="11"/>
  <c r="D88" i="11"/>
  <c r="D146" i="11"/>
  <c r="L125" i="11"/>
  <c r="Y107" i="11"/>
  <c r="V109" i="11"/>
  <c r="P108" i="11"/>
  <c r="N118" i="11"/>
  <c r="D72" i="11"/>
  <c r="Q86" i="11"/>
  <c r="I77" i="11"/>
  <c r="L148" i="11"/>
  <c r="E128" i="11"/>
  <c r="W116" i="11"/>
  <c r="E101" i="11"/>
  <c r="P109" i="11"/>
  <c r="I71" i="11"/>
  <c r="X81" i="11"/>
  <c r="W84" i="11"/>
  <c r="H144" i="11"/>
  <c r="E125" i="11"/>
  <c r="D110" i="11"/>
  <c r="R107" i="11"/>
  <c r="N111" i="11"/>
  <c r="E76" i="11"/>
  <c r="W75" i="11"/>
  <c r="O88" i="11"/>
  <c r="J62" i="11"/>
  <c r="O50" i="11"/>
  <c r="H116" i="11"/>
  <c r="N52" i="11"/>
  <c r="H6" i="11"/>
  <c r="H52" i="11"/>
  <c r="W82" i="11"/>
  <c r="J15" i="11"/>
  <c r="F9" i="11"/>
  <c r="K15" i="11"/>
  <c r="U75" i="11"/>
  <c r="I53" i="11"/>
  <c r="N56" i="11"/>
  <c r="J79" i="11"/>
  <c r="F38" i="11"/>
  <c r="K7" i="11"/>
  <c r="G117" i="11"/>
  <c r="E55" i="11"/>
  <c r="N15" i="11"/>
  <c r="E10" i="11"/>
  <c r="K117" i="11"/>
  <c r="J61" i="11"/>
  <c r="P15" i="11"/>
  <c r="N144" i="11"/>
  <c r="L129" i="11"/>
  <c r="K58" i="11"/>
  <c r="G17" i="11"/>
  <c r="D105" i="11"/>
  <c r="P58" i="11"/>
  <c r="L13" i="11"/>
  <c r="N54" i="11"/>
  <c r="T73" i="11"/>
  <c r="F28" i="11"/>
  <c r="N12" i="11"/>
  <c r="O79" i="11"/>
  <c r="U84" i="11"/>
  <c r="F26" i="11"/>
  <c r="F59" i="11"/>
  <c r="AG160" i="11"/>
  <c r="AH146" i="11"/>
  <c r="AF148" i="11"/>
  <c r="AH141" i="11"/>
  <c r="AG128" i="11"/>
  <c r="AF106" i="11"/>
  <c r="AH102" i="11"/>
  <c r="AG103" i="11"/>
  <c r="AF104" i="11"/>
  <c r="AF109" i="11"/>
  <c r="AH117" i="11"/>
  <c r="AG79" i="11"/>
  <c r="AF80" i="11"/>
  <c r="AH84" i="11"/>
  <c r="AG81" i="11"/>
  <c r="AH82" i="11"/>
  <c r="AG55" i="11"/>
  <c r="AG60" i="11"/>
  <c r="AH53" i="11"/>
  <c r="AH50" i="11"/>
  <c r="AH31" i="11"/>
  <c r="AF26" i="11"/>
  <c r="AG15" i="11"/>
  <c r="AX63" i="11"/>
  <c r="J84" i="11"/>
  <c r="P112" i="11"/>
  <c r="S118" i="11"/>
  <c r="P111" i="11"/>
  <c r="W87" i="11"/>
  <c r="L6" i="11"/>
  <c r="N62" i="11"/>
  <c r="M9" i="11"/>
  <c r="AG107" i="11"/>
  <c r="AH75" i="11"/>
  <c r="AG85" i="11"/>
  <c r="AH55" i="11"/>
  <c r="AH54" i="11"/>
  <c r="AG29" i="11"/>
  <c r="AH10" i="11"/>
  <c r="AF18" i="11"/>
  <c r="AI8" i="11"/>
  <c r="AI15" i="11"/>
  <c r="S111" i="11"/>
  <c r="AH106" i="11"/>
  <c r="AY71" i="11"/>
  <c r="AP108" i="11"/>
  <c r="X79" i="11"/>
  <c r="L110" i="11"/>
  <c r="P80" i="11"/>
  <c r="M112" i="11"/>
  <c r="U83" i="11"/>
  <c r="K81" i="11"/>
  <c r="K6" i="11"/>
  <c r="G12" i="11"/>
  <c r="AF108" i="11"/>
  <c r="AH83" i="11"/>
  <c r="AH77" i="11"/>
  <c r="AH59" i="11"/>
  <c r="AF50" i="11"/>
  <c r="AF30" i="11"/>
  <c r="AH13" i="11"/>
  <c r="AG8" i="11"/>
  <c r="AI11" i="11"/>
  <c r="AI18" i="11"/>
  <c r="O7" i="11"/>
  <c r="AF17" i="11"/>
  <c r="AZ75" i="11"/>
  <c r="AN87" i="11"/>
  <c r="L133" i="11"/>
  <c r="N82" i="11"/>
  <c r="D53" i="11"/>
  <c r="Q100" i="11"/>
  <c r="L78" i="11"/>
  <c r="F57" i="11"/>
  <c r="Y100" i="11"/>
  <c r="E88" i="11"/>
  <c r="AG108" i="11"/>
  <c r="AF84" i="11"/>
  <c r="AG74" i="11"/>
  <c r="AF52" i="11"/>
  <c r="AF39" i="11"/>
  <c r="AH30" i="11"/>
  <c r="AH16" i="11"/>
  <c r="AG11" i="11"/>
  <c r="AI14" i="11"/>
  <c r="AG6" i="11"/>
  <c r="S107" i="11"/>
  <c r="R110" i="11"/>
  <c r="L74" i="11"/>
  <c r="E132" i="11"/>
  <c r="M113" i="11"/>
  <c r="Q55" i="11"/>
  <c r="O14" i="11"/>
  <c r="D113" i="11"/>
  <c r="G28" i="11"/>
  <c r="AF113" i="11"/>
  <c r="AG72" i="11"/>
  <c r="AG78" i="11"/>
  <c r="AH52" i="11"/>
  <c r="AF41" i="11"/>
  <c r="AG26" i="11"/>
  <c r="AH19" i="11"/>
  <c r="AG14" i="11"/>
  <c r="AI17" i="11"/>
  <c r="AH6" i="11"/>
  <c r="D27" i="11"/>
  <c r="W110" i="11"/>
  <c r="J72" i="11"/>
  <c r="O110" i="11"/>
  <c r="F89" i="11"/>
  <c r="G39" i="11"/>
  <c r="T82" i="11"/>
  <c r="I59" i="11"/>
  <c r="N16" i="11"/>
  <c r="AG105" i="11"/>
  <c r="AG76" i="11"/>
  <c r="AG86" i="11"/>
  <c r="AH60" i="11"/>
  <c r="AF42" i="11"/>
  <c r="AF7" i="11"/>
  <c r="AI7" i="11"/>
  <c r="AG17" i="11"/>
  <c r="AF9" i="11"/>
  <c r="AI6" i="11"/>
  <c r="N97" i="11"/>
  <c r="AF85" i="11"/>
  <c r="AG12" i="11"/>
  <c r="P83" i="11"/>
  <c r="W85" i="11"/>
  <c r="O52" i="11"/>
  <c r="G113" i="11"/>
  <c r="G87" i="11"/>
  <c r="V105" i="11"/>
  <c r="G43" i="11"/>
  <c r="D11" i="11"/>
  <c r="AH160" i="11"/>
  <c r="AG117" i="11"/>
  <c r="AG80" i="11"/>
  <c r="AH86" i="11"/>
  <c r="AF62" i="11"/>
  <c r="AF43" i="11"/>
  <c r="AF13" i="11"/>
  <c r="AI10" i="11"/>
  <c r="AF12" i="11"/>
  <c r="AH9" i="11"/>
  <c r="AF6" i="11"/>
  <c r="AZ142" i="11"/>
  <c r="E147" i="11"/>
  <c r="AH51" i="11"/>
  <c r="AI12" i="11"/>
  <c r="G141" i="11"/>
  <c r="J76" i="11"/>
  <c r="D42" i="11"/>
  <c r="M111" i="11"/>
  <c r="T85" i="11"/>
  <c r="P53" i="11"/>
  <c r="O11" i="11"/>
  <c r="Q76" i="11"/>
  <c r="AH150" i="11"/>
  <c r="AG97" i="11"/>
  <c r="AG88" i="11"/>
  <c r="AF86" i="11"/>
  <c r="AF53" i="11"/>
  <c r="AF27" i="11"/>
  <c r="AF16" i="11"/>
  <c r="AI16" i="11"/>
  <c r="AH8" i="11"/>
  <c r="AH12" i="11"/>
  <c r="E12" i="11"/>
  <c r="AF29" i="11"/>
  <c r="N149" i="11"/>
  <c r="F81" i="11"/>
  <c r="K13" i="11"/>
  <c r="P76" i="11"/>
  <c r="G146" i="11"/>
  <c r="M19" i="11"/>
  <c r="U115" i="11"/>
  <c r="J55" i="11"/>
  <c r="AG149" i="11"/>
  <c r="AF71" i="11"/>
  <c r="AH88" i="11"/>
  <c r="AG70" i="11"/>
  <c r="AF61" i="11"/>
  <c r="AG27" i="11"/>
  <c r="AF19" i="11"/>
  <c r="AI19" i="11"/>
  <c r="AH11" i="11"/>
  <c r="AH15" i="11"/>
  <c r="D97" i="11"/>
  <c r="AG58" i="11"/>
  <c r="I112" i="11"/>
  <c r="M56" i="11"/>
  <c r="F149" i="11"/>
  <c r="V75" i="11"/>
  <c r="L128" i="11"/>
  <c r="K11" i="11"/>
  <c r="N58" i="11"/>
  <c r="G8" i="11"/>
  <c r="AF141" i="11"/>
  <c r="AF75" i="11"/>
  <c r="AF90" i="11"/>
  <c r="AH70" i="11"/>
  <c r="AH57" i="11"/>
  <c r="AG31" i="11"/>
  <c r="AG7" i="11"/>
  <c r="AF8" i="11"/>
  <c r="AH14" i="11"/>
  <c r="AH18" i="11"/>
  <c r="F74" i="11"/>
  <c r="D56" i="11"/>
  <c r="F109" i="11"/>
  <c r="N88" i="11"/>
  <c r="P104" i="11"/>
  <c r="L90" i="11"/>
  <c r="O15" i="11"/>
  <c r="D28" i="11"/>
  <c r="AG134" i="11"/>
  <c r="AF83" i="11"/>
  <c r="AF73" i="11"/>
  <c r="AF51" i="11"/>
  <c r="AF54" i="11"/>
  <c r="AF28" i="11"/>
  <c r="AG13" i="11"/>
  <c r="AF11" i="11"/>
  <c r="AH17" i="11"/>
  <c r="AG18" i="11"/>
  <c r="Q116" i="11"/>
  <c r="AH7" i="11"/>
  <c r="D158" i="11"/>
  <c r="I134" i="11"/>
  <c r="T114" i="11"/>
  <c r="D77" i="11"/>
  <c r="H110" i="11"/>
  <c r="K14" i="11"/>
  <c r="N6" i="11"/>
  <c r="L84" i="11"/>
  <c r="AF110" i="11"/>
  <c r="AG83" i="11"/>
  <c r="AF77" i="11"/>
  <c r="AG59" i="11"/>
  <c r="AG54" i="11"/>
  <c r="AH28" i="11"/>
  <c r="AG16" i="11"/>
  <c r="AF14" i="11"/>
  <c r="AF15" i="11"/>
  <c r="AI9" i="11"/>
  <c r="O100" i="11"/>
  <c r="AH71" i="11"/>
  <c r="E16" i="13" l="1"/>
  <c r="D16" i="13"/>
  <c r="F16" i="13"/>
  <c r="F5" i="13" s="1"/>
  <c r="F6" i="13" s="1"/>
  <c r="D15" i="13"/>
  <c r="E15" i="13"/>
  <c r="F15" i="13"/>
  <c r="Z40" i="11"/>
  <c r="Z41" i="11"/>
  <c r="AD53" i="7"/>
  <c r="AD54" i="7"/>
  <c r="AB125" i="12"/>
  <c r="AC125" i="12"/>
  <c r="AB126" i="12"/>
  <c r="AC126" i="12"/>
  <c r="AB120" i="12"/>
  <c r="AC120" i="12"/>
  <c r="AB122" i="12"/>
  <c r="AC122" i="12"/>
  <c r="AB133" i="12"/>
  <c r="AC133" i="12"/>
  <c r="AB138" i="12"/>
  <c r="AC138" i="12"/>
  <c r="AB121" i="12"/>
  <c r="AC121" i="12"/>
  <c r="AB75" i="12"/>
  <c r="AB123" i="12"/>
  <c r="AC123" i="12"/>
  <c r="AB140" i="12"/>
  <c r="AC140" i="12"/>
  <c r="AB139" i="12"/>
  <c r="AC139" i="12"/>
  <c r="AB124" i="12"/>
  <c r="AC124" i="12"/>
  <c r="V159" i="10"/>
  <c r="W159" i="10"/>
  <c r="V157" i="10"/>
  <c r="W157" i="10"/>
  <c r="V155" i="10"/>
  <c r="W155" i="10"/>
  <c r="V158" i="10"/>
  <c r="W158" i="10"/>
  <c r="V156" i="10"/>
  <c r="W156" i="10"/>
  <c r="Z77" i="11"/>
  <c r="AA77" i="11"/>
  <c r="Z75" i="11"/>
  <c r="AA75" i="11"/>
  <c r="Z81" i="11"/>
  <c r="AA81" i="11"/>
  <c r="Z70" i="11"/>
  <c r="AA70" i="11"/>
  <c r="Z85" i="11"/>
  <c r="AA85" i="11"/>
  <c r="Z87" i="11"/>
  <c r="AA87" i="11"/>
  <c r="Z73" i="11"/>
  <c r="AA73" i="11"/>
  <c r="Z86" i="11"/>
  <c r="AA86" i="11"/>
  <c r="Z71" i="11"/>
  <c r="AA71" i="11"/>
  <c r="Z90" i="11"/>
  <c r="AA90" i="11"/>
  <c r="AA82" i="11"/>
  <c r="Z82" i="11"/>
  <c r="Z72" i="11"/>
  <c r="AA72" i="11"/>
  <c r="Z84" i="11"/>
  <c r="AA84" i="11"/>
  <c r="AA80" i="11"/>
  <c r="Z80" i="11"/>
  <c r="AA88" i="11"/>
  <c r="Z88" i="11"/>
  <c r="Z74" i="11"/>
  <c r="AA74" i="11"/>
  <c r="Z78" i="11"/>
  <c r="AA78" i="11"/>
  <c r="Z79" i="11"/>
  <c r="AA79" i="11"/>
  <c r="Z89" i="11"/>
  <c r="AA89" i="11"/>
  <c r="Z76" i="11"/>
  <c r="AA76" i="11"/>
  <c r="Z83" i="11"/>
  <c r="AA83" i="11"/>
  <c r="Z118" i="11"/>
  <c r="AA118" i="11"/>
  <c r="AA109" i="11"/>
  <c r="Z109" i="11"/>
  <c r="Z117" i="11"/>
  <c r="AA117" i="11"/>
  <c r="AA97" i="11"/>
  <c r="Z97" i="11"/>
  <c r="Z105" i="11"/>
  <c r="AA105" i="11"/>
  <c r="Z106" i="11"/>
  <c r="AA106" i="11"/>
  <c r="Z108" i="11"/>
  <c r="AA108" i="11"/>
  <c r="Z116" i="11"/>
  <c r="AA116" i="11"/>
  <c r="Z102" i="11"/>
  <c r="AA102" i="11"/>
  <c r="Z112" i="11"/>
  <c r="AA112" i="11"/>
  <c r="Z100" i="11"/>
  <c r="AA100" i="11"/>
  <c r="Z101" i="11"/>
  <c r="AA101" i="11"/>
  <c r="AA103" i="11"/>
  <c r="Z103" i="11"/>
  <c r="Z99" i="11"/>
  <c r="AA99" i="11"/>
  <c r="AA107" i="11"/>
  <c r="Z107" i="11"/>
  <c r="Z104" i="11"/>
  <c r="AA104" i="11"/>
  <c r="Z110" i="11"/>
  <c r="AA110" i="11"/>
  <c r="Z113" i="11"/>
  <c r="AA113" i="11"/>
  <c r="Z98" i="11"/>
  <c r="AA98" i="11"/>
  <c r="Z114" i="11"/>
  <c r="AA114" i="11"/>
  <c r="Z115" i="11"/>
  <c r="AA115" i="11"/>
  <c r="Z111" i="11"/>
  <c r="AA111" i="11"/>
  <c r="Z159" i="11"/>
  <c r="AA159" i="11"/>
  <c r="Z160" i="11"/>
  <c r="AA160" i="11"/>
  <c r="Z158" i="11"/>
  <c r="AA158" i="11"/>
  <c r="Z133" i="11"/>
  <c r="AA133" i="11"/>
  <c r="AA130" i="11"/>
  <c r="Z130" i="11"/>
  <c r="Z129" i="11"/>
  <c r="AA129" i="11"/>
  <c r="Z128" i="11"/>
  <c r="AA128" i="11"/>
  <c r="Z134" i="11"/>
  <c r="AA134" i="11"/>
  <c r="Z127" i="11"/>
  <c r="AA127" i="11"/>
  <c r="Z125" i="11"/>
  <c r="AA125" i="11"/>
  <c r="Z131" i="11"/>
  <c r="AA131" i="11"/>
  <c r="Z132" i="11"/>
  <c r="AA132" i="11"/>
  <c r="Z126" i="11"/>
  <c r="AA126" i="11"/>
  <c r="Z43" i="11"/>
  <c r="AA43" i="11"/>
  <c r="AA40" i="11"/>
  <c r="Z42" i="11"/>
  <c r="AA42" i="11"/>
  <c r="AA38" i="11"/>
  <c r="Z38" i="11"/>
  <c r="Z39" i="11"/>
  <c r="AA39" i="11"/>
  <c r="AA41" i="11"/>
  <c r="Z28" i="11"/>
  <c r="AA28" i="11"/>
  <c r="Z31" i="11"/>
  <c r="AA31" i="11"/>
  <c r="AA30" i="11"/>
  <c r="Z30" i="11"/>
  <c r="Z26" i="11"/>
  <c r="AA26" i="11"/>
  <c r="Z29" i="11"/>
  <c r="AA29" i="11"/>
  <c r="Z27" i="11"/>
  <c r="AA27" i="11"/>
  <c r="S139" i="9"/>
  <c r="T139" i="9"/>
  <c r="S134" i="9"/>
  <c r="T134" i="9"/>
  <c r="S136" i="9"/>
  <c r="T136" i="9"/>
  <c r="S143" i="9"/>
  <c r="T143" i="9"/>
  <c r="S131" i="9"/>
  <c r="T131" i="9"/>
  <c r="T129" i="9"/>
  <c r="S129" i="9"/>
  <c r="S142" i="9"/>
  <c r="T142" i="9"/>
  <c r="S137" i="9"/>
  <c r="T137" i="9"/>
  <c r="S138" i="9"/>
  <c r="T138" i="9"/>
  <c r="S141" i="9"/>
  <c r="T141" i="9"/>
  <c r="S132" i="9"/>
  <c r="T132" i="9"/>
  <c r="T140" i="9"/>
  <c r="S140" i="9"/>
  <c r="S135" i="9"/>
  <c r="T135" i="9"/>
  <c r="S130" i="9"/>
  <c r="T130" i="9"/>
  <c r="T133" i="9"/>
  <c r="S133" i="9"/>
  <c r="S119" i="9"/>
  <c r="T119" i="9"/>
  <c r="S121" i="9"/>
  <c r="T121" i="9"/>
  <c r="S115" i="9"/>
  <c r="T115" i="9"/>
  <c r="S120" i="9"/>
  <c r="T120" i="9"/>
  <c r="S116" i="9"/>
  <c r="T116" i="9"/>
  <c r="S118" i="9"/>
  <c r="T118" i="9"/>
  <c r="T117" i="9"/>
  <c r="S117" i="9"/>
  <c r="S122" i="9"/>
  <c r="T122" i="9"/>
  <c r="S114" i="9"/>
  <c r="T114" i="9"/>
  <c r="S88" i="9"/>
  <c r="T88" i="9"/>
  <c r="S91" i="9"/>
  <c r="T91" i="9"/>
  <c r="S89" i="9"/>
  <c r="T89" i="9"/>
  <c r="S90" i="9"/>
  <c r="T90" i="9"/>
  <c r="S87" i="9"/>
  <c r="T87" i="9"/>
  <c r="S73" i="9"/>
  <c r="T73" i="9"/>
  <c r="S72" i="9"/>
  <c r="T72" i="9"/>
  <c r="S75" i="9"/>
  <c r="T75" i="9"/>
  <c r="T78" i="9"/>
  <c r="S78" i="9"/>
  <c r="S80" i="9"/>
  <c r="T80" i="9"/>
  <c r="S77" i="9"/>
  <c r="T77" i="9"/>
  <c r="S79" i="9"/>
  <c r="T79" i="9"/>
  <c r="S76" i="9"/>
  <c r="T76" i="9"/>
  <c r="S74" i="9"/>
  <c r="T74" i="9"/>
  <c r="S65" i="9"/>
  <c r="T65" i="9"/>
  <c r="S59" i="9"/>
  <c r="T59" i="9"/>
  <c r="S63" i="9"/>
  <c r="T63" i="9"/>
  <c r="S62" i="9"/>
  <c r="T62" i="9"/>
  <c r="S64" i="9"/>
  <c r="T64" i="9"/>
  <c r="S60" i="9"/>
  <c r="T60" i="9"/>
  <c r="S61" i="9"/>
  <c r="T61" i="9"/>
  <c r="T51" i="9"/>
  <c r="S51" i="9"/>
  <c r="S47" i="9"/>
  <c r="T47" i="9"/>
  <c r="S48" i="9"/>
  <c r="T48" i="9"/>
  <c r="S45" i="9"/>
  <c r="T45" i="9"/>
  <c r="T52" i="9"/>
  <c r="S52" i="9"/>
  <c r="T44" i="9"/>
  <c r="S44" i="9"/>
  <c r="S46" i="9"/>
  <c r="T46" i="9"/>
  <c r="S49" i="9"/>
  <c r="T49" i="9"/>
  <c r="S50" i="9"/>
  <c r="T50" i="9"/>
  <c r="S43" i="9"/>
  <c r="T43" i="9"/>
  <c r="S42" i="9"/>
  <c r="T42" i="9"/>
  <c r="S22" i="9"/>
  <c r="T22" i="9"/>
  <c r="S32" i="9"/>
  <c r="T32" i="9"/>
  <c r="S24" i="9"/>
  <c r="T24" i="9"/>
  <c r="S34" i="9"/>
  <c r="T34" i="9"/>
  <c r="S23" i="9"/>
  <c r="T23" i="9"/>
  <c r="S35" i="9"/>
  <c r="T35" i="9"/>
  <c r="T27" i="9"/>
  <c r="S27" i="9"/>
  <c r="S26" i="9"/>
  <c r="T26" i="9"/>
  <c r="S31" i="9"/>
  <c r="T31" i="9"/>
  <c r="S30" i="9"/>
  <c r="T30" i="9"/>
  <c r="S28" i="9"/>
  <c r="T28" i="9"/>
  <c r="S25" i="9"/>
  <c r="T25" i="9"/>
  <c r="T33" i="9"/>
  <c r="S33" i="9"/>
  <c r="S29" i="9"/>
  <c r="T29" i="9"/>
  <c r="S21" i="9"/>
  <c r="T21" i="9"/>
  <c r="T8" i="9"/>
  <c r="S8" i="9"/>
  <c r="S9" i="9"/>
  <c r="T9" i="9"/>
  <c r="T11" i="9"/>
  <c r="S11" i="9"/>
  <c r="S14" i="9"/>
  <c r="T14" i="9"/>
  <c r="S7" i="9"/>
  <c r="T7" i="9"/>
  <c r="T6" i="9"/>
  <c r="S6" i="9"/>
  <c r="S10" i="9"/>
  <c r="T10" i="9"/>
  <c r="S12" i="9"/>
  <c r="T12" i="9"/>
  <c r="S13" i="9"/>
  <c r="T13" i="9"/>
  <c r="AC40" i="7"/>
  <c r="AD40" i="7"/>
  <c r="AC43" i="7"/>
  <c r="AD43" i="7"/>
  <c r="AC38" i="7"/>
  <c r="AD38" i="7"/>
  <c r="AC44" i="7"/>
  <c r="AD44" i="7"/>
  <c r="AD39" i="7"/>
  <c r="AC39" i="7"/>
  <c r="AC41" i="7"/>
  <c r="AD41" i="7"/>
  <c r="AC42" i="7"/>
  <c r="AD42" i="7"/>
  <c r="AC117" i="7"/>
  <c r="AD117" i="7"/>
  <c r="AD114" i="7"/>
  <c r="AC114" i="7"/>
  <c r="AC120" i="7"/>
  <c r="AD120" i="7"/>
  <c r="AC116" i="7"/>
  <c r="AD116" i="7"/>
  <c r="AC112" i="7"/>
  <c r="AD112" i="7"/>
  <c r="AC119" i="7"/>
  <c r="AD119" i="7"/>
  <c r="AC118" i="7"/>
  <c r="AD118" i="7"/>
  <c r="AC115" i="7"/>
  <c r="AD115" i="7"/>
  <c r="AC121" i="7"/>
  <c r="AD121" i="7"/>
  <c r="AC113" i="7"/>
  <c r="AD113" i="7"/>
  <c r="AC103" i="7"/>
  <c r="AD103" i="7"/>
  <c r="AC95" i="7"/>
  <c r="AD95" i="7"/>
  <c r="AC98" i="7"/>
  <c r="AD98" i="7"/>
  <c r="AC104" i="7"/>
  <c r="AD104" i="7"/>
  <c r="AC100" i="7"/>
  <c r="AD100" i="7"/>
  <c r="AC92" i="7"/>
  <c r="AD92" i="7"/>
  <c r="AC88" i="7"/>
  <c r="AD88" i="7"/>
  <c r="AC102" i="7"/>
  <c r="AD102" i="7"/>
  <c r="AC101" i="7"/>
  <c r="AD101" i="7"/>
  <c r="AC97" i="7"/>
  <c r="AD97" i="7"/>
  <c r="AC105" i="7"/>
  <c r="AD105" i="7"/>
  <c r="AC87" i="7"/>
  <c r="AD87" i="7"/>
  <c r="AC91" i="7"/>
  <c r="AD91" i="7"/>
  <c r="AC96" i="7"/>
  <c r="AD96" i="7"/>
  <c r="AC94" i="7"/>
  <c r="AD94" i="7"/>
  <c r="AC99" i="7"/>
  <c r="AD99" i="7"/>
  <c r="AC93" i="7"/>
  <c r="AD93" i="7"/>
  <c r="AC90" i="7"/>
  <c r="AD90" i="7"/>
  <c r="AC89" i="7"/>
  <c r="AD89" i="7"/>
  <c r="AC74" i="7"/>
  <c r="AD74" i="7"/>
  <c r="AD73" i="7"/>
  <c r="AC73" i="7"/>
  <c r="AC72" i="7"/>
  <c r="AD72" i="7"/>
  <c r="AC75" i="7"/>
  <c r="AD75" i="7"/>
  <c r="AC79" i="7"/>
  <c r="AD79" i="7"/>
  <c r="AC77" i="7"/>
  <c r="AD77" i="7"/>
  <c r="AC78" i="7"/>
  <c r="AD78" i="7"/>
  <c r="AC80" i="7"/>
  <c r="AD80" i="7"/>
  <c r="AC76" i="7"/>
  <c r="AD76" i="7"/>
  <c r="AC12" i="7"/>
  <c r="AD12" i="7"/>
  <c r="AC11" i="7"/>
  <c r="AD11" i="7"/>
  <c r="AD23" i="7"/>
  <c r="AC23" i="7"/>
  <c r="AC24" i="7"/>
  <c r="AD24" i="7"/>
  <c r="AC14" i="7"/>
  <c r="AD14" i="7"/>
  <c r="AC28" i="7"/>
  <c r="AD28" i="7"/>
  <c r="AC8" i="7"/>
  <c r="AD8" i="7"/>
  <c r="AC17" i="7"/>
  <c r="AD17" i="7"/>
  <c r="AC18" i="7"/>
  <c r="AD18" i="7"/>
  <c r="AC25" i="7"/>
  <c r="AD25" i="7"/>
  <c r="AC27" i="7"/>
  <c r="AD27" i="7"/>
  <c r="AD30" i="7"/>
  <c r="AC30" i="7"/>
  <c r="AC29" i="7"/>
  <c r="AD29" i="7"/>
  <c r="AC19" i="7"/>
  <c r="AD19" i="7"/>
  <c r="AC22" i="7"/>
  <c r="AD22" i="7"/>
  <c r="AC9" i="7"/>
  <c r="AD9" i="7"/>
  <c r="AC21" i="7"/>
  <c r="AD21" i="7"/>
  <c r="AD10" i="7"/>
  <c r="AC10" i="7"/>
  <c r="AD31" i="7"/>
  <c r="AC31" i="7"/>
  <c r="AD7" i="7"/>
  <c r="AC7" i="7"/>
  <c r="AC20" i="7"/>
  <c r="AD20" i="7"/>
  <c r="AD15" i="7"/>
  <c r="AC15" i="7"/>
  <c r="AD13" i="7"/>
  <c r="AC13" i="7"/>
  <c r="AC16" i="7"/>
  <c r="AD16" i="7"/>
  <c r="AC26" i="7"/>
  <c r="AD26" i="7"/>
  <c r="S106" i="8"/>
  <c r="T106" i="8"/>
  <c r="S105" i="8"/>
  <c r="T105" i="8"/>
  <c r="S114" i="8"/>
  <c r="T114" i="8"/>
  <c r="S107" i="8"/>
  <c r="T107" i="8"/>
  <c r="S112" i="8"/>
  <c r="T112" i="8"/>
  <c r="S108" i="8"/>
  <c r="T108" i="8"/>
  <c r="S113" i="8"/>
  <c r="T113" i="8"/>
  <c r="T110" i="8"/>
  <c r="S110" i="8"/>
  <c r="T111" i="8"/>
  <c r="S111" i="8"/>
  <c r="S115" i="8"/>
  <c r="T115" i="8"/>
  <c r="S109" i="8"/>
  <c r="T109" i="8"/>
  <c r="S87" i="8"/>
  <c r="T87" i="8"/>
  <c r="S90" i="8"/>
  <c r="T90" i="8"/>
  <c r="S86" i="8"/>
  <c r="T86" i="8"/>
  <c r="T91" i="8"/>
  <c r="S91" i="8"/>
  <c r="S89" i="8"/>
  <c r="T89" i="8"/>
  <c r="S85" i="8"/>
  <c r="T85" i="8"/>
  <c r="S92" i="8"/>
  <c r="T92" i="8"/>
  <c r="S96" i="8"/>
  <c r="T96" i="8"/>
  <c r="S94" i="8"/>
  <c r="T94" i="8"/>
  <c r="S98" i="8"/>
  <c r="T98" i="8"/>
  <c r="S95" i="8"/>
  <c r="T95" i="8"/>
  <c r="S88" i="8"/>
  <c r="T88" i="8"/>
  <c r="S93" i="8"/>
  <c r="T93" i="8"/>
  <c r="S97" i="8"/>
  <c r="T97" i="8"/>
  <c r="S72" i="8"/>
  <c r="T72" i="8"/>
  <c r="S73" i="8"/>
  <c r="T73" i="8"/>
  <c r="S78" i="8"/>
  <c r="T78" i="8"/>
  <c r="S70" i="8"/>
  <c r="T70" i="8"/>
  <c r="S68" i="8"/>
  <c r="T68" i="8"/>
  <c r="S66" i="8"/>
  <c r="T66" i="8"/>
  <c r="S69" i="8"/>
  <c r="T69" i="8"/>
  <c r="S74" i="8"/>
  <c r="T74" i="8"/>
  <c r="S65" i="8"/>
  <c r="T65" i="8"/>
  <c r="S75" i="8"/>
  <c r="T75" i="8"/>
  <c r="T67" i="8"/>
  <c r="S67" i="8"/>
  <c r="S77" i="8"/>
  <c r="T77" i="8"/>
  <c r="S76" i="8"/>
  <c r="T76" i="8"/>
  <c r="S71" i="8"/>
  <c r="T71" i="8"/>
  <c r="T64" i="8"/>
  <c r="S64" i="8"/>
  <c r="S46" i="8"/>
  <c r="T46" i="8"/>
  <c r="S52" i="8"/>
  <c r="T52" i="8"/>
  <c r="S50" i="8"/>
  <c r="T50" i="8"/>
  <c r="S45" i="8"/>
  <c r="T45" i="8"/>
  <c r="S57" i="8"/>
  <c r="T57" i="8"/>
  <c r="S53" i="8"/>
  <c r="T53" i="8"/>
  <c r="S54" i="8"/>
  <c r="T54" i="8"/>
  <c r="T55" i="8"/>
  <c r="S55" i="8"/>
  <c r="S48" i="8"/>
  <c r="T48" i="8"/>
  <c r="S51" i="8"/>
  <c r="T51" i="8"/>
  <c r="T49" i="8"/>
  <c r="S49" i="8"/>
  <c r="S47" i="8"/>
  <c r="T47" i="8"/>
  <c r="T56" i="8"/>
  <c r="S56" i="8"/>
  <c r="S20" i="8"/>
  <c r="T20" i="8"/>
  <c r="S19" i="8"/>
  <c r="T19" i="8"/>
  <c r="S10" i="8"/>
  <c r="T10" i="8"/>
  <c r="T8" i="8"/>
  <c r="S8" i="8"/>
  <c r="S9" i="8"/>
  <c r="T9" i="8"/>
  <c r="T7" i="8"/>
  <c r="S7" i="8"/>
  <c r="S15" i="8"/>
  <c r="T15" i="8"/>
  <c r="S17" i="8"/>
  <c r="T17" i="8"/>
  <c r="S11" i="8"/>
  <c r="T11" i="8"/>
  <c r="S13" i="8"/>
  <c r="T13" i="8"/>
  <c r="S16" i="8"/>
  <c r="T16" i="8"/>
  <c r="S12" i="8"/>
  <c r="T12" i="8"/>
  <c r="T14" i="8"/>
  <c r="S14" i="8"/>
  <c r="S18" i="8"/>
  <c r="T18" i="8"/>
  <c r="AA149" i="11"/>
  <c r="Z149" i="11"/>
  <c r="Z150" i="11"/>
  <c r="AA150" i="11"/>
  <c r="AA144" i="11"/>
  <c r="Z144" i="11"/>
  <c r="Z141" i="11"/>
  <c r="AA141" i="11"/>
  <c r="Z148" i="11"/>
  <c r="AA148" i="11"/>
  <c r="Z142" i="11"/>
  <c r="AA142" i="11"/>
  <c r="Z145" i="11"/>
  <c r="AA145" i="11"/>
  <c r="Z146" i="11"/>
  <c r="AA146" i="11"/>
  <c r="Z151" i="11"/>
  <c r="AA151" i="11"/>
  <c r="Z143" i="11"/>
  <c r="AA143" i="11"/>
  <c r="Z147" i="11"/>
  <c r="AA147" i="11"/>
  <c r="Z50" i="11"/>
  <c r="AA50" i="11"/>
  <c r="AA57" i="11"/>
  <c r="Z57" i="11"/>
  <c r="Z58" i="11"/>
  <c r="AA58" i="11"/>
  <c r="Z51" i="11"/>
  <c r="AA51" i="11"/>
  <c r="Z52" i="11"/>
  <c r="AA52" i="11"/>
  <c r="Z53" i="11"/>
  <c r="AA53" i="11"/>
  <c r="Z54" i="11"/>
  <c r="AA54" i="11"/>
  <c r="AA55" i="11"/>
  <c r="Z55" i="11"/>
  <c r="Z56" i="11"/>
  <c r="AA56" i="11"/>
  <c r="Z60" i="11"/>
  <c r="AA60" i="11"/>
  <c r="Z61" i="11"/>
  <c r="AA61" i="11"/>
  <c r="Z63" i="11"/>
  <c r="AA63" i="11"/>
  <c r="Z59" i="11"/>
  <c r="AA59" i="11"/>
  <c r="Z62" i="11"/>
  <c r="AA62" i="11"/>
  <c r="AA9" i="11"/>
  <c r="Z9" i="11"/>
  <c r="Z11" i="11"/>
  <c r="AA11" i="11"/>
  <c r="AA13" i="11"/>
  <c r="Z13" i="11"/>
  <c r="Z10" i="11"/>
  <c r="AA10" i="11"/>
  <c r="Z14" i="11"/>
  <c r="AA14" i="11"/>
  <c r="Z15" i="11"/>
  <c r="AA15" i="11"/>
  <c r="Z16" i="11"/>
  <c r="AA16" i="11"/>
  <c r="Z8" i="11"/>
  <c r="AA8" i="11"/>
  <c r="Z19" i="11"/>
  <c r="AA19" i="11"/>
  <c r="Z7" i="11"/>
  <c r="AA7" i="11"/>
  <c r="AA12" i="11"/>
  <c r="Z12" i="11"/>
  <c r="Z17" i="11"/>
  <c r="AA17" i="11"/>
  <c r="Z6" i="11"/>
  <c r="AA6" i="11"/>
  <c r="Z18" i="11"/>
  <c r="AA18" i="11"/>
  <c r="S104" i="9"/>
  <c r="T104" i="9"/>
  <c r="S100" i="9"/>
  <c r="T100" i="9"/>
  <c r="T106" i="9"/>
  <c r="S106" i="9"/>
  <c r="S103" i="9"/>
  <c r="T103" i="9"/>
  <c r="S102" i="9"/>
  <c r="T102" i="9"/>
  <c r="S101" i="9"/>
  <c r="T101" i="9"/>
  <c r="S99" i="9"/>
  <c r="T99" i="9"/>
  <c r="S105" i="9"/>
  <c r="T105" i="9"/>
  <c r="S98" i="9"/>
  <c r="T98" i="9"/>
  <c r="S107" i="9"/>
  <c r="T107" i="9"/>
  <c r="AC54" i="7"/>
  <c r="AD64" i="7"/>
  <c r="AC64" i="7"/>
  <c r="AC58" i="7"/>
  <c r="AD58" i="7"/>
  <c r="AC63" i="7"/>
  <c r="AD63" i="7"/>
  <c r="AD60" i="7"/>
  <c r="AC60" i="7"/>
  <c r="AC57" i="7"/>
  <c r="AD57" i="7"/>
  <c r="AC65" i="7"/>
  <c r="AD65" i="7"/>
  <c r="AC56" i="7"/>
  <c r="AD56" i="7"/>
  <c r="AC59" i="7"/>
  <c r="AD59" i="7"/>
  <c r="AC55" i="7"/>
  <c r="AD55" i="7"/>
  <c r="AC62" i="7"/>
  <c r="AD62" i="7"/>
  <c r="AC61" i="7"/>
  <c r="AD61" i="7"/>
  <c r="AC51" i="7"/>
  <c r="AD51" i="7"/>
  <c r="AC53" i="7"/>
  <c r="AC52" i="7"/>
  <c r="AD52" i="7"/>
  <c r="S37" i="8"/>
  <c r="T37" i="8"/>
  <c r="S30" i="8"/>
  <c r="T30" i="8"/>
  <c r="T36" i="8"/>
  <c r="S36" i="8"/>
  <c r="S35" i="8"/>
  <c r="T35" i="8"/>
  <c r="S31" i="8"/>
  <c r="T31" i="8"/>
  <c r="S27" i="8"/>
  <c r="T27" i="8"/>
  <c r="S38" i="8"/>
  <c r="T38" i="8"/>
  <c r="T32" i="8"/>
  <c r="S32" i="8"/>
  <c r="S29" i="8"/>
  <c r="T29" i="8"/>
  <c r="S33" i="8"/>
  <c r="T33" i="8"/>
  <c r="S34" i="8"/>
  <c r="T34" i="8"/>
  <c r="S28" i="8"/>
  <c r="T28" i="8"/>
  <c r="AB136" i="12"/>
  <c r="AC136" i="12"/>
  <c r="AB135" i="12"/>
  <c r="AC135" i="12"/>
  <c r="AC137" i="12"/>
  <c r="AB137" i="12"/>
  <c r="AB134" i="12"/>
  <c r="AC134" i="12"/>
  <c r="V154" i="10"/>
  <c r="W154" i="10"/>
  <c r="V132" i="10"/>
  <c r="W132" i="10"/>
  <c r="V131" i="10"/>
  <c r="W131" i="10"/>
  <c r="V130" i="10"/>
  <c r="W130" i="10"/>
  <c r="V134" i="10"/>
  <c r="W134" i="10"/>
  <c r="V126" i="10"/>
  <c r="W126" i="10"/>
  <c r="V127" i="10"/>
  <c r="W127" i="10"/>
  <c r="V133" i="10"/>
  <c r="W133" i="10"/>
  <c r="V125" i="10"/>
  <c r="W125" i="10"/>
  <c r="W129" i="10"/>
  <c r="V129" i="10"/>
  <c r="V128" i="10"/>
  <c r="W128" i="10"/>
  <c r="V114" i="10"/>
  <c r="W114" i="10"/>
  <c r="V109" i="10"/>
  <c r="W109" i="10"/>
  <c r="W108" i="10"/>
  <c r="V108" i="10"/>
  <c r="W116" i="10"/>
  <c r="V116" i="10"/>
  <c r="V106" i="10"/>
  <c r="W106" i="10"/>
  <c r="V111" i="10"/>
  <c r="W111" i="10"/>
  <c r="V107" i="10"/>
  <c r="W107" i="10"/>
  <c r="V112" i="10"/>
  <c r="W112" i="10"/>
  <c r="V117" i="10"/>
  <c r="W117" i="10"/>
  <c r="V115" i="10"/>
  <c r="W115" i="10"/>
  <c r="V118" i="10"/>
  <c r="W118" i="10"/>
  <c r="V110" i="10"/>
  <c r="W110" i="10"/>
  <c r="V113" i="10"/>
  <c r="W113" i="10"/>
  <c r="V70" i="10"/>
  <c r="W70" i="10"/>
  <c r="V71" i="10"/>
  <c r="W71" i="10"/>
  <c r="V68" i="10"/>
  <c r="W68" i="10"/>
  <c r="V74" i="10"/>
  <c r="W74" i="10"/>
  <c r="V75" i="10"/>
  <c r="W75" i="10"/>
  <c r="V64" i="10"/>
  <c r="W64" i="10"/>
  <c r="V78" i="10"/>
  <c r="W78" i="10"/>
  <c r="V73" i="10"/>
  <c r="W73" i="10"/>
  <c r="V65" i="10"/>
  <c r="W65" i="10"/>
  <c r="V67" i="10"/>
  <c r="W67" i="10"/>
  <c r="V69" i="10"/>
  <c r="W69" i="10"/>
  <c r="W77" i="10"/>
  <c r="V77" i="10"/>
  <c r="W63" i="10"/>
  <c r="V63" i="10"/>
  <c r="V72" i="10"/>
  <c r="W72" i="10"/>
  <c r="V76" i="10"/>
  <c r="W76" i="10"/>
  <c r="V62" i="10"/>
  <c r="W62" i="10"/>
  <c r="V66" i="10"/>
  <c r="W66" i="10"/>
  <c r="V79" i="10"/>
  <c r="W79" i="10"/>
  <c r="V142" i="10"/>
  <c r="W142" i="10"/>
  <c r="V147" i="10"/>
  <c r="W147" i="10"/>
  <c r="W145" i="10"/>
  <c r="V145" i="10"/>
  <c r="V146" i="10"/>
  <c r="W146" i="10"/>
  <c r="V141" i="10"/>
  <c r="W141" i="10"/>
  <c r="W144" i="10"/>
  <c r="V144" i="10"/>
  <c r="V143" i="10"/>
  <c r="W143" i="10"/>
  <c r="W96" i="10"/>
  <c r="V96" i="10"/>
  <c r="W92" i="10"/>
  <c r="V92" i="10"/>
  <c r="V95" i="10"/>
  <c r="W95" i="10"/>
  <c r="V99" i="10"/>
  <c r="W99" i="10"/>
  <c r="V87" i="10"/>
  <c r="W87" i="10"/>
  <c r="V94" i="10"/>
  <c r="W94" i="10"/>
  <c r="V98" i="10"/>
  <c r="W98" i="10"/>
  <c r="V86" i="10"/>
  <c r="W86" i="10"/>
  <c r="V97" i="10"/>
  <c r="W97" i="10"/>
  <c r="V93" i="10"/>
  <c r="W93" i="10"/>
  <c r="V90" i="10"/>
  <c r="W90" i="10"/>
  <c r="V91" i="10"/>
  <c r="W91" i="10"/>
  <c r="V88" i="10"/>
  <c r="W88" i="10"/>
  <c r="V89" i="10"/>
  <c r="W89" i="10"/>
  <c r="V34" i="10"/>
  <c r="W34" i="10"/>
  <c r="V35" i="10"/>
  <c r="W35" i="10"/>
  <c r="V44" i="10"/>
  <c r="W44" i="10"/>
  <c r="V29" i="10"/>
  <c r="W29" i="10"/>
  <c r="V31" i="10"/>
  <c r="W31" i="10"/>
  <c r="V43" i="10"/>
  <c r="W43" i="10"/>
  <c r="V39" i="10"/>
  <c r="W39" i="10"/>
  <c r="V30" i="10"/>
  <c r="W30" i="10"/>
  <c r="V33" i="10"/>
  <c r="W33" i="10"/>
  <c r="V42" i="10"/>
  <c r="W42" i="10"/>
  <c r="V36" i="10"/>
  <c r="W36" i="10"/>
  <c r="V41" i="10"/>
  <c r="W41" i="10"/>
  <c r="V28" i="10"/>
  <c r="W28" i="10"/>
  <c r="V37" i="10"/>
  <c r="W37" i="10"/>
  <c r="V32" i="10"/>
  <c r="W32" i="10"/>
  <c r="V38" i="10"/>
  <c r="W38" i="10"/>
  <c r="V40" i="10"/>
  <c r="W40" i="10"/>
  <c r="W20" i="10"/>
  <c r="V20" i="10"/>
  <c r="V21" i="10"/>
  <c r="W21" i="10"/>
  <c r="V17" i="10"/>
  <c r="W17" i="10"/>
  <c r="V19" i="10"/>
  <c r="W19" i="10"/>
  <c r="V18" i="10"/>
  <c r="W18" i="10"/>
  <c r="V10" i="10"/>
  <c r="W10" i="10"/>
  <c r="V9" i="10"/>
  <c r="W9" i="10"/>
  <c r="V8" i="10"/>
  <c r="W8" i="10"/>
  <c r="W7" i="10"/>
  <c r="V7" i="10"/>
  <c r="AB68" i="12"/>
  <c r="AC68" i="12"/>
  <c r="AB52" i="12"/>
  <c r="AC52" i="12"/>
  <c r="AC64" i="12"/>
  <c r="AB64" i="12"/>
  <c r="AB45" i="12"/>
  <c r="AC45" i="12"/>
  <c r="AB66" i="12"/>
  <c r="AC66" i="12"/>
  <c r="AB60" i="12"/>
  <c r="AC60" i="12"/>
  <c r="AB54" i="12"/>
  <c r="AC54" i="12"/>
  <c r="AB48" i="12"/>
  <c r="AC48" i="12"/>
  <c r="AC57" i="12"/>
  <c r="AB57" i="12"/>
  <c r="AB55" i="12"/>
  <c r="AC55" i="12"/>
  <c r="AB63" i="12"/>
  <c r="AC63" i="12"/>
  <c r="AB47" i="12"/>
  <c r="AC47" i="12"/>
  <c r="AC46" i="12"/>
  <c r="AB46" i="12"/>
  <c r="AB56" i="12"/>
  <c r="AC56" i="12"/>
  <c r="AB67" i="12"/>
  <c r="AC67" i="12"/>
  <c r="AB61" i="12"/>
  <c r="AC61" i="12"/>
  <c r="AB50" i="12"/>
  <c r="AC50" i="12"/>
  <c r="AB49" i="12"/>
  <c r="AC49" i="12"/>
  <c r="AC62" i="12"/>
  <c r="AB62" i="12"/>
  <c r="AC65" i="12"/>
  <c r="AB65" i="12"/>
  <c r="AB59" i="12"/>
  <c r="AC59" i="12"/>
  <c r="AB51" i="12"/>
  <c r="AC51" i="12"/>
  <c r="AB53" i="12"/>
  <c r="AC53" i="12"/>
  <c r="AC58" i="12"/>
  <c r="AB58" i="12"/>
  <c r="AB91" i="12"/>
  <c r="AC91" i="12"/>
  <c r="AB93" i="12"/>
  <c r="AC93" i="12"/>
  <c r="AB94" i="12"/>
  <c r="AC94" i="12"/>
  <c r="AB92" i="12"/>
  <c r="AC92" i="12"/>
  <c r="AB95" i="12"/>
  <c r="AC95" i="12"/>
  <c r="AB90" i="12"/>
  <c r="AC90" i="12"/>
  <c r="AB82" i="12"/>
  <c r="AC82" i="12"/>
  <c r="AB80" i="12"/>
  <c r="AC80" i="12"/>
  <c r="AB76" i="12"/>
  <c r="AC76" i="12"/>
  <c r="AB81" i="12"/>
  <c r="AC81" i="12"/>
  <c r="AB78" i="12"/>
  <c r="AC78" i="12"/>
  <c r="AC75" i="12"/>
  <c r="AC77" i="12"/>
  <c r="AB77" i="12"/>
  <c r="AB79" i="12"/>
  <c r="AC79" i="12"/>
  <c r="AB38" i="12"/>
  <c r="AC38" i="12"/>
  <c r="AB34" i="12"/>
  <c r="AC34" i="12"/>
  <c r="AB35" i="12"/>
  <c r="AC35" i="12"/>
  <c r="AC33" i="12"/>
  <c r="AB33" i="12"/>
  <c r="AB37" i="12"/>
  <c r="AC37" i="12"/>
  <c r="AB36" i="12"/>
  <c r="AC36" i="12"/>
  <c r="AB24" i="12"/>
  <c r="AC24" i="12"/>
  <c r="AB26" i="12"/>
  <c r="AC26" i="12"/>
  <c r="AC25" i="12"/>
  <c r="AB25" i="12"/>
  <c r="AB23" i="12"/>
  <c r="AC23" i="12"/>
  <c r="AB22" i="12"/>
  <c r="AC22" i="12"/>
  <c r="AB15" i="12"/>
  <c r="AC15" i="12"/>
  <c r="AB13" i="12"/>
  <c r="AC13" i="12"/>
  <c r="AB12" i="12"/>
  <c r="AC12" i="12"/>
  <c r="AB9" i="12"/>
  <c r="AC9" i="12"/>
  <c r="AB8" i="12"/>
  <c r="AC8" i="12"/>
  <c r="AB7" i="12"/>
  <c r="AC7" i="12"/>
  <c r="AB14" i="12"/>
  <c r="AC14" i="12"/>
  <c r="AC10" i="12"/>
  <c r="AB10" i="12"/>
  <c r="AB11" i="12"/>
  <c r="AC11" i="12"/>
  <c r="AB89" i="12"/>
  <c r="AB102" i="12"/>
  <c r="AB105" i="12"/>
  <c r="AB107" i="12"/>
  <c r="AC109" i="12"/>
  <c r="AB112" i="12"/>
  <c r="H6" i="13" l="1"/>
  <c r="I16" i="13"/>
  <c r="AB113" i="12"/>
  <c r="AB111" i="12"/>
  <c r="AB108" i="12"/>
  <c r="AB106" i="12"/>
  <c r="AB104" i="12"/>
  <c r="AB110" i="12"/>
  <c r="AC103" i="12"/>
  <c r="AC111" i="12"/>
  <c r="AC108" i="12"/>
  <c r="AC106" i="12"/>
  <c r="AC104" i="12"/>
  <c r="AC112" i="12"/>
  <c r="AC105" i="12"/>
  <c r="AB109" i="12"/>
  <c r="AC102" i="12"/>
  <c r="AC110" i="12"/>
  <c r="AB103" i="12"/>
  <c r="AC107" i="12"/>
  <c r="AC113" i="12"/>
  <c r="AC89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Klein, Chris</author>
  </authors>
  <commentList>
    <comment ref="D9" authorId="0" shapeId="0" xr:uid="{D333D4C0-377C-4A63-9ADA-EBF65C36A20D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This is Minimum number of Technician needed given optimal building placement is possible and one-way travel is limited to no more than 120 min. NOTE: This is only looking at logistics between Direct ARC building and does not include building count, Sqft, mechanics/infrastructure…  </t>
        </r>
      </text>
    </comment>
    <comment ref="D18" authorId="0" shapeId="0" xr:uid="{F2E90327-CCB0-4001-9F4C-EFACEC62EE91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This is Minimum number of Technician needed given optimal building placement is possible and one-way travel is limited to no more than 120 min. NOTE: This is only looking at logistics between Direct ARC building and does not include building count, Sqft, mechanics/infrastructure… 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Klein, Chris</author>
  </authors>
  <commentList>
    <comment ref="C28" authorId="0" shapeId="0" xr:uid="{707683C2-2722-4362-B899-24B841DFE641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10640 DEME DR, INDIANAPOLIS, IN 46236</t>
        </r>
      </text>
    </comment>
    <comment ref="X28" authorId="0" shapeId="0" xr:uid="{BA9CCBD8-7BA9-4606-8E7F-561E9FED2C6D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10640 DEME DR, INDIANAPOLIS, IN 46236</t>
        </r>
      </text>
    </comment>
    <comment ref="AH28" authorId="0" shapeId="0" xr:uid="{528ED114-47DC-4E9E-B808-E705A1B8977F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10640 DEME DR, INDIANAPOLIS, IN 46236</t>
        </r>
      </text>
    </comment>
    <comment ref="AP28" authorId="0" shapeId="0" xr:uid="{1CB60CB8-0554-40E5-A317-DE51E7E22C07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10640 DEME DR, INDIANAPOLIS, IN 46236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Klein, Chris</author>
  </authors>
  <commentList>
    <comment ref="C52" authorId="0" shapeId="0" xr:uid="{5849A513-6CF6-439E-8DDF-C31E82F8759A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4820 SAWMILL RD, COLUMBUS, OH 43235</t>
        </r>
      </text>
    </comment>
    <comment ref="AH52" authorId="0" shapeId="0" xr:uid="{F45DA5C1-4FD8-4BDF-92B3-1BF8CBF03521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4820 SAWMILL RD, COLUMBUS, OH 43235</t>
        </r>
      </text>
    </comment>
    <comment ref="AO52" authorId="0" shapeId="0" xr:uid="{FE7CFA3E-2042-416C-A2FA-5A0F1EB854C2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4820 SAWMILL RD, COLUMBUS, OH 43235</t>
        </r>
      </text>
    </comment>
    <comment ref="AW52" authorId="0" shapeId="0" xr:uid="{F9A7A4D0-3B19-49A7-BB20-DE8D50DD5246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4820 SAWMILL RD, COLUMBUS, OH 43235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tc={14426958-138B-4C57-AB3A-8A4E992C6313}</author>
    <author>tc={12E37E77-3344-4557-9A63-C3265FF9F810}</author>
    <author>tc={F6EF08D6-E930-452C-9F19-9869631A4CC1}</author>
    <author>tc={590D92E3-988C-4BA9-900F-38A7E5ABD586}</author>
    <author>tc={E6715114-4E17-4004-8B03-26E1E90A78B2}</author>
    <author>Klein, Chris</author>
  </authors>
  <commentList>
    <comment ref="C59" authorId="0" shapeId="0" xr:uid="{14426958-138B-4C57-AB3A-8A4E992C6313}">
      <text>
        <t>[Threaded comment]
Your version of Excel allows you to read this threaded comment; however, any edits to it will get removed if the file is opened in a newer version of Excel. Learn more: https://go.microsoft.com/fwlink/?linkid=870924
Comment:
    Biomed - SEPA managed</t>
      </text>
    </comment>
    <comment ref="C60" authorId="1" shapeId="0" xr:uid="{12E37E77-3344-4557-9A63-C3265FF9F810}">
      <text>
        <t>[Threaded comment]
Your version of Excel allows you to read this threaded comment; however, any edits to it will get removed if the file is opened in a newer version of Excel. Learn more: https://go.microsoft.com/fwlink/?linkid=870924
Comment:
    HS managed, but donor center managed by SEPA</t>
      </text>
    </comment>
    <comment ref="C62" authorId="2" shapeId="0" xr:uid="{F6EF08D6-E930-452C-9F19-9869631A4CC1}">
      <text>
        <t>[Threaded comment]
Your version of Excel allows you to read this threaded comment; however, any edits to it will get removed if the file is opened in a newer version of Excel. Learn more: https://go.microsoft.com/fwlink/?linkid=870924
Comment:
    HS managed, but donor center is SEPA managed</t>
      </text>
    </comment>
    <comment ref="C63" authorId="3" shapeId="0" xr:uid="{590D92E3-988C-4BA9-900F-38A7E5ABD586}">
      <text>
        <t>[Threaded comment]
Your version of Excel allows you to read this threaded comment; however, any edits to it will get removed if the file is opened in a newer version of Excel. Learn more: https://go.microsoft.com/fwlink/?linkid=870924
Comment:
    HS building. Donor center managed by SEPA</t>
      </text>
    </comment>
    <comment ref="C65" authorId="4" shapeId="0" xr:uid="{E6715114-4E17-4004-8B03-26E1E90A78B2}">
      <text>
        <t>[Threaded comment]
Your version of Excel allows you to read this threaded comment; however, any edits to it will get removed if the file is opened in a newer version of Excel. Learn more: https://go.microsoft.com/fwlink/?linkid=870924
Comment:
    HS building. Donor center is SEPA managed</t>
      </text>
    </comment>
    <comment ref="C107" authorId="5" shapeId="0" xr:uid="{CD692948-17E3-4BAB-887B-8B24FDFCA898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107" authorId="5" shapeId="0" xr:uid="{DAADDF9E-1DF8-4620-8E9E-D27F4804825D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107" authorId="5" shapeId="0" xr:uid="{CF50BEC3-5C4C-4321-A244-BC52DA41B79D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N107" authorId="5" shapeId="0" xr:uid="{2764A807-CFAB-411C-BCB8-FBA1231A9240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125" authorId="5" shapeId="0" xr:uid="{905E1056-747D-4052-AD78-D62DEF5409E3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Works out of an indirect building (B14457 - 5410 MOUNT PISGAH RD, YORKANA, PA 17406)</t>
        </r>
      </text>
    </comment>
    <comment ref="AO125" authorId="5" shapeId="0" xr:uid="{4CB8484E-242C-44A9-93DA-33757FC375FD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Works out of an indirect building (B14457 - 5410 MOUNT PISGAH RD, YORKANA, PA 17406)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Klein, Chris</author>
  </authors>
  <commentList>
    <comment ref="C33" authorId="0" shapeId="0" xr:uid="{94A21CEE-6F37-4275-8DD2-CCEAB04C3317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14931 CALIFA ST, SHERMAN OAKS, CA 91411</t>
        </r>
      </text>
    </comment>
    <comment ref="AA33" authorId="0" shapeId="0" xr:uid="{5D02B7C7-8BE7-44FC-8F91-B4625714E96A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14931 CALIFA ST, SHERMAN OAKS, CA 91411</t>
        </r>
      </text>
    </comment>
    <comment ref="AJ33" authorId="0" shapeId="0" xr:uid="{CD6E6A7E-8125-4383-8156-69BA8B55F23A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14931 CALIFA ST, SHERMAN OAKS, CA 91411</t>
        </r>
      </text>
    </comment>
    <comment ref="AT33" authorId="0" shapeId="0" xr:uid="{69A71794-80CF-49D7-A29D-31AE209F3FC1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14931 CALIFA ST, SHERMAN OAKS, CA 91411</t>
        </r>
      </text>
    </comment>
    <comment ref="C89" authorId="0" shapeId="0" xr:uid="{54E7D9FA-9BFD-4BD2-A0AF-A19258FC9A3F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17800 NEWHOPE ST, FOUNTAIN VALLEY, CA 92708</t>
        </r>
      </text>
    </comment>
    <comment ref="AA89" authorId="0" shapeId="0" xr:uid="{C24A3EBD-15CB-4C62-944D-D4064546BE00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17800 NEWHOPE ST, FOUNTAIN VALLEY, CA 92708</t>
        </r>
      </text>
    </comment>
    <comment ref="AJ89" authorId="0" shapeId="0" xr:uid="{C49FAAB1-85B7-4D8E-BCAC-715CBC9D0A9F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17800 NEWHOPE ST, FOUNTAIN VALLEY, CA 92708</t>
        </r>
      </text>
    </comment>
    <comment ref="AT89" authorId="0" shapeId="0" xr:uid="{78E0FE30-D378-44D3-B7DD-D2C5BFBE1B57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17800 NEWHOPE ST, FOUNTAIN VALLEY, CA 92708</t>
        </r>
      </text>
    </comment>
    <comment ref="C143" authorId="0" shapeId="0" xr:uid="{79B7D8B5-C671-4B43-A7E6-76A7C655380D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7202 W DESCHUTES, KENNEWICK, WA 99336</t>
        </r>
      </text>
    </comment>
    <comment ref="AA143" authorId="0" shapeId="0" xr:uid="{78869383-0E55-437C-8749-3135E43808DC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7202 W DESCHUTES, KENNEWICK, WA 99336</t>
        </r>
      </text>
    </comment>
    <comment ref="AJ143" authorId="0" shapeId="0" xr:uid="{12104A20-2919-4C67-8FBB-5D4C7E6040E2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7202 W DESCHUTES, KENNEWICK, WA 99336</t>
        </r>
      </text>
    </comment>
    <comment ref="AT143" authorId="0" shapeId="0" xr:uid="{FF0B053D-B127-48C9-B132-5FF12AE78B90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7202 W DESCHUTES, KENNEWICK, WA 99336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Klein, Chris</author>
  </authors>
  <commentList>
    <comment ref="C18" authorId="0" shapeId="0" xr:uid="{E4B528FD-59C7-4542-8F29-E67485394CA1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4127 W SIDE DR, TUPELO, MS 38802</t>
        </r>
      </text>
    </comment>
    <comment ref="AE18" authorId="0" shapeId="0" xr:uid="{322FAFCF-E7CF-4FCE-8419-0CA06549158D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4127 W SIDE DR, TUPELO, MS 38802</t>
        </r>
      </text>
    </comment>
    <comment ref="AM18" authorId="0" shapeId="0" xr:uid="{6B1135B9-DB69-4CD3-AD46-3F3D5E673344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4127 W SIDE DR, TUPELO, MS 38802</t>
        </r>
      </text>
    </comment>
    <comment ref="AV18" authorId="0" shapeId="0" xr:uid="{523AE149-C7DF-4CE0-A329-436563BAA2F8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4127 W SIDE DR, TUPELO, MS 38802</t>
        </r>
      </text>
    </comment>
    <comment ref="C59" authorId="0" shapeId="0" xr:uid="{E5B4D2E7-0C3E-45B2-87F4-7D9C9DB2062F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3800 GASVERTS GADE, ST THOMAS,  00802</t>
        </r>
      </text>
    </comment>
    <comment ref="AE59" authorId="0" shapeId="0" xr:uid="{4612D590-03FB-4F64-9813-8B50F2E591DF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3800 GASVERTS GADE, ST THOMAS,  00802</t>
        </r>
      </text>
    </comment>
    <comment ref="AM59" authorId="0" shapeId="0" xr:uid="{0E6F9EF7-8E39-49B8-BA08-A0884B6E0FD9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3800 GASVERTS GADE, ST THOMAS,  00802</t>
        </r>
      </text>
    </comment>
    <comment ref="AV59" authorId="0" shapeId="0" xr:uid="{EDB4B637-5AA0-48FB-8270-00C22A774977}">
      <text>
        <r>
          <rPr>
            <b/>
            <sz val="9"/>
            <color rgb="FF000000"/>
            <rFont val="Tahoma"/>
            <family val="2"/>
          </rPr>
          <t>Klein, Chris: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3800 GASVERTS GADE, ST THOMAS,  00802</t>
        </r>
      </text>
    </comment>
    <comment ref="C60" authorId="0" shapeId="0" xr:uid="{7E45B8CA-F75A-4C3F-97EC-FEC188133AF3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13 ESTATE THOMAS 6H NEW QUARTER, ST THOMAS,  00802</t>
        </r>
      </text>
    </comment>
    <comment ref="AE60" authorId="0" shapeId="0" xr:uid="{CA7F52E0-FDBD-432A-940A-1F84AD609228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13 ESTATE THOMAS 6H NEW QUARTER, ST THOMAS,  00802</t>
        </r>
      </text>
    </comment>
    <comment ref="AM60" authorId="0" shapeId="0" xr:uid="{18DA02DA-CE48-496F-A2B5-A33268A22330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13 ESTATE THOMAS 6H NEW QUARTER, ST THOMAS,  00802</t>
        </r>
      </text>
    </comment>
    <comment ref="AV60" authorId="0" shapeId="0" xr:uid="{CA397A5D-9B2A-4679-BE6E-A15DB6A5FB33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13 ESTATE THOMAS 6H NEW QUARTER, ST THOMAS,  00802</t>
        </r>
      </text>
    </comment>
    <comment ref="C61" authorId="0" shapeId="0" xr:uid="{E2969530-8A85-46F9-8B7A-60896DEEEC5B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2-2-2 ESTATE BOVONI, ST THOMAS,  00801</t>
        </r>
      </text>
    </comment>
    <comment ref="AE61" authorId="0" shapeId="0" xr:uid="{3376E4E9-1A98-4A1A-A6A3-BA0D1F6BF4D0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2-2-2 ESTATE BOVONI, ST THOMAS,  00801</t>
        </r>
      </text>
    </comment>
    <comment ref="AM61" authorId="0" shapeId="0" xr:uid="{05D60387-5B39-43E5-8EF9-8C6A62CC16A0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2-2-2 ESTATE BOVONI, ST THOMAS,  00801</t>
        </r>
      </text>
    </comment>
    <comment ref="AV61" authorId="0" shapeId="0" xr:uid="{8B355EAC-9C52-4C65-B6A2-4F1B3F73F727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2-2-2 ESTATE BOVONI, ST THOMAS,  00801</t>
        </r>
      </text>
    </comment>
    <comment ref="C62" authorId="0" shapeId="0" xr:uid="{AB37D843-6D68-4106-89F2-02B23DDEA567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65 CASTLE COAKLEY, CHRISTIANSTED,  00823</t>
        </r>
      </text>
    </comment>
    <comment ref="AE62" authorId="0" shapeId="0" xr:uid="{EF631329-8F9F-4F9D-8F71-CBF761F9B491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65 CASTLE COAKLEY, CHRISTIANSTED,  00823</t>
        </r>
      </text>
    </comment>
    <comment ref="AM62" authorId="0" shapeId="0" xr:uid="{D18CF396-E631-48BC-8371-C5FE8C808311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65 CASTLE COAKLEY, CHRISTIANSTED,  00823</t>
        </r>
      </text>
    </comment>
    <comment ref="AV62" authorId="0" shapeId="0" xr:uid="{4DA895AB-40E6-41C8-BB23-0B3CE607EBB7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65 CASTLE COAKLEY, CHRISTIANSTED,  00823</t>
        </r>
      </text>
    </comment>
    <comment ref="C63" authorId="0" shapeId="0" xr:uid="{86D3A52C-49D4-400F-9E28-4180A5A9FBB4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PLOT 86, ESTATE CASTLE COAKLEY, CHRISTIANSTED,  00820</t>
        </r>
      </text>
    </comment>
    <comment ref="AE63" authorId="0" shapeId="0" xr:uid="{EB688C60-7C22-4420-BBB4-5B2C63F28362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PLOT 86, ESTATE CASTLE COAKLEY, CHRISTIANSTED,  00820</t>
        </r>
      </text>
    </comment>
    <comment ref="AM63" authorId="0" shapeId="0" xr:uid="{883C9947-A237-444B-B48A-8009610AEF3D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PLOT 86, ESTATE CASTLE COAKLEY, CHRISTIANSTED,  00820</t>
        </r>
      </text>
    </comment>
    <comment ref="AV63" authorId="0" shapeId="0" xr:uid="{BA268CF9-EF0A-4516-8189-0C35C5317251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PLOT 86, ESTATE CASTLE COAKLEY, CHRISTIANSTED,  00820</t>
        </r>
      </text>
    </comment>
    <comment ref="C147" authorId="0" shapeId="0" xr:uid="{25C4A50D-7438-4259-B2F7-B01BD63189DC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19 STONECREEK CIR, JACKSON, TN 38305</t>
        </r>
      </text>
    </comment>
    <comment ref="AE147" authorId="0" shapeId="0" xr:uid="{D7BD8DF5-C4C5-4F00-9B95-E358CE98129C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19 STONECREEK CIR, JACKSON, TN 38305</t>
        </r>
      </text>
    </comment>
    <comment ref="AM147" authorId="0" shapeId="0" xr:uid="{40A15ADE-0BDF-49CD-9F04-6BEC092C59E4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19 STONECREEK CIR, JACKSON, TN 38305</t>
        </r>
      </text>
    </comment>
    <comment ref="AV147" authorId="0" shapeId="0" xr:uid="{F11786E9-383D-4482-8936-22C052A71EE1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19 STONECREEK CIR, JACKSON, TN 38305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Klein, Chris</author>
  </authors>
  <commentList>
    <comment ref="C51" authorId="0" shapeId="0" xr:uid="{AFAD8D1C-C621-4883-A554-3723C43698A4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252 MID RIVERS CTR, SAINT PETERS, MO 63376</t>
        </r>
      </text>
    </comment>
    <comment ref="AG51" authorId="0" shapeId="0" xr:uid="{41DD3D45-10CA-439A-8736-79088FCAA52B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252 MID RIVERS CTR, SAINT PETERS, MO 63376</t>
        </r>
      </text>
    </comment>
    <comment ref="AO51" authorId="0" shapeId="0" xr:uid="{ED41979F-B8CB-43DE-A720-B16569C3263B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252 MID RIVERS CTR, SAINT PETERS, MO 63376</t>
        </r>
      </text>
    </comment>
    <comment ref="AU51" authorId="0" shapeId="0" xr:uid="{56BB3575-961B-4298-B2FE-D3B49FF076D3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252 MID RIVERS CTR, SAINT PETERS, MO 63376</t>
        </r>
      </text>
    </comment>
    <comment ref="C58" authorId="0" shapeId="0" xr:uid="{AF2D5735-96CA-46CC-A931-C3E93F66EB6A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2430 MYRA DR, CAPE GIRARDEAU, MO 63703</t>
        </r>
      </text>
    </comment>
    <comment ref="AG58" authorId="0" shapeId="0" xr:uid="{EC02E2B8-5EC7-48B3-BB11-5819AEC6D1DF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2430 MYRA DR, CAPE GIRARDEAU, MO 63703</t>
        </r>
      </text>
    </comment>
    <comment ref="AO58" authorId="0" shapeId="0" xr:uid="{0E8CD135-200C-44DE-ABA6-2FF6154A1D9A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2430 MYRA DR, CAPE GIRARDEAU, MO 63703</t>
        </r>
      </text>
    </comment>
    <comment ref="AU58" authorId="0" shapeId="0" xr:uid="{8C7738CF-3E80-4FF3-98EF-EEDDE00D4F12}">
      <text>
        <r>
          <rPr>
            <b/>
            <sz val="9"/>
            <color indexed="81"/>
            <rFont val="Tahoma"/>
            <family val="2"/>
          </rPr>
          <t>Klein, Chris:</t>
        </r>
        <r>
          <rPr>
            <sz val="9"/>
            <color indexed="81"/>
            <rFont val="Tahoma"/>
            <family val="2"/>
          </rPr>
          <t xml:space="preserve">
2430 MYRA DR, CAPE GIRARDEAU, MO 63703</t>
        </r>
      </text>
    </comment>
  </commentList>
</comments>
</file>

<file path=xl/sharedStrings.xml><?xml version="1.0" encoding="utf-8"?>
<sst xmlns="http://schemas.openxmlformats.org/spreadsheetml/2006/main" count="33680" uniqueCount="4456">
  <si>
    <t>Building Number</t>
  </si>
  <si>
    <t>System Building Status</t>
  </si>
  <si>
    <t>Building Name</t>
  </si>
  <si>
    <t>LOB Budget Owner</t>
  </si>
  <si>
    <t>Address</t>
  </si>
  <si>
    <t>Address 2</t>
  </si>
  <si>
    <t>City</t>
  </si>
  <si>
    <t>State</t>
  </si>
  <si>
    <t>Zip Code</t>
  </si>
  <si>
    <t>Record Type</t>
  </si>
  <si>
    <t>Owner Type</t>
  </si>
  <si>
    <t>Lease Status</t>
  </si>
  <si>
    <t>Lease Expire</t>
  </si>
  <si>
    <t>Division</t>
  </si>
  <si>
    <t>Region</t>
  </si>
  <si>
    <t>RES Region</t>
  </si>
  <si>
    <t>Building Type</t>
  </si>
  <si>
    <t>B14611</t>
  </si>
  <si>
    <t>Active</t>
  </si>
  <si>
    <t>331 QUEEN ST</t>
  </si>
  <si>
    <t>HS</t>
  </si>
  <si>
    <t>BOONE</t>
  </si>
  <si>
    <t>NC</t>
  </si>
  <si>
    <t>Indirect</t>
  </si>
  <si>
    <t>Licensed</t>
  </si>
  <si>
    <t>Pending-Abstraction</t>
  </si>
  <si>
    <t>Southeast and Caribbean</t>
  </si>
  <si>
    <t>33R08 North Carolina</t>
  </si>
  <si>
    <t>RES15</t>
  </si>
  <si>
    <t>Office</t>
  </si>
  <si>
    <t>B14603</t>
  </si>
  <si>
    <t>1415 PARKVIEW DR</t>
  </si>
  <si>
    <t>ELIZABETH CITY</t>
  </si>
  <si>
    <t>Retail</t>
  </si>
  <si>
    <t>B11349</t>
  </si>
  <si>
    <t>2025 E ST NW</t>
  </si>
  <si>
    <t>NHQ</t>
  </si>
  <si>
    <t>WASHINGTON</t>
  </si>
  <si>
    <t>DC</t>
  </si>
  <si>
    <t>Direct</t>
  </si>
  <si>
    <t>Owned Bldg_Leased Land</t>
  </si>
  <si>
    <t>Central Atlantic</t>
  </si>
  <si>
    <t>09R04 Ntl Cap &amp; Grt Chesapeake</t>
  </si>
  <si>
    <t>RES12</t>
  </si>
  <si>
    <t>B11350</t>
  </si>
  <si>
    <t>RED CROSS SQUARE</t>
  </si>
  <si>
    <t>430 17TH ST NW</t>
  </si>
  <si>
    <t>Chartered - Full Maintenance</t>
  </si>
  <si>
    <t>B11348</t>
  </si>
  <si>
    <t>1730 E ST NW</t>
  </si>
  <si>
    <t>B11351</t>
  </si>
  <si>
    <t>431 18TH ST NW</t>
  </si>
  <si>
    <t>B14610</t>
  </si>
  <si>
    <t>120 W 3RD ST</t>
  </si>
  <si>
    <t>JAMESTOWN</t>
  </si>
  <si>
    <t>NY</t>
  </si>
  <si>
    <t>Northeast</t>
  </si>
  <si>
    <t>32R20 Western New York</t>
  </si>
  <si>
    <t>RES36</t>
  </si>
  <si>
    <t>B14509</t>
  </si>
  <si>
    <t>2701 N 11TH</t>
  </si>
  <si>
    <t>Biomed</t>
  </si>
  <si>
    <t>GARDEN CITY</t>
  </si>
  <si>
    <t>KS</t>
  </si>
  <si>
    <t>Leased</t>
  </si>
  <si>
    <t>Southwest and Rocky Mountain</t>
  </si>
  <si>
    <t>36R04 Kansas and Oklahoma</t>
  </si>
  <si>
    <t>RES62</t>
  </si>
  <si>
    <t>Storage</t>
  </si>
  <si>
    <t>B14526</t>
  </si>
  <si>
    <t>499 GLOSTER CREEK VILLAGE</t>
  </si>
  <si>
    <t>TUPELO</t>
  </si>
  <si>
    <t>MS</t>
  </si>
  <si>
    <t>Active-MTM</t>
  </si>
  <si>
    <t>01R04 Alabama and Mississippi</t>
  </si>
  <si>
    <t>RES47</t>
  </si>
  <si>
    <t>B14524</t>
  </si>
  <si>
    <t>104 S WOLCOTT ST</t>
  </si>
  <si>
    <t>CASPER</t>
  </si>
  <si>
    <t>WY</t>
  </si>
  <si>
    <t>06R08 Colorado and Wyoming</t>
  </si>
  <si>
    <t>RES59</t>
  </si>
  <si>
    <t>B14459</t>
  </si>
  <si>
    <t>PSC 451 BOX 512</t>
  </si>
  <si>
    <t>BAHRAIN</t>
  </si>
  <si>
    <t>FPO</t>
  </si>
  <si>
    <t>Europe</t>
  </si>
  <si>
    <t>59R02 Euromed</t>
  </si>
  <si>
    <t>RES65</t>
  </si>
  <si>
    <t>Military Base</t>
  </si>
  <si>
    <t>B14550</t>
  </si>
  <si>
    <t>9321 ANNAPOLIS RD</t>
  </si>
  <si>
    <t>LANHAM</t>
  </si>
  <si>
    <t>MD</t>
  </si>
  <si>
    <t>RES17</t>
  </si>
  <si>
    <t>B14421</t>
  </si>
  <si>
    <t>708 9TH ST SE</t>
  </si>
  <si>
    <t>CULLMAN</t>
  </si>
  <si>
    <t>AL</t>
  </si>
  <si>
    <t>B14458</t>
  </si>
  <si>
    <t>705 EOC DR</t>
  </si>
  <si>
    <t>MCALESTER</t>
  </si>
  <si>
    <t>OK</t>
  </si>
  <si>
    <t>B14342</t>
  </si>
  <si>
    <t>701 S LEAVITT ST</t>
  </si>
  <si>
    <t>CHICAGO</t>
  </si>
  <si>
    <t>IL</t>
  </si>
  <si>
    <t>North Central</t>
  </si>
  <si>
    <t>13R04 Illinois</t>
  </si>
  <si>
    <t>RES19</t>
  </si>
  <si>
    <t>Parking Lot</t>
  </si>
  <si>
    <t>B14581</t>
  </si>
  <si>
    <t>620 WOODBROOK DR</t>
  </si>
  <si>
    <t>CHARLOTTESVILLE</t>
  </si>
  <si>
    <t>VA</t>
  </si>
  <si>
    <t>46R08 Virginia</t>
  </si>
  <si>
    <t>RES14</t>
  </si>
  <si>
    <t>B14471</t>
  </si>
  <si>
    <t>4100 N POWERLINE RD</t>
  </si>
  <si>
    <t>POMPANO BEACH</t>
  </si>
  <si>
    <t>FL</t>
  </si>
  <si>
    <t>10R12 South Florida</t>
  </si>
  <si>
    <t>RES54</t>
  </si>
  <si>
    <t>Warehouse</t>
  </si>
  <si>
    <t>B12001</t>
  </si>
  <si>
    <t>2590 W RIDGE RD</t>
  </si>
  <si>
    <t>GREECE</t>
  </si>
  <si>
    <t>B14463</t>
  </si>
  <si>
    <t>221 E OAK ST</t>
  </si>
  <si>
    <t>BOZEMAN</t>
  </si>
  <si>
    <t>MT</t>
  </si>
  <si>
    <t>Pacific</t>
  </si>
  <si>
    <t>12R04 Idaho Montana and East Oregon</t>
  </si>
  <si>
    <t>RES22</t>
  </si>
  <si>
    <t>B12822</t>
  </si>
  <si>
    <t>1511 S PROVIDENCE RD</t>
  </si>
  <si>
    <t>COLUMBIA</t>
  </si>
  <si>
    <t>MO</t>
  </si>
  <si>
    <t>25R16 Missouri and Arkansas</t>
  </si>
  <si>
    <t>RES21</t>
  </si>
  <si>
    <t>Other</t>
  </si>
  <si>
    <t>B14209</t>
  </si>
  <si>
    <t>149 SE AVE D</t>
  </si>
  <si>
    <t>BELLE GLADE</t>
  </si>
  <si>
    <t>B12608</t>
  </si>
  <si>
    <t>LAYTON CROSSING SHOPPING CENTER</t>
  </si>
  <si>
    <t>852 W HILL FIELD RD</t>
  </si>
  <si>
    <t>LAYTON</t>
  </si>
  <si>
    <t>UT</t>
  </si>
  <si>
    <t>44R04 Utah and Nevada</t>
  </si>
  <si>
    <t>RES64</t>
  </si>
  <si>
    <t>B11124</t>
  </si>
  <si>
    <t>113 W PARK DR</t>
  </si>
  <si>
    <t>AKA 115 W PARK DR</t>
  </si>
  <si>
    <t>BIRMINGHAM</t>
  </si>
  <si>
    <t>Industrial</t>
  </si>
  <si>
    <t>B14497</t>
  </si>
  <si>
    <t>1230 RAYMOND RD</t>
  </si>
  <si>
    <t>1230 RAYMOND RD, BOX 600</t>
  </si>
  <si>
    <t>JACKSON</t>
  </si>
  <si>
    <t>B14604</t>
  </si>
  <si>
    <t>4927 ROBINHOOD DR</t>
  </si>
  <si>
    <t>WILLOUGHBY</t>
  </si>
  <si>
    <t>OH</t>
  </si>
  <si>
    <t>Pending-Commencement</t>
  </si>
  <si>
    <t>35R16 Northern Ohio</t>
  </si>
  <si>
    <t>RES05</t>
  </si>
  <si>
    <t>B11169</t>
  </si>
  <si>
    <t>2416 S MADISON ST</t>
  </si>
  <si>
    <t>JONESBORO</t>
  </si>
  <si>
    <t>AR</t>
  </si>
  <si>
    <t>Owned</t>
  </si>
  <si>
    <t>NA</t>
  </si>
  <si>
    <t>B12494</t>
  </si>
  <si>
    <t>200 PIEDMONT BLVD</t>
  </si>
  <si>
    <t>ROCK HILL</t>
  </si>
  <si>
    <t>SC</t>
  </si>
  <si>
    <t>B12598</t>
  </si>
  <si>
    <t>320 E RIECK RD</t>
  </si>
  <si>
    <t>TYLER</t>
  </si>
  <si>
    <t>TX</t>
  </si>
  <si>
    <t>43R16 North Texas</t>
  </si>
  <si>
    <t>RES61</t>
  </si>
  <si>
    <t>B11797</t>
  </si>
  <si>
    <t>401 N 12TH STREET</t>
  </si>
  <si>
    <t>401 N 12TH ST</t>
  </si>
  <si>
    <t>SAINT JOSEPH</t>
  </si>
  <si>
    <t>B12828</t>
  </si>
  <si>
    <t>2425 PARK RD</t>
  </si>
  <si>
    <t>CHARLOTTE</t>
  </si>
  <si>
    <t>B11781</t>
  </si>
  <si>
    <t>2430 MYRA DRIVE</t>
  </si>
  <si>
    <t>2430 MYRA DR</t>
  </si>
  <si>
    <t>CAPE GIRARDEAU</t>
  </si>
  <si>
    <t>B12823</t>
  </si>
  <si>
    <t>4737 UNIVERSITY DR</t>
  </si>
  <si>
    <t>DURHAM</t>
  </si>
  <si>
    <t>B11450</t>
  </si>
  <si>
    <t>2500 E. PRESIDENT ST.</t>
  </si>
  <si>
    <t>2500 E PRESIDENT ST</t>
  </si>
  <si>
    <t>SAVANNAH</t>
  </si>
  <si>
    <t>GA</t>
  </si>
  <si>
    <t>11R04 Georgia</t>
  </si>
  <si>
    <t>RES49</t>
  </si>
  <si>
    <t>B14118</t>
  </si>
  <si>
    <t>650 COLISEUM DR</t>
  </si>
  <si>
    <t>WINSTON SALEM</t>
  </si>
  <si>
    <t>B12554</t>
  </si>
  <si>
    <t>4240 BOONVILLE ROAD</t>
  </si>
  <si>
    <t>4240 BOONVILLE RD</t>
  </si>
  <si>
    <t>BRYAN</t>
  </si>
  <si>
    <t>43R08 Central and South Texas</t>
  </si>
  <si>
    <t>RES58</t>
  </si>
  <si>
    <t>B12564</t>
  </si>
  <si>
    <t>MONTANA INDUSTRIAL CENTER</t>
  </si>
  <si>
    <t>3620 ADMIRAL ST</t>
  </si>
  <si>
    <t>EL PASO</t>
  </si>
  <si>
    <t>B11902</t>
  </si>
  <si>
    <t>1102 SOUTH 16TH STREET</t>
  </si>
  <si>
    <t>1102 S 16TH ST</t>
  </si>
  <si>
    <t>WILMINGTON</t>
  </si>
  <si>
    <t>B11842</t>
  </si>
  <si>
    <t>13500 S POINT BLVD</t>
  </si>
  <si>
    <t>B11840</t>
  </si>
  <si>
    <t>1124 ORDERMORE</t>
  </si>
  <si>
    <t>Land</t>
  </si>
  <si>
    <t>B12591</t>
  </si>
  <si>
    <t>3642 E. HOUSTON STREET</t>
  </si>
  <si>
    <t>3642 E HOUSTON ST</t>
  </si>
  <si>
    <t>SAN ANTONIO</t>
  </si>
  <si>
    <t>B12847</t>
  </si>
  <si>
    <t>1128 ORDERMORE</t>
  </si>
  <si>
    <t>B12479</t>
  </si>
  <si>
    <t>2751 BULL STREET</t>
  </si>
  <si>
    <t>2751 BULL ST</t>
  </si>
  <si>
    <t>40R08 South Carolina</t>
  </si>
  <si>
    <t>RES13</t>
  </si>
  <si>
    <t>B12848</t>
  </si>
  <si>
    <t>1132 ORDERMORE</t>
  </si>
  <si>
    <t>B11836</t>
  </si>
  <si>
    <t>100 EDGEWOOD RD</t>
  </si>
  <si>
    <t>ASHEVILLE</t>
  </si>
  <si>
    <t>B12576</t>
  </si>
  <si>
    <t>333 EARL GARRETT</t>
  </si>
  <si>
    <t>KERRVILLE</t>
  </si>
  <si>
    <t>B14538</t>
  </si>
  <si>
    <t>PARCEL 12 00000 S PROVIDENCE RD</t>
  </si>
  <si>
    <t>B12850</t>
  </si>
  <si>
    <t>BO. MONACILLOS-MEDICAL  CENTER GROUNDS</t>
  </si>
  <si>
    <t>CALLE 9 SE, AV CENTRO MEDICO</t>
  </si>
  <si>
    <t>RIO PIEDRAS</t>
  </si>
  <si>
    <t>PR</t>
  </si>
  <si>
    <t>56R04 Puerto Rico</t>
  </si>
  <si>
    <t>RES53</t>
  </si>
  <si>
    <t>B12527</t>
  </si>
  <si>
    <t>1399 MADISON AVE</t>
  </si>
  <si>
    <t>MEMPHIS</t>
  </si>
  <si>
    <t>TN</t>
  </si>
  <si>
    <t>42R20 Tennessee</t>
  </si>
  <si>
    <t>RES56</t>
  </si>
  <si>
    <t>B12530</t>
  </si>
  <si>
    <t>501 MEMORIAL BLVD</t>
  </si>
  <si>
    <t>MURFREESBORO</t>
  </si>
  <si>
    <t>B12522</t>
  </si>
  <si>
    <t>6921 MIDDLEBROOK PIKE</t>
  </si>
  <si>
    <t>KNOXVILLE</t>
  </si>
  <si>
    <t>B13635</t>
  </si>
  <si>
    <t>52 AVENIDA PONCE DE LEON</t>
  </si>
  <si>
    <t>SAN JUAN</t>
  </si>
  <si>
    <t>B11972</t>
  </si>
  <si>
    <t>RIO GRAND ESTATES</t>
  </si>
  <si>
    <t>SOCORRO</t>
  </si>
  <si>
    <t>NM</t>
  </si>
  <si>
    <t>03R04 Arizona and New Mexico</t>
  </si>
  <si>
    <t>RES57</t>
  </si>
  <si>
    <t>B11183</t>
  </si>
  <si>
    <t>LA COSTA ESTATES</t>
  </si>
  <si>
    <t>HIDALGO PLACE</t>
  </si>
  <si>
    <t>COCHISE</t>
  </si>
  <si>
    <t>AZ</t>
  </si>
  <si>
    <t>B11327</t>
  </si>
  <si>
    <t>506 GUNNISON AVE.</t>
  </si>
  <si>
    <t>506 GUNNISON AVE</t>
  </si>
  <si>
    <t>GRAND JUNCTION</t>
  </si>
  <si>
    <t>CO</t>
  </si>
  <si>
    <t>B11318</t>
  </si>
  <si>
    <t>1040 S 8TH STREET</t>
  </si>
  <si>
    <t>1040 S 8TH ST</t>
  </si>
  <si>
    <t>COLORADO SPRINGS</t>
  </si>
  <si>
    <t>B11328</t>
  </si>
  <si>
    <t>718 N. 5TH. ST.</t>
  </si>
  <si>
    <t>718 N 5TH ST</t>
  </si>
  <si>
    <t>B11324</t>
  </si>
  <si>
    <t>444 SHERMAN 217 E 4TH AVE 401 GRANT S</t>
  </si>
  <si>
    <t>444 SHERMAN</t>
  </si>
  <si>
    <t>DENVER</t>
  </si>
  <si>
    <t>B11646</t>
  </si>
  <si>
    <t>SHERWOOD COMMON OFFICE PARK</t>
  </si>
  <si>
    <t>4655 SHERWOOD COMMON BLVD</t>
  </si>
  <si>
    <t>BATON ROUGE</t>
  </si>
  <si>
    <t>LA</t>
  </si>
  <si>
    <t>18R08 Louisiana</t>
  </si>
  <si>
    <t>RES50</t>
  </si>
  <si>
    <t>B11644</t>
  </si>
  <si>
    <t>425 BOLTON AVE</t>
  </si>
  <si>
    <t>ALEXANDRIA</t>
  </si>
  <si>
    <t>B12826</t>
  </si>
  <si>
    <t>2201 CHARLOTTE AVE</t>
  </si>
  <si>
    <t>NASHVILLE</t>
  </si>
  <si>
    <t>B11648</t>
  </si>
  <si>
    <t>ASHLAND OAKS BUSINESS PARK</t>
  </si>
  <si>
    <t>300 ASHLAND WAY</t>
  </si>
  <si>
    <t>MADISONVILLE</t>
  </si>
  <si>
    <t>B14572</t>
  </si>
  <si>
    <t>4140 WILLIAMS BLVD</t>
  </si>
  <si>
    <t>AKA 4144 WILLIAMS BLVD</t>
  </si>
  <si>
    <t>KENNER</t>
  </si>
  <si>
    <t>B11795</t>
  </si>
  <si>
    <t>10195 CORPORATE SQ</t>
  </si>
  <si>
    <t>SAINT LOUIS</t>
  </si>
  <si>
    <t>B12883</t>
  </si>
  <si>
    <t>1545 NW BYPASS</t>
  </si>
  <si>
    <t>SPRINGFIELD</t>
  </si>
  <si>
    <t>B11606</t>
  </si>
  <si>
    <t>225 W MURDOCK</t>
  </si>
  <si>
    <t>WICHITA</t>
  </si>
  <si>
    <t>B11607</t>
  </si>
  <si>
    <t>707 N MAIN</t>
  </si>
  <si>
    <t>707 N MAIN ST</t>
  </si>
  <si>
    <t>B12260</t>
  </si>
  <si>
    <t>10151 E 11TH ST</t>
  </si>
  <si>
    <t>TULSA</t>
  </si>
  <si>
    <t>B11608</t>
  </si>
  <si>
    <t>714 N WICHITA</t>
  </si>
  <si>
    <t>Garage</t>
  </si>
  <si>
    <t>B11799</t>
  </si>
  <si>
    <t>4054 LINDELL BLVD</t>
  </si>
  <si>
    <t>Residential</t>
  </si>
  <si>
    <t>B14434</t>
  </si>
  <si>
    <t>13610 RIVERPORT DR</t>
  </si>
  <si>
    <t>MARYLAND HEIGHTS</t>
  </si>
  <si>
    <t>B11798</t>
  </si>
  <si>
    <t>4050 LINDELL BLVD</t>
  </si>
  <si>
    <t>B11459</t>
  </si>
  <si>
    <t>346 CORDER ROAD</t>
  </si>
  <si>
    <t>346 CORDER RD</t>
  </si>
  <si>
    <t>WARNER ROBINS</t>
  </si>
  <si>
    <t>B11191</t>
  </si>
  <si>
    <t>AIRPORT COMMERCE CENTER</t>
  </si>
  <si>
    <t>3470 E UNIVERSAL WAY</t>
  </si>
  <si>
    <t>TUCSON</t>
  </si>
  <si>
    <t>B11652</t>
  </si>
  <si>
    <t>805 BROOK HOLLOW DR</t>
  </si>
  <si>
    <t>SHREVEPORT</t>
  </si>
  <si>
    <t>B11428</t>
  </si>
  <si>
    <t>9851 COMMERCE WAY</t>
  </si>
  <si>
    <t>DOUGLASVILLE</t>
  </si>
  <si>
    <t>B12659</t>
  </si>
  <si>
    <t>352 CHURCH AVE, SW</t>
  </si>
  <si>
    <t>352 CHURCH AVE SW</t>
  </si>
  <si>
    <t>ROANOKE</t>
  </si>
  <si>
    <t>B11144</t>
  </si>
  <si>
    <t>35 N SAGE AVE</t>
  </si>
  <si>
    <t>MOBILE</t>
  </si>
  <si>
    <t>B14002</t>
  </si>
  <si>
    <t>425 RESERVOIR AVE(BARN)</t>
  </si>
  <si>
    <t>MANCHESTER</t>
  </si>
  <si>
    <t>NH</t>
  </si>
  <si>
    <t>29R04 Northern New England</t>
  </si>
  <si>
    <t>RES33</t>
  </si>
  <si>
    <t>B12728</t>
  </si>
  <si>
    <t>2220 SILVERNAIL ROAD</t>
  </si>
  <si>
    <t>2220 SILVERNAIL RD</t>
  </si>
  <si>
    <t>PEWAUKEE</t>
  </si>
  <si>
    <t>WI</t>
  </si>
  <si>
    <t>49R12 Wisconsin</t>
  </si>
  <si>
    <t>RES27</t>
  </si>
  <si>
    <t>B12827</t>
  </si>
  <si>
    <t>4860 SHEBOYGAN AVE</t>
  </si>
  <si>
    <t>MADISON</t>
  </si>
  <si>
    <t>B12715</t>
  </si>
  <si>
    <t>2131 DECKNER AVENUE</t>
  </si>
  <si>
    <t>2131 DECKNER AVE</t>
  </si>
  <si>
    <t>GREEN BAY</t>
  </si>
  <si>
    <t>B11775</t>
  </si>
  <si>
    <t>LAFAYETTE BUSINESS CENTER</t>
  </si>
  <si>
    <t>1990 CHRISTENSEN AVE</t>
  </si>
  <si>
    <t>WEST ST PAUL</t>
  </si>
  <si>
    <t>MN</t>
  </si>
  <si>
    <t>23R12 Minnesota and Dakotas</t>
  </si>
  <si>
    <t>RES25</t>
  </si>
  <si>
    <t>B11773</t>
  </si>
  <si>
    <t>100 ROBERT ST S</t>
  </si>
  <si>
    <t>ST PAUL</t>
  </si>
  <si>
    <t>B11772</t>
  </si>
  <si>
    <t>1301 W SAINT GERMAIN ST</t>
  </si>
  <si>
    <t>SAINT CLOUD</t>
  </si>
  <si>
    <t>B13662</t>
  </si>
  <si>
    <t>CHURCH AVENUE SW PARCEL 1011335</t>
  </si>
  <si>
    <t>CHURCH AVE SW</t>
  </si>
  <si>
    <t>B13663</t>
  </si>
  <si>
    <t>CHURCH AVENUE SW PARCEL 1011321</t>
  </si>
  <si>
    <t>B11739</t>
  </si>
  <si>
    <t>1729 E. SAGINAW</t>
  </si>
  <si>
    <t>1729 E SAGINAW</t>
  </si>
  <si>
    <t>LANSING</t>
  </si>
  <si>
    <t>MI</t>
  </si>
  <si>
    <t>22R08 Michigan</t>
  </si>
  <si>
    <t>RES04</t>
  </si>
  <si>
    <t>B12820</t>
  </si>
  <si>
    <t>1401 S GRAND TRAVERSE</t>
  </si>
  <si>
    <t>FLINT</t>
  </si>
  <si>
    <t>B12821</t>
  </si>
  <si>
    <t>1800 E. GRAND RIVER AVE</t>
  </si>
  <si>
    <t>1800 E GRAND RIVER AVE</t>
  </si>
  <si>
    <t>B11479</t>
  </si>
  <si>
    <t>2400 ASBURY</t>
  </si>
  <si>
    <t>DUBUQUE</t>
  </si>
  <si>
    <t>IA</t>
  </si>
  <si>
    <t>15R08 Nebraska Iowa</t>
  </si>
  <si>
    <t>RES23</t>
  </si>
  <si>
    <t>B12678</t>
  </si>
  <si>
    <t>32 N PROSPECT STREET</t>
  </si>
  <si>
    <t>32 N PROSPECT ST</t>
  </si>
  <si>
    <t>BURLINGTON</t>
  </si>
  <si>
    <t>VT</t>
  </si>
  <si>
    <t>B11914</t>
  </si>
  <si>
    <t>520 W. 48TH STREET</t>
  </si>
  <si>
    <t>520 W 48TH ST</t>
  </si>
  <si>
    <t>KEARNEY</t>
  </si>
  <si>
    <t>NE</t>
  </si>
  <si>
    <t>B11922</t>
  </si>
  <si>
    <t>3838 DEWEY AVENUE</t>
  </si>
  <si>
    <t>3838 DEWEY AVE</t>
  </si>
  <si>
    <t>OMAHA</t>
  </si>
  <si>
    <t>B12819</t>
  </si>
  <si>
    <t>791 E 83RD AVE</t>
  </si>
  <si>
    <t>MERRILLVILLE</t>
  </si>
  <si>
    <t>IN</t>
  </si>
  <si>
    <t>14R12 Indiana</t>
  </si>
  <si>
    <t>RES02</t>
  </si>
  <si>
    <t>B11500</t>
  </si>
  <si>
    <t>1 WESTPORT CT</t>
  </si>
  <si>
    <t>BLOOMINGTON</t>
  </si>
  <si>
    <t>B11525</t>
  </si>
  <si>
    <t>3000 N. 23RD STREET</t>
  </si>
  <si>
    <t>3000 N 23RD ST</t>
  </si>
  <si>
    <t>QUINCY</t>
  </si>
  <si>
    <t>B11521</t>
  </si>
  <si>
    <t>405 W. JOHN H. GWYNN JR.</t>
  </si>
  <si>
    <t>405 W JOHN H GWYNN JR AVE</t>
  </si>
  <si>
    <t>PEORIA</t>
  </si>
  <si>
    <t>B12733</t>
  </si>
  <si>
    <t>200 INDUSTRIAL DRIVE</t>
  </si>
  <si>
    <t>200 INDUSTRIAL DR</t>
  </si>
  <si>
    <t>BECKLEY</t>
  </si>
  <si>
    <t>WV</t>
  </si>
  <si>
    <t>48R04 Central Appalachia</t>
  </si>
  <si>
    <t>RES07</t>
  </si>
  <si>
    <t>B12738</t>
  </si>
  <si>
    <t>1111 VETERANS MEMORIAL BLVD.</t>
  </si>
  <si>
    <t>1111 VETERANS MEMORIAL BLVD</t>
  </si>
  <si>
    <t>HUNTINGTON</t>
  </si>
  <si>
    <t>B14552</t>
  </si>
  <si>
    <t>LOT 7, KINETIC PARK</t>
  </si>
  <si>
    <t>B14221</t>
  </si>
  <si>
    <t>2825 EMERYWOOD PKWY</t>
  </si>
  <si>
    <t>RICHMOND</t>
  </si>
  <si>
    <t>B12661</t>
  </si>
  <si>
    <t>LUCK AVENUE SOUTHWEST</t>
  </si>
  <si>
    <t>LUCK AVE SW</t>
  </si>
  <si>
    <t>B12651</t>
  </si>
  <si>
    <t>601 WOODIS AVE</t>
  </si>
  <si>
    <t>NORFOLK</t>
  </si>
  <si>
    <t>B11950</t>
  </si>
  <si>
    <t>5425 ROUTE 70 WEST</t>
  </si>
  <si>
    <t>PENNSAUKEN</t>
  </si>
  <si>
    <t>NJ</t>
  </si>
  <si>
    <t>30R08 New Jersey</t>
  </si>
  <si>
    <t>RES34</t>
  </si>
  <si>
    <t>B14222</t>
  </si>
  <si>
    <t>B11912</t>
  </si>
  <si>
    <t>404 EAST THIRD ST</t>
  </si>
  <si>
    <t>404 E 3RD ST</t>
  </si>
  <si>
    <t>GRAND ISLAND</t>
  </si>
  <si>
    <t>B11744</t>
  </si>
  <si>
    <t>1645 NORTH DIXIE HIGHWAY</t>
  </si>
  <si>
    <t>1645 N DIXIE HWY</t>
  </si>
  <si>
    <t>MONROE</t>
  </si>
  <si>
    <t>B11928</t>
  </si>
  <si>
    <t>425 RESERVOIR AVE(CENTER)</t>
  </si>
  <si>
    <t>B12757</t>
  </si>
  <si>
    <t>445 RESERVOIR AVE</t>
  </si>
  <si>
    <t>B12652</t>
  </si>
  <si>
    <t>609 WOODIS AVE</t>
  </si>
  <si>
    <t>B12579</t>
  </si>
  <si>
    <t>2201 19TH ST.</t>
  </si>
  <si>
    <t>2201 19TH ST</t>
  </si>
  <si>
    <t>LUBBOCK</t>
  </si>
  <si>
    <t>B11127</t>
  </si>
  <si>
    <t>700 CALDWELL TRACE</t>
  </si>
  <si>
    <t>B12537</t>
  </si>
  <si>
    <t>1800 S HARRISON</t>
  </si>
  <si>
    <t>AMARILLO</t>
  </si>
  <si>
    <t>B12508</t>
  </si>
  <si>
    <t>4115 S ACCESS RD</t>
  </si>
  <si>
    <t>CHATTANOOGA</t>
  </si>
  <si>
    <t>B12281</t>
  </si>
  <si>
    <t>3109 N VANCOUVER</t>
  </si>
  <si>
    <t>PORTLAND</t>
  </si>
  <si>
    <t>OR</t>
  </si>
  <si>
    <t>37R04 Cascades</t>
  </si>
  <si>
    <t>RES38</t>
  </si>
  <si>
    <t>B12849</t>
  </si>
  <si>
    <t>3131 N VANCOUVER AVE</t>
  </si>
  <si>
    <t>B12595</t>
  </si>
  <si>
    <t>821 SPRUCE ST</t>
  </si>
  <si>
    <t>TEXARKANA</t>
  </si>
  <si>
    <t>B14181</t>
  </si>
  <si>
    <t>1860 HAWTHORNE AVE NE</t>
  </si>
  <si>
    <t>SALEM</t>
  </si>
  <si>
    <t>B14205</t>
  </si>
  <si>
    <t>1820 HAWTHORNE AVE NE</t>
  </si>
  <si>
    <t>B12851</t>
  </si>
  <si>
    <t>1300 28TH STREET SOUTH</t>
  </si>
  <si>
    <t>1300 28TH ST S</t>
  </si>
  <si>
    <t>GREAT FALLS</t>
  </si>
  <si>
    <t>B12536</t>
  </si>
  <si>
    <t>1610 N 2ND ST</t>
  </si>
  <si>
    <t>ABILENE</t>
  </si>
  <si>
    <t>B11489</t>
  </si>
  <si>
    <t>5380 FRANKLIN RD</t>
  </si>
  <si>
    <t>BOISE</t>
  </si>
  <si>
    <t>ID</t>
  </si>
  <si>
    <t>B11708</t>
  </si>
  <si>
    <t>524 FOREST AVE</t>
  </si>
  <si>
    <t>ME</t>
  </si>
  <si>
    <t>B11204</t>
  </si>
  <si>
    <t>1710 TROUSDALE DR</t>
  </si>
  <si>
    <t>BURLINGAME</t>
  </si>
  <si>
    <t>CA</t>
  </si>
  <si>
    <t>05R28 Northern California Coastal</t>
  </si>
  <si>
    <t>RES43</t>
  </si>
  <si>
    <t>B12594</t>
  </si>
  <si>
    <t>820 OAK ST</t>
  </si>
  <si>
    <t>B11239</t>
  </si>
  <si>
    <t>1900 W ORANGEBURG AVE</t>
  </si>
  <si>
    <t>MODESTO</t>
  </si>
  <si>
    <t>B11293</t>
  </si>
  <si>
    <t>2888 W MARCH LN</t>
  </si>
  <si>
    <t>STOCKTON</t>
  </si>
  <si>
    <t>B11294</t>
  </si>
  <si>
    <t>65 N COMMERCE ST</t>
  </si>
  <si>
    <t>B11244</t>
  </si>
  <si>
    <t>6230 CLAREMONT AVE</t>
  </si>
  <si>
    <t>OAKLAND</t>
  </si>
  <si>
    <t>B12589</t>
  </si>
  <si>
    <t>2610 BF TERRY BLVD</t>
  </si>
  <si>
    <t>ROSENBERG</t>
  </si>
  <si>
    <t>43R28 Texas Gulf Coast</t>
  </si>
  <si>
    <t>RES63</t>
  </si>
  <si>
    <t>B12290</t>
  </si>
  <si>
    <t>29 NEW COMMERCE BLVD</t>
  </si>
  <si>
    <t>ASHLEY</t>
  </si>
  <si>
    <t>PA</t>
  </si>
  <si>
    <t>38R28 Greater Pennsylvania</t>
  </si>
  <si>
    <t>RES16</t>
  </si>
  <si>
    <t>B12574</t>
  </si>
  <si>
    <t>2700 "A AND B" SOUTHWEST FREEWAY</t>
  </si>
  <si>
    <t>2700 SOUTHWEST FWY</t>
  </si>
  <si>
    <t>HOUSTON</t>
  </si>
  <si>
    <t>B12414</t>
  </si>
  <si>
    <t>250 JARI DRIVE</t>
  </si>
  <si>
    <t>250 JARI DR</t>
  </si>
  <si>
    <t>JOHNSTOWN</t>
  </si>
  <si>
    <t>B12585</t>
  </si>
  <si>
    <t>WILEY'S INDUSTRIAL ACRES</t>
  </si>
  <si>
    <t>3901 IH 10 E</t>
  </si>
  <si>
    <t>ORANGE</t>
  </si>
  <si>
    <t>B12436</t>
  </si>
  <si>
    <t>700 SPRING GARDEN ST</t>
  </si>
  <si>
    <t>PHILADELPHIA</t>
  </si>
  <si>
    <t>38R24 Southeastern Pennsylvania</t>
  </si>
  <si>
    <t>RES10</t>
  </si>
  <si>
    <t>B12570</t>
  </si>
  <si>
    <t>6914 N. EXPRESSWAY 83</t>
  </si>
  <si>
    <t>6914 N EXPRESSWAY 83</t>
  </si>
  <si>
    <t>HARLINGEN</t>
  </si>
  <si>
    <t>B12145</t>
  </si>
  <si>
    <t>825 JOHN STREET</t>
  </si>
  <si>
    <t>825 JOHN ST</t>
  </si>
  <si>
    <t>WEST HENRIETTA</t>
  </si>
  <si>
    <t>B14439</t>
  </si>
  <si>
    <t>1001 DAVIS ST</t>
  </si>
  <si>
    <t>SAN LEANDRO</t>
  </si>
  <si>
    <t>B12704</t>
  </si>
  <si>
    <t>302 S 2ND ST</t>
  </si>
  <si>
    <t>YAKIMA</t>
  </si>
  <si>
    <t>WA</t>
  </si>
  <si>
    <t>47R08 Northwest</t>
  </si>
  <si>
    <t>RES44</t>
  </si>
  <si>
    <t>B11860</t>
  </si>
  <si>
    <t>1501 YANCEYVILLE ST</t>
  </si>
  <si>
    <t>GREENSBORO</t>
  </si>
  <si>
    <t>B12485</t>
  </si>
  <si>
    <t>940 GROVE ROAD</t>
  </si>
  <si>
    <t>940 GROVE RD</t>
  </si>
  <si>
    <t>GREENVILLE</t>
  </si>
  <si>
    <t>B12121</t>
  </si>
  <si>
    <t>514 WEST 49TH ST</t>
  </si>
  <si>
    <t>514 W 49TH ST</t>
  </si>
  <si>
    <t>AKA 520 W 49TH ST</t>
  </si>
  <si>
    <t>NEW YORK</t>
  </si>
  <si>
    <t>32R16 Greater New York</t>
  </si>
  <si>
    <t>RES30</t>
  </si>
  <si>
    <t>B11692</t>
  </si>
  <si>
    <t>1131 CONRAD COURT</t>
  </si>
  <si>
    <t>1131 CONRAD CT</t>
  </si>
  <si>
    <t>HAGERSTOWN</t>
  </si>
  <si>
    <t>B12754</t>
  </si>
  <si>
    <t>195 WILLIS AVE</t>
  </si>
  <si>
    <t>MINEOLA</t>
  </si>
  <si>
    <t>B12670</t>
  </si>
  <si>
    <t>561 FORTRESS DRIVE</t>
  </si>
  <si>
    <t>561 FORTRESS DR</t>
  </si>
  <si>
    <t>WINCHESTER</t>
  </si>
  <si>
    <t>B11611</t>
  </si>
  <si>
    <t>4201 BLACKBURN AVENUE</t>
  </si>
  <si>
    <t>4201 BLACKBURN AVE</t>
  </si>
  <si>
    <t>ASHLAND</t>
  </si>
  <si>
    <t>KY</t>
  </si>
  <si>
    <t>B11997</t>
  </si>
  <si>
    <t>620 EAST MAIN ST</t>
  </si>
  <si>
    <t>620 E MAIN ST</t>
  </si>
  <si>
    <t>ENDICOTT</t>
  </si>
  <si>
    <t>B12741</t>
  </si>
  <si>
    <t>1299 PINEVIEW DR STE3</t>
  </si>
  <si>
    <t>1299 PINEVIEW DR</t>
  </si>
  <si>
    <t>MORGANTOWN</t>
  </si>
  <si>
    <t>B12735</t>
  </si>
  <si>
    <t>113 LAKEVIEW DR</t>
  </si>
  <si>
    <t>CHARLESTON</t>
  </si>
  <si>
    <t>B12637</t>
  </si>
  <si>
    <t>HAMPTON COMMERCE CENTER</t>
  </si>
  <si>
    <t>1323 W PEMBROKE AVE</t>
  </si>
  <si>
    <t>HAMPTON</t>
  </si>
  <si>
    <t>B12625</t>
  </si>
  <si>
    <t>1105 ROSE HILL DR</t>
  </si>
  <si>
    <t>B12178</t>
  </si>
  <si>
    <t>125 FAIR ST</t>
  </si>
  <si>
    <t>FINDLAY</t>
  </si>
  <si>
    <t>B12147</t>
  </si>
  <si>
    <t>501 W MARKET ST</t>
  </si>
  <si>
    <t>AKRON</t>
  </si>
  <si>
    <t>B14483</t>
  </si>
  <si>
    <t>2636 N MAIN ST</t>
  </si>
  <si>
    <t>DECATUR</t>
  </si>
  <si>
    <t>B14094</t>
  </si>
  <si>
    <t>75 HOFFMAN AVE</t>
  </si>
  <si>
    <t>COLUMBUS</t>
  </si>
  <si>
    <t>35R12 Central and Southern Ohio</t>
  </si>
  <si>
    <t>RES01</t>
  </si>
  <si>
    <t>B12204</t>
  </si>
  <si>
    <t>7650 EAST PIKE</t>
  </si>
  <si>
    <t>7650 E PIKE</t>
  </si>
  <si>
    <t>NORWICH</t>
  </si>
  <si>
    <t>B12157</t>
  </si>
  <si>
    <t>181 N BRIDGE ST</t>
  </si>
  <si>
    <t>CHILLICOTHE</t>
  </si>
  <si>
    <t>B12433</t>
  </si>
  <si>
    <t>SAFEGUARD SCIENTIFICS BUILDING</t>
  </si>
  <si>
    <t>2221 CHESTNUT ST</t>
  </si>
  <si>
    <t>B12194</t>
  </si>
  <si>
    <t>1849 SUMMERSET DR</t>
  </si>
  <si>
    <t>MARION</t>
  </si>
  <si>
    <t>B12172</t>
  </si>
  <si>
    <t>370 W FIRST ST</t>
  </si>
  <si>
    <t>DAYTON</t>
  </si>
  <si>
    <t>B12151</t>
  </si>
  <si>
    <t>100 S MAY AVE</t>
  </si>
  <si>
    <t>ATHENS</t>
  </si>
  <si>
    <t>B12158</t>
  </si>
  <si>
    <t>2111 DANA AVENUE</t>
  </si>
  <si>
    <t>2111 DANA AVE</t>
  </si>
  <si>
    <t>CINCINNATI</t>
  </si>
  <si>
    <t>B11554</t>
  </si>
  <si>
    <t>5612 CORYDON RIDGE RD</t>
  </si>
  <si>
    <t>GEORGETOWN</t>
  </si>
  <si>
    <t>17R08 Kentucky</t>
  </si>
  <si>
    <t>RES03</t>
  </si>
  <si>
    <t>B11624</t>
  </si>
  <si>
    <t>1450 NEWTOWN PIKE</t>
  </si>
  <si>
    <t>LEXINGTON</t>
  </si>
  <si>
    <t>B11615</t>
  </si>
  <si>
    <t>1215 N. HIGHWAY 393</t>
  </si>
  <si>
    <t>1215 N HWY 393</t>
  </si>
  <si>
    <t>BUCKNER</t>
  </si>
  <si>
    <t>B14606</t>
  </si>
  <si>
    <t>510 E CHESTNUT ST</t>
  </si>
  <si>
    <t>LOUISVILLE</t>
  </si>
  <si>
    <t>B11693</t>
  </si>
  <si>
    <t>6206 BELCREST RD</t>
  </si>
  <si>
    <t>HYATTSVILLE</t>
  </si>
  <si>
    <t>B11994</t>
  </si>
  <si>
    <t>57 ELIZABETH ST</t>
  </si>
  <si>
    <t>DANSVILLE</t>
  </si>
  <si>
    <t>B11517</t>
  </si>
  <si>
    <t>1100 RIVER DRIVE</t>
  </si>
  <si>
    <t>1100 RIVER DR</t>
  </si>
  <si>
    <t>MOLINE</t>
  </si>
  <si>
    <t>B11527</t>
  </si>
  <si>
    <t>727 N CHURCH ST</t>
  </si>
  <si>
    <t>ROCKFORD</t>
  </si>
  <si>
    <t>B11506</t>
  </si>
  <si>
    <t>2200 W HARRISON ST</t>
  </si>
  <si>
    <t>B11709</t>
  </si>
  <si>
    <t>16 COMMUNITY WAY</t>
  </si>
  <si>
    <t>TOPSHAM</t>
  </si>
  <si>
    <t>B11707</t>
  </si>
  <si>
    <t>2401 CONGRESS ST</t>
  </si>
  <si>
    <t>B11935</t>
  </si>
  <si>
    <t>209 FAIRFIELD ROAD</t>
  </si>
  <si>
    <t>209 FAIRFIELD RD</t>
  </si>
  <si>
    <t>FAIRFIELD</t>
  </si>
  <si>
    <t>B11926</t>
  </si>
  <si>
    <t>2 MAITLAND STREET</t>
  </si>
  <si>
    <t>2 MAITLAND ST</t>
  </si>
  <si>
    <t>CONCORD</t>
  </si>
  <si>
    <t>B11678</t>
  </si>
  <si>
    <t>2000 CENTURY DR</t>
  </si>
  <si>
    <t>WORCESTER</t>
  </si>
  <si>
    <t>MA</t>
  </si>
  <si>
    <t>21R04 Massachusetts</t>
  </si>
  <si>
    <t>RES32</t>
  </si>
  <si>
    <t>B11980</t>
  </si>
  <si>
    <t>33 EVERETT ROAD</t>
  </si>
  <si>
    <t>33 EVERETT RD</t>
  </si>
  <si>
    <t>ALBANY</t>
  </si>
  <si>
    <t>32R04 Eastern New York</t>
  </si>
  <si>
    <t>RES29</t>
  </si>
  <si>
    <t>B11340</t>
  </si>
  <si>
    <t>1 PLYMOUTH PLACE</t>
  </si>
  <si>
    <t>MILFORD</t>
  </si>
  <si>
    <t>CT</t>
  </si>
  <si>
    <t>07R08 Connecticut and Rhode Island</t>
  </si>
  <si>
    <t>RES28</t>
  </si>
  <si>
    <t>B11336</t>
  </si>
  <si>
    <t>39 LEROY AVENUE</t>
  </si>
  <si>
    <t>39 LEROY AVE</t>
  </si>
  <si>
    <t>DARIEN</t>
  </si>
  <si>
    <t>B11335</t>
  </si>
  <si>
    <t>158 BROOKLAWN AVE.</t>
  </si>
  <si>
    <t>158 BROOKLAWN AVE</t>
  </si>
  <si>
    <t>BRIDGEPORT</t>
  </si>
  <si>
    <t>B12714</t>
  </si>
  <si>
    <t>121 N BADER STREET</t>
  </si>
  <si>
    <t>121 N BADER ST</t>
  </si>
  <si>
    <t>B12722</t>
  </si>
  <si>
    <t>2600 W WISCONSIN AVE</t>
  </si>
  <si>
    <t>MILWAUKEE</t>
  </si>
  <si>
    <t>B12718</t>
  </si>
  <si>
    <t>2927 LOSEY BLVD SOUTH</t>
  </si>
  <si>
    <t>2927 LOSEY BLVD S</t>
  </si>
  <si>
    <t>LA CROSSE</t>
  </si>
  <si>
    <t>B11767</t>
  </si>
  <si>
    <t>1201 W RIVER PKWY</t>
  </si>
  <si>
    <t>MINNEAPOLIS</t>
  </si>
  <si>
    <t>B11907</t>
  </si>
  <si>
    <t>2602 12TH ST N</t>
  </si>
  <si>
    <t>2602  12TH ST N</t>
  </si>
  <si>
    <t>FARGO</t>
  </si>
  <si>
    <t>ND</t>
  </si>
  <si>
    <t>B11909</t>
  </si>
  <si>
    <t>2021 4TH AVE NW</t>
  </si>
  <si>
    <t>MINOT</t>
  </si>
  <si>
    <t>B14355</t>
  </si>
  <si>
    <t>3886 BROADMOOR AVE SE</t>
  </si>
  <si>
    <t>GRAND RAPIDS</t>
  </si>
  <si>
    <t>B11713</t>
  </si>
  <si>
    <t>4624 PACKARD ST</t>
  </si>
  <si>
    <t>ANN ARBOR</t>
  </si>
  <si>
    <t>B11737</t>
  </si>
  <si>
    <t>5640 VENTURE CT</t>
  </si>
  <si>
    <t>KALAMAZOO</t>
  </si>
  <si>
    <t>B11478</t>
  </si>
  <si>
    <t>ORCHARD PLACE</t>
  </si>
  <si>
    <t>2116 GRAND AVE</t>
  </si>
  <si>
    <t>DES MOINES</t>
  </si>
  <si>
    <t>B11921</t>
  </si>
  <si>
    <t>2912 S 80TH AVE</t>
  </si>
  <si>
    <t>B11572</t>
  </si>
  <si>
    <t>325 E WASHINGTON</t>
  </si>
  <si>
    <t>MUNCIE</t>
  </si>
  <si>
    <t>B11567</t>
  </si>
  <si>
    <t>404 EAST MAIN STREET</t>
  </si>
  <si>
    <t>404 E MAIN ST</t>
  </si>
  <si>
    <t>B12764</t>
  </si>
  <si>
    <t>1510 N MERIDIAN</t>
  </si>
  <si>
    <t>INDIANAPOLIS</t>
  </si>
  <si>
    <t>B11339</t>
  </si>
  <si>
    <t>99 INDIAN FIELD ROAD</t>
  </si>
  <si>
    <t>99 INDIAN FIELD RD</t>
  </si>
  <si>
    <t>GREENWICH</t>
  </si>
  <si>
    <t>B11548</t>
  </si>
  <si>
    <t>29 SOUTH STOCKWELL RD</t>
  </si>
  <si>
    <t>29 S STOCKWELL RD</t>
  </si>
  <si>
    <t>EVANSVILLE</t>
  </si>
  <si>
    <t>B13827</t>
  </si>
  <si>
    <t>601 S LEAVITT</t>
  </si>
  <si>
    <t>B11508</t>
  </si>
  <si>
    <t>2674 N MAIN ST</t>
  </si>
  <si>
    <t>B11700</t>
  </si>
  <si>
    <t>2020 E WEST HWY</t>
  </si>
  <si>
    <t>SILVER SPRING</t>
  </si>
  <si>
    <t>B12490</t>
  </si>
  <si>
    <t>905 MALLARD LAKE DR</t>
  </si>
  <si>
    <t>MYRTLE BEACH</t>
  </si>
  <si>
    <t>B12752</t>
  </si>
  <si>
    <t>RED CROSS HOUSE</t>
  </si>
  <si>
    <t>4000 POWELTON AVE</t>
  </si>
  <si>
    <t>B12461</t>
  </si>
  <si>
    <t>256 N SHERMAN STREET</t>
  </si>
  <si>
    <t>256 N SHERMAN ST</t>
  </si>
  <si>
    <t>WILKES BARRE</t>
  </si>
  <si>
    <t>B11813</t>
  </si>
  <si>
    <t>2020 HARDY STREET</t>
  </si>
  <si>
    <t>2020 HARDY ST</t>
  </si>
  <si>
    <t>HATTIESBURG</t>
  </si>
  <si>
    <t>B11809</t>
  </si>
  <si>
    <t>RIVER BEND PL</t>
  </si>
  <si>
    <t>9 RIVER BEND PL</t>
  </si>
  <si>
    <t>FLOWOOD</t>
  </si>
  <si>
    <t>B11142</t>
  </si>
  <si>
    <t>BIRMINGHAM VET CENTER</t>
  </si>
  <si>
    <t>1101 VIKING DR</t>
  </si>
  <si>
    <t>JASPER</t>
  </si>
  <si>
    <t>B11810</t>
  </si>
  <si>
    <t>145 NORTH SHELBY STREET</t>
  </si>
  <si>
    <t>145 N SHELBY ST</t>
  </si>
  <si>
    <t>B11125</t>
  </si>
  <si>
    <t>114 AND 118 22ND ST S</t>
  </si>
  <si>
    <t>B11375</t>
  </si>
  <si>
    <t>751 RIVERSIDE AVENUE</t>
  </si>
  <si>
    <t>751 RIVERSIDE AVE</t>
  </si>
  <si>
    <t>JACKSONVILLE</t>
  </si>
  <si>
    <t>10R08 North Florida</t>
  </si>
  <si>
    <t>RES52</t>
  </si>
  <si>
    <t>B14543</t>
  </si>
  <si>
    <t>2727 ATLANTIC AVE</t>
  </si>
  <si>
    <t>B11386</t>
  </si>
  <si>
    <t>335 SW 27TH AVENUE</t>
  </si>
  <si>
    <t>335 SW 27TH AVE</t>
  </si>
  <si>
    <t>MIAMI</t>
  </si>
  <si>
    <t>B11411</t>
  </si>
  <si>
    <t>1250 NORTHPOINT PKWY</t>
  </si>
  <si>
    <t>WEST PALM BEACH</t>
  </si>
  <si>
    <t>B11408</t>
  </si>
  <si>
    <t>2506 17TH. AVE.</t>
  </si>
  <si>
    <t>2506 17TH AVE</t>
  </si>
  <si>
    <t>VERO BEACH</t>
  </si>
  <si>
    <t>B12672</t>
  </si>
  <si>
    <t>65 CASTLE COAKLEY</t>
  </si>
  <si>
    <t>CHRISTIANSTED, USVI</t>
  </si>
  <si>
    <t>CHRISTIANSTED</t>
  </si>
  <si>
    <t>10R28 Central Florida and US Virgin Islands</t>
  </si>
  <si>
    <t>RES48</t>
  </si>
  <si>
    <t>B11404</t>
  </si>
  <si>
    <t>818 4TH ST. N</t>
  </si>
  <si>
    <t>818 4TH ST N</t>
  </si>
  <si>
    <t>ST PETERSBURG</t>
  </si>
  <si>
    <t>B11812</t>
  </si>
  <si>
    <t>612 EAST PASS RD</t>
  </si>
  <si>
    <t>612 E PASS RD</t>
  </si>
  <si>
    <t>GULFPORT</t>
  </si>
  <si>
    <t>B11407</t>
  </si>
  <si>
    <t>3310 WEST MAIN ST.</t>
  </si>
  <si>
    <t>3310 W MAIN ST</t>
  </si>
  <si>
    <t>TAMPA</t>
  </si>
  <si>
    <t>B11401</t>
  </si>
  <si>
    <t>2001 CANTU CT</t>
  </si>
  <si>
    <t>SARASOTA</t>
  </si>
  <si>
    <t>B11393</t>
  </si>
  <si>
    <t>5 N BUMBY AVENUE</t>
  </si>
  <si>
    <t>5 N BUMBY AVE</t>
  </si>
  <si>
    <t>ORLANDO</t>
  </si>
  <si>
    <t>B11419</t>
  </si>
  <si>
    <t>MID-TOWN DONOR CENTER</t>
  </si>
  <si>
    <t>1955 MONROE DR NE</t>
  </si>
  <si>
    <t>ATLANTA</t>
  </si>
  <si>
    <t>B11448</t>
  </si>
  <si>
    <t>112 JOHN MADDOX DRIVE</t>
  </si>
  <si>
    <t>112 JOHN MADDOX DR</t>
  </si>
  <si>
    <t>ROME</t>
  </si>
  <si>
    <t>B11882</t>
  </si>
  <si>
    <t>844 WESTLAKE DR</t>
  </si>
  <si>
    <t>MT AIRY</t>
  </si>
  <si>
    <t>B11885</t>
  </si>
  <si>
    <t>100 N PEARTREE LN</t>
  </si>
  <si>
    <t>RALEIGH</t>
  </si>
  <si>
    <t>B11854</t>
  </si>
  <si>
    <t>807 CAROL ST</t>
  </si>
  <si>
    <t>FAYETTEVILLE</t>
  </si>
  <si>
    <t>B12829</t>
  </si>
  <si>
    <t>2415 PARK ROAD</t>
  </si>
  <si>
    <t>2415 PARK RD</t>
  </si>
  <si>
    <t>B12214</t>
  </si>
  <si>
    <t>1111 RESEARCH DRIVE</t>
  </si>
  <si>
    <t>1111 RESEARCH DR</t>
  </si>
  <si>
    <t>TOLEDO</t>
  </si>
  <si>
    <t>B11859</t>
  </si>
  <si>
    <t>600 N. GEORGE ST</t>
  </si>
  <si>
    <t>600 N GEORGE ST</t>
  </si>
  <si>
    <t>GOLDSBORO</t>
  </si>
  <si>
    <t>B12470</t>
  </si>
  <si>
    <t>1314 PINE LOG RD</t>
  </si>
  <si>
    <t>AIKEN</t>
  </si>
  <si>
    <t>B12488</t>
  </si>
  <si>
    <t>3531 PAMPAS DR</t>
  </si>
  <si>
    <t>B11412</t>
  </si>
  <si>
    <t>147 AVENUE A, NW</t>
  </si>
  <si>
    <t>147 AVENUE A NW</t>
  </si>
  <si>
    <t>WINTER HAVEN</t>
  </si>
  <si>
    <t>B11826</t>
  </si>
  <si>
    <t>4127 WEST SIDE DRIVE</t>
  </si>
  <si>
    <t>4127 W SIDE DR</t>
  </si>
  <si>
    <t>B11148</t>
  </si>
  <si>
    <t>5015 WOODS CROSSING DR</t>
  </si>
  <si>
    <t>MONTGOMERY</t>
  </si>
  <si>
    <t>B13896</t>
  </si>
  <si>
    <t>TURKEY CREEK PROPERTY</t>
  </si>
  <si>
    <t>B12409</t>
  </si>
  <si>
    <t>1804 NORTH SIXTH ST.</t>
  </si>
  <si>
    <t>1804 N 6TH ST</t>
  </si>
  <si>
    <t>HARRISBURG</t>
  </si>
  <si>
    <t>B12287</t>
  </si>
  <si>
    <t>3939 BROADWAY</t>
  </si>
  <si>
    <t>ALLENTOWN</t>
  </si>
  <si>
    <t>B12437</t>
  </si>
  <si>
    <t>2801 LIBERTY AVE</t>
  </si>
  <si>
    <t>PITTSBURGH</t>
  </si>
  <si>
    <t>B12421</t>
  </si>
  <si>
    <t>249 FARLEY CIRCLE</t>
  </si>
  <si>
    <t>249 FARLEY CIR</t>
  </si>
  <si>
    <t>LEWISBURG</t>
  </si>
  <si>
    <t>B12451</t>
  </si>
  <si>
    <t>410 PARK AVE</t>
  </si>
  <si>
    <t>STROUDSBURG</t>
  </si>
  <si>
    <t>B14582</t>
  </si>
  <si>
    <t>250 ALPHA DR</t>
  </si>
  <si>
    <t>B11111</t>
  </si>
  <si>
    <t>ANN STEVENS BUILDING</t>
  </si>
  <si>
    <t>235 E 8TH AVE</t>
  </si>
  <si>
    <t>ANCHORAGE</t>
  </si>
  <si>
    <t>AK</t>
  </si>
  <si>
    <t>02R04 Alaska</t>
  </si>
  <si>
    <t>RES37</t>
  </si>
  <si>
    <t>B11282</t>
  </si>
  <si>
    <t>2707 STATE ST</t>
  </si>
  <si>
    <t>SANTA BARBARA</t>
  </si>
  <si>
    <t>05R04 Central California</t>
  </si>
  <si>
    <t>RES39</t>
  </si>
  <si>
    <t>B11277</t>
  </si>
  <si>
    <t>225 PRADO RD</t>
  </si>
  <si>
    <t>SAN LUIS OBISPO</t>
  </si>
  <si>
    <t>B14126</t>
  </si>
  <si>
    <t>1450 S CENTRAL AVE</t>
  </si>
  <si>
    <t>LOS ANGELES</t>
  </si>
  <si>
    <t>05R12 Los Angeles</t>
  </si>
  <si>
    <t>RES42</t>
  </si>
  <si>
    <t>B11231</t>
  </si>
  <si>
    <t>3150 E 29TH ST</t>
  </si>
  <si>
    <t>LONG BEACH</t>
  </si>
  <si>
    <t>B11285</t>
  </si>
  <si>
    <t>1450 11TH ST</t>
  </si>
  <si>
    <t>SANTA MONICA</t>
  </si>
  <si>
    <t>B11311</t>
  </si>
  <si>
    <t>2125 EAST ONSTOTT ROAD</t>
  </si>
  <si>
    <t>2125 E ONSTOTT RD</t>
  </si>
  <si>
    <t>YUBA CITY</t>
  </si>
  <si>
    <t>05R20 California Gold Country</t>
  </si>
  <si>
    <t>RES41</t>
  </si>
  <si>
    <t>B11238</t>
  </si>
  <si>
    <t>1230 6TH ST</t>
  </si>
  <si>
    <t>B11273</t>
  </si>
  <si>
    <t>1663-1665 MARKET ST</t>
  </si>
  <si>
    <t>SAN FRANCISCO</t>
  </si>
  <si>
    <t>B11283</t>
  </si>
  <si>
    <t>2960 SOQUEL AVE</t>
  </si>
  <si>
    <t>SANTA CRUZ</t>
  </si>
  <si>
    <t>B11286</t>
  </si>
  <si>
    <t>5297 AERO DR</t>
  </si>
  <si>
    <t>SANTA ROSA</t>
  </si>
  <si>
    <t>B11276</t>
  </si>
  <si>
    <t>2731 N 1ST ST</t>
  </si>
  <si>
    <t>SAN JOSE</t>
  </si>
  <si>
    <t>B11280</t>
  </si>
  <si>
    <t>600 PARK CENTER DR</t>
  </si>
  <si>
    <t>SANTA ANA</t>
  </si>
  <si>
    <t>05R32 Southern California</t>
  </si>
  <si>
    <t>RES40</t>
  </si>
  <si>
    <t>B11268</t>
  </si>
  <si>
    <t>3950 CALLE FORTUNADA</t>
  </si>
  <si>
    <t>SAN DIEGO</t>
  </si>
  <si>
    <t>B12283</t>
  </si>
  <si>
    <t>870 NE ALAMEDA AVENUE</t>
  </si>
  <si>
    <t>870 NE ALAMEDA AVE</t>
  </si>
  <si>
    <t>ROSEBURG</t>
  </si>
  <si>
    <t>B12696</t>
  </si>
  <si>
    <t>1900 25TH AVE S</t>
  </si>
  <si>
    <t>SEATTLE</t>
  </si>
  <si>
    <t>B12818</t>
  </si>
  <si>
    <t>7202 W DESCHUTES</t>
  </si>
  <si>
    <t>KENNEWICK</t>
  </si>
  <si>
    <t>B12698</t>
  </si>
  <si>
    <t>315 WEST NORA</t>
  </si>
  <si>
    <t>SPOKANE</t>
  </si>
  <si>
    <t>B14485</t>
  </si>
  <si>
    <t>4310 BRIDGEPORT WAY WEST</t>
  </si>
  <si>
    <t>UNIVERSITY PLACE</t>
  </si>
  <si>
    <t>B14088</t>
  </si>
  <si>
    <t>WAIKELE STORAGE PARK</t>
  </si>
  <si>
    <t>94-990 PAKELA ST</t>
  </si>
  <si>
    <t>WAIPAHU</t>
  </si>
  <si>
    <t>HI</t>
  </si>
  <si>
    <t>54R04 Pacific Islands</t>
  </si>
  <si>
    <t>RES45</t>
  </si>
  <si>
    <t>B11461</t>
  </si>
  <si>
    <t>BUILDING 285, ROUTE 4</t>
  </si>
  <si>
    <t>BLDG 285, ROUTE 4</t>
  </si>
  <si>
    <t>GUAM</t>
  </si>
  <si>
    <t>HAGATNA</t>
  </si>
  <si>
    <t>B12405</t>
  </si>
  <si>
    <t>4961 PITTSBURGH AVE</t>
  </si>
  <si>
    <t>ERIE</t>
  </si>
  <si>
    <t>B12216</t>
  </si>
  <si>
    <t>3510 EXECUTIVE PKWY</t>
  </si>
  <si>
    <t>B12654</t>
  </si>
  <si>
    <t>616 FRONT ST</t>
  </si>
  <si>
    <t>B11953</t>
  </si>
  <si>
    <t>707 ALEXANDER RD</t>
  </si>
  <si>
    <t>PRINCETON</t>
  </si>
  <si>
    <t>B14433</t>
  </si>
  <si>
    <t>1039 E BROAD ST</t>
  </si>
  <si>
    <t>B12161</t>
  </si>
  <si>
    <t>3747 EUCLID AVE</t>
  </si>
  <si>
    <t>CLEVELAND</t>
  </si>
  <si>
    <t>B12175</t>
  </si>
  <si>
    <t>380 HILLS MILLER RD</t>
  </si>
  <si>
    <t>DELAWARE</t>
  </si>
  <si>
    <t>B12825</t>
  </si>
  <si>
    <t>995 E BROAD ST</t>
  </si>
  <si>
    <t>B11630</t>
  </si>
  <si>
    <t>520 E CHESTNUT STREET</t>
  </si>
  <si>
    <t>520 E CHESTNUT ST</t>
  </si>
  <si>
    <t>AKA 525 E GRAY ST</t>
  </si>
  <si>
    <t>B14562</t>
  </si>
  <si>
    <t>12725 TWINBROOK PKWY</t>
  </si>
  <si>
    <t>ROCKVILLE</t>
  </si>
  <si>
    <t>B12631</t>
  </si>
  <si>
    <t>8550 ARLINGTON BLVD</t>
  </si>
  <si>
    <t>FAIRFAX</t>
  </si>
  <si>
    <t>B11680</t>
  </si>
  <si>
    <t>4700 MT HOPE DRIVE</t>
  </si>
  <si>
    <t>4700 MT HOPE DR</t>
  </si>
  <si>
    <t>BALTIMORE</t>
  </si>
  <si>
    <t>B11697</t>
  </si>
  <si>
    <t>ARC JEROME H. HOLLAND LABORATORIES</t>
  </si>
  <si>
    <t>15601 CRABBS BRANCH WAY</t>
  </si>
  <si>
    <t>B11463</t>
  </si>
  <si>
    <t>WEST LOCH MILITARY FACILITY</t>
  </si>
  <si>
    <t>4TH ST, BLDG 241</t>
  </si>
  <si>
    <t>EWA BEACH</t>
  </si>
  <si>
    <t>Expired</t>
  </si>
  <si>
    <t>B14591</t>
  </si>
  <si>
    <t>6301 W 135TH ST</t>
  </si>
  <si>
    <t>OVERLAND PARK</t>
  </si>
  <si>
    <t>Active-Rent Commencement Pending</t>
  </si>
  <si>
    <t>B11490</t>
  </si>
  <si>
    <t>PINE RIDGE MALL</t>
  </si>
  <si>
    <t>4155 YELLOWSTONE HWY</t>
  </si>
  <si>
    <t>CHUBBUCK</t>
  </si>
  <si>
    <t>Active-Relocation Pending</t>
  </si>
  <si>
    <t>B12162</t>
  </si>
  <si>
    <t>1 NATIONWIDE PLAZA</t>
  </si>
  <si>
    <t>B11524</t>
  </si>
  <si>
    <t>435 S. MAIN STREET</t>
  </si>
  <si>
    <t>435 S MAIN ST</t>
  </si>
  <si>
    <t>Municipal</t>
  </si>
  <si>
    <t>B12650</t>
  </si>
  <si>
    <t>NORFOLK GNRL PHERESIS UNT</t>
  </si>
  <si>
    <t>600 GRESHAM DR</t>
  </si>
  <si>
    <t>Hospital</t>
  </si>
  <si>
    <t>B12203</t>
  </si>
  <si>
    <t>143 S 30TH ST</t>
  </si>
  <si>
    <t>NEWARK</t>
  </si>
  <si>
    <t>B14569</t>
  </si>
  <si>
    <t>2110 HARRISBURG PIKE</t>
  </si>
  <si>
    <t>LANCASTER</t>
  </si>
  <si>
    <t>B14403</t>
  </si>
  <si>
    <t>1802 6TH AVE SOUTH</t>
  </si>
  <si>
    <t>B11470</t>
  </si>
  <si>
    <t>SCHOFIELD BARRACKS</t>
  </si>
  <si>
    <t>371 BRANNON ROAD, BUILDING 663</t>
  </si>
  <si>
    <t>B14241</t>
  </si>
  <si>
    <t>1050 FOREST HILL RD</t>
  </si>
  <si>
    <t>STATEN ISLAND</t>
  </si>
  <si>
    <t>B14338</t>
  </si>
  <si>
    <t>ESTATE ADRIAN, LOT 8</t>
  </si>
  <si>
    <t>ST JOHN, USVI</t>
  </si>
  <si>
    <t>ST JOHN</t>
  </si>
  <si>
    <t>B12533</t>
  </si>
  <si>
    <t>BEDFORD COUNTY EMA BUILDING</t>
  </si>
  <si>
    <t>1304 RAILROAD AVE</t>
  </si>
  <si>
    <t>SHELBYVILLE</t>
  </si>
  <si>
    <t>B12815</t>
  </si>
  <si>
    <t>2365 FIRE HALL RD</t>
  </si>
  <si>
    <t>CANANDAIGUA</t>
  </si>
  <si>
    <t>B13939</t>
  </si>
  <si>
    <t>2907 INNSBRUCK DR UNIT B01</t>
  </si>
  <si>
    <t>2907 INNSBRUCK DR</t>
  </si>
  <si>
    <t>REDDING</t>
  </si>
  <si>
    <t>B12273</t>
  </si>
  <si>
    <t>UMATILLA ARMY DEPOT</t>
  </si>
  <si>
    <t>1000 CEDAR ST</t>
  </si>
  <si>
    <t>HERMISTON</t>
  </si>
  <si>
    <t>B14112</t>
  </si>
  <si>
    <t>41 ASHMONT ST</t>
  </si>
  <si>
    <t>B11438</t>
  </si>
  <si>
    <t>900 DALLIS ST</t>
  </si>
  <si>
    <t>LAGRANGE</t>
  </si>
  <si>
    <t>B14490</t>
  </si>
  <si>
    <t>B11884</t>
  </si>
  <si>
    <t>109 HILLSBORO STREET</t>
  </si>
  <si>
    <t>109 HILLSBORO ST</t>
  </si>
  <si>
    <t>OXFORD</t>
  </si>
  <si>
    <t>B11901</t>
  </si>
  <si>
    <t>214 E. MAIN ST</t>
  </si>
  <si>
    <t>214 E MAIN ST</t>
  </si>
  <si>
    <t>WILLIAMSTON</t>
  </si>
  <si>
    <t>B11863</t>
  </si>
  <si>
    <t>300 S. GARNETTE ST.</t>
  </si>
  <si>
    <t>300 S GARNETTE ST</t>
  </si>
  <si>
    <t>HENDERSON</t>
  </si>
  <si>
    <t>B12503</t>
  </si>
  <si>
    <t>FIRE STATION #4</t>
  </si>
  <si>
    <t>802 N PIERCE</t>
  </si>
  <si>
    <t>PIERRE</t>
  </si>
  <si>
    <t>SD</t>
  </si>
  <si>
    <t>B14283</t>
  </si>
  <si>
    <t>B12541</t>
  </si>
  <si>
    <t>2220 E M FRANKLIN</t>
  </si>
  <si>
    <t>AUSTIN</t>
  </si>
  <si>
    <t>B14446</t>
  </si>
  <si>
    <t>2450 S 4TH AVE</t>
  </si>
  <si>
    <t>YUMA</t>
  </si>
  <si>
    <t>B14135</t>
  </si>
  <si>
    <t>3220 W EDGEWOOD DR</t>
  </si>
  <si>
    <t>JEFFERSON CITY</t>
  </si>
  <si>
    <t>B11689</t>
  </si>
  <si>
    <t>FORMER VEIP CENTER</t>
  </si>
  <si>
    <t>7407 LINDBERGH DR</t>
  </si>
  <si>
    <t>GAITHERSBURG</t>
  </si>
  <si>
    <t>B11221</t>
  </si>
  <si>
    <t>FORT IRWIN</t>
  </si>
  <si>
    <t>B11272</t>
  </si>
  <si>
    <t>CAMP PENDLETON</t>
  </si>
  <si>
    <t>CAMP PENDLETON MARINE CORPS BASE</t>
  </si>
  <si>
    <t>Active-Holdover</t>
  </si>
  <si>
    <t>B14004</t>
  </si>
  <si>
    <t>NAS MERIDIAN, MS</t>
  </si>
  <si>
    <t>NAS MERIDIAN, MS BUILDING 255</t>
  </si>
  <si>
    <t>LAUDERDALE</t>
  </si>
  <si>
    <t>B14020</t>
  </si>
  <si>
    <t>BUILDING 656</t>
  </si>
  <si>
    <t>USHIROKUBO-125-7</t>
  </si>
  <si>
    <t>JAPAN</t>
  </si>
  <si>
    <t>MISAWA</t>
  </si>
  <si>
    <t>Asia Pacific</t>
  </si>
  <si>
    <t>69R08 Japan</t>
  </si>
  <si>
    <t>B13957</t>
  </si>
  <si>
    <t>PSC 1005 BOX 45</t>
  </si>
  <si>
    <t>CUBA</t>
  </si>
  <si>
    <t>GUANTANAMO BAY</t>
  </si>
  <si>
    <t>00R06 Southeast DIV SAF</t>
  </si>
  <si>
    <t>B11464</t>
  </si>
  <si>
    <t>655 VICKERS AVE</t>
  </si>
  <si>
    <t>HICKAM AFB</t>
  </si>
  <si>
    <t>B14054</t>
  </si>
  <si>
    <t>BUILDING #22026, ROOM 127</t>
  </si>
  <si>
    <t>ANDERSEN AFB</t>
  </si>
  <si>
    <t>B14202</t>
  </si>
  <si>
    <t>3800 GASVERTS GADE</t>
  </si>
  <si>
    <t>ST THOMAS</t>
  </si>
  <si>
    <t>B11627</t>
  </si>
  <si>
    <t>VOGT INDUSTRIAL COMMONS</t>
  </si>
  <si>
    <t>1000 W ORMSBY AVE</t>
  </si>
  <si>
    <t>B14527</t>
  </si>
  <si>
    <t>3964 ELNORA DR</t>
  </si>
  <si>
    <t>MACON</t>
  </si>
  <si>
    <t>TBD</t>
  </si>
  <si>
    <t>B14331</t>
  </si>
  <si>
    <t>605 TALLAHATA SPRINGS RD</t>
  </si>
  <si>
    <t>THOMASVILLE</t>
  </si>
  <si>
    <t>B11397</t>
  </si>
  <si>
    <t>BLDG 3815 NAVAL AIR STN</t>
  </si>
  <si>
    <t>150 HASE RD</t>
  </si>
  <si>
    <t>PENSACOLA</t>
  </si>
  <si>
    <t>B11384</t>
  </si>
  <si>
    <t>THE STORAGE INN</t>
  </si>
  <si>
    <t>3000 S HWY 77</t>
  </si>
  <si>
    <t>LYNN HAVEN</t>
  </si>
  <si>
    <t>B11196</t>
  </si>
  <si>
    <t>NAVAL STATION</t>
  </si>
  <si>
    <t>650 W RANGER AVE</t>
  </si>
  <si>
    <t>ALAMEDA</t>
  </si>
  <si>
    <t>B11855</t>
  </si>
  <si>
    <t>FORT BRAGG</t>
  </si>
  <si>
    <t>1-1139 MACOMB ST</t>
  </si>
  <si>
    <t>B13908</t>
  </si>
  <si>
    <t>MARINE CORPS BASE QUANTICO</t>
  </si>
  <si>
    <t>2034 BARNETT AVE</t>
  </si>
  <si>
    <t>QUANTICO</t>
  </si>
  <si>
    <t>B11385</t>
  </si>
  <si>
    <t>NAVAL STATION-BLDG 1358</t>
  </si>
  <si>
    <t>MAYPORT</t>
  </si>
  <si>
    <t>B11688</t>
  </si>
  <si>
    <t>7405 LINDBERGH DRIVE</t>
  </si>
  <si>
    <t>7405 LINDBERGH DR</t>
  </si>
  <si>
    <t>B14347</t>
  </si>
  <si>
    <t>95 MICHIGAN AVE, BLDG 43</t>
  </si>
  <si>
    <t>FORT CAMPBELL</t>
  </si>
  <si>
    <t>B11618</t>
  </si>
  <si>
    <t>1131 5TH AVE</t>
  </si>
  <si>
    <t>FORT KNOX</t>
  </si>
  <si>
    <t>B13874</t>
  </si>
  <si>
    <t>215 E PINHOOK RD</t>
  </si>
  <si>
    <t>LAFAYETTE</t>
  </si>
  <si>
    <t>B11374</t>
  </si>
  <si>
    <t>NAVAL AIR STATION</t>
  </si>
  <si>
    <t>2080 CHILD ST</t>
  </si>
  <si>
    <t>B14090</t>
  </si>
  <si>
    <t>430 JOHNSON RD</t>
  </si>
  <si>
    <t>B14334</t>
  </si>
  <si>
    <t>1190 SPRING CREEK PL</t>
  </si>
  <si>
    <t>SPRINGVILLE</t>
  </si>
  <si>
    <t>B11949</t>
  </si>
  <si>
    <t>RIVERSIDE VETS</t>
  </si>
  <si>
    <t>165 5TH AVE</t>
  </si>
  <si>
    <t>PATERSON</t>
  </si>
  <si>
    <t>Active - Paid Outside of CS</t>
  </si>
  <si>
    <t>B12582</t>
  </si>
  <si>
    <t>2109 S WASHINGTON AVE</t>
  </si>
  <si>
    <t>MARSHALL</t>
  </si>
  <si>
    <t>Religious</t>
  </si>
  <si>
    <t>B14345</t>
  </si>
  <si>
    <t>128-A JEFFERSON ST</t>
  </si>
  <si>
    <t>SULPHUR SPRINGS</t>
  </si>
  <si>
    <t>B13954</t>
  </si>
  <si>
    <t>CAMP LEMONNIER</t>
  </si>
  <si>
    <t>CAMP LEMONNIER - BLDG 135</t>
  </si>
  <si>
    <t>DJIBOUTI</t>
  </si>
  <si>
    <t>B13887</t>
  </si>
  <si>
    <t>116 N BUFFALO ST</t>
  </si>
  <si>
    <t>WARSAW</t>
  </si>
  <si>
    <t>B13825</t>
  </si>
  <si>
    <t>SUITE 103</t>
  </si>
  <si>
    <t>209 W 1ST ST</t>
  </si>
  <si>
    <t>GAYLORD</t>
  </si>
  <si>
    <t>B14442</t>
  </si>
  <si>
    <t>31 E CLAY AVE</t>
  </si>
  <si>
    <t>MUSKEGON</t>
  </si>
  <si>
    <t>B14179</t>
  </si>
  <si>
    <t>709 S BROADWAY ST</t>
  </si>
  <si>
    <t>MCALLEN</t>
  </si>
  <si>
    <t>B13902</t>
  </si>
  <si>
    <t>801 S MECHANIC ST</t>
  </si>
  <si>
    <t>B13953</t>
  </si>
  <si>
    <t>BLDG 450</t>
  </si>
  <si>
    <t>PSC 817 BOX 51</t>
  </si>
  <si>
    <t>NAPLES, ITALY</t>
  </si>
  <si>
    <t>B11979</t>
  </si>
  <si>
    <t>612 MELARKEY STREET</t>
  </si>
  <si>
    <t>612 MELARKEY ST</t>
  </si>
  <si>
    <t>WINNEMUCCA</t>
  </si>
  <si>
    <t>NV</t>
  </si>
  <si>
    <t>B14456</t>
  </si>
  <si>
    <t>2001 W 4TH ST</t>
  </si>
  <si>
    <t>ONTARIO</t>
  </si>
  <si>
    <t>B14226</t>
  </si>
  <si>
    <t>1117 GALLAGHER</t>
  </si>
  <si>
    <t>SHERMAN</t>
  </si>
  <si>
    <t>B14227</t>
  </si>
  <si>
    <t>1970 BARRETT CIRCLE</t>
  </si>
  <si>
    <t>B12799</t>
  </si>
  <si>
    <t>202 E PILAR ST</t>
  </si>
  <si>
    <t>NACOGDOCHES</t>
  </si>
  <si>
    <t>B14586</t>
  </si>
  <si>
    <t>1408 NORTH BEN JORDAN, SUITES 1 &amp; 2</t>
  </si>
  <si>
    <t>1408 NORTH BEN JORDAN</t>
  </si>
  <si>
    <t>VICTORIA</t>
  </si>
  <si>
    <t>B14425</t>
  </si>
  <si>
    <t>633D MEDICAL GROUP</t>
  </si>
  <si>
    <t>633D MEDICAL GROUP, LANGLEY AFB, 77 NEALY AVE, BLDG 257, ROOM 1C031</t>
  </si>
  <si>
    <t>B13951</t>
  </si>
  <si>
    <t>PSC 812 BOX 17, BLDG 318</t>
  </si>
  <si>
    <t>210-024, SIGONELLA</t>
  </si>
  <si>
    <t>SIGONELLA, ITALY</t>
  </si>
  <si>
    <t>B12183</t>
  </si>
  <si>
    <t>130 MARTZ ST</t>
  </si>
  <si>
    <t>B14380</t>
  </si>
  <si>
    <t>NAVAL SUPPORT ACTIVITY BETHESDA</t>
  </si>
  <si>
    <t>8901 WISCONSIN AVE, BLDG 10, RM 1022</t>
  </si>
  <si>
    <t>BETHESDA</t>
  </si>
  <si>
    <t>B14484</t>
  </si>
  <si>
    <t>COMMANDER FLEET ACTIVITIES SASEBO, FAC 5</t>
  </si>
  <si>
    <t>COMMANDER FLEET ACTIVITIES SASEBO, FAC 5029, BLDG 155</t>
  </si>
  <si>
    <t>SASEBO, JAPAN</t>
  </si>
  <si>
    <t>B14464</t>
  </si>
  <si>
    <t>13 COURT ST</t>
  </si>
  <si>
    <t>CORTLAND</t>
  </si>
  <si>
    <t>B14162</t>
  </si>
  <si>
    <t>136 LEE AVE STE B</t>
  </si>
  <si>
    <t>MOREHEAD</t>
  </si>
  <si>
    <t>B14021</t>
  </si>
  <si>
    <t>172 DIVISION ST</t>
  </si>
  <si>
    <t>PIKEVILLE</t>
  </si>
  <si>
    <t>B14296</t>
  </si>
  <si>
    <t>1700 FREDERICA ST</t>
  </si>
  <si>
    <t>OWENSBORO</t>
  </si>
  <si>
    <t>B14372</t>
  </si>
  <si>
    <t>HAL ROGERS CENTER</t>
  </si>
  <si>
    <t>101 BULLDOG LN</t>
  </si>
  <si>
    <t>HAZARD</t>
  </si>
  <si>
    <t>B12229</t>
  </si>
  <si>
    <t>MEDICAL CTR OFFICE - WPAFB</t>
  </si>
  <si>
    <t>4881 SUGAR MAPLE DR</t>
  </si>
  <si>
    <t>WRIGHT PATTERSON AFB</t>
  </si>
  <si>
    <t>B14457</t>
  </si>
  <si>
    <t>5410 MOUNT PISGAH RD</t>
  </si>
  <si>
    <t>YORKANA</t>
  </si>
  <si>
    <t>B13878</t>
  </si>
  <si>
    <t>NAVAL BASE FACILITIES ATSUGI</t>
  </si>
  <si>
    <t>NAVAL AIR FACILITY ATSUGI, BLDG 71</t>
  </si>
  <si>
    <t>ATSUGI, JAPAN</t>
  </si>
  <si>
    <t>B13845</t>
  </si>
  <si>
    <t>620 JOHN PAUL JONES CIRCLE</t>
  </si>
  <si>
    <t>620 JOHN PAUL JONES CIR</t>
  </si>
  <si>
    <t>PORTSMOUTH</t>
  </si>
  <si>
    <t>B13877</t>
  </si>
  <si>
    <t>NAVAL BASE YOKOSUKA</t>
  </si>
  <si>
    <t>COMMANDER FLEET ACTIVITIES, YOKOSUKA BLDG 3365</t>
  </si>
  <si>
    <t>YOKOSUKA, JAPAN</t>
  </si>
  <si>
    <t>B12633</t>
  </si>
  <si>
    <t>FORT GREGG-ADAMS MILITARY BASE</t>
  </si>
  <si>
    <t>1403 MAHONE AVE</t>
  </si>
  <si>
    <t>FORT GREGG-ADAMS</t>
  </si>
  <si>
    <t>B14146</t>
  </si>
  <si>
    <t>CAMP ZUKERAN</t>
  </si>
  <si>
    <t>CAMP ZUKERAN (CAMP FOSTER) BLDG 5674 &amp; 960</t>
  </si>
  <si>
    <t>GINOWAN CITY, OKINAWA</t>
  </si>
  <si>
    <t>B14398</t>
  </si>
  <si>
    <t>650 MONROE AVE</t>
  </si>
  <si>
    <t>FORT EUSTIS</t>
  </si>
  <si>
    <t>B14028</t>
  </si>
  <si>
    <t>958 COLLETT AVE</t>
  </si>
  <si>
    <t>BOWLING GREEN</t>
  </si>
  <si>
    <t>B12963</t>
  </si>
  <si>
    <t>308 CRAGHEAD STREET</t>
  </si>
  <si>
    <t>308 CRAGHEAD ST</t>
  </si>
  <si>
    <t>DANVILLE</t>
  </si>
  <si>
    <t>B14031</t>
  </si>
  <si>
    <t>143 CANTON RD</t>
  </si>
  <si>
    <t>WINTERSVILLE</t>
  </si>
  <si>
    <t>B13952</t>
  </si>
  <si>
    <t>BUILDING 3293</t>
  </si>
  <si>
    <t>PSC 819 BOX</t>
  </si>
  <si>
    <t>ROTA, SPAIN</t>
  </si>
  <si>
    <t>B14589</t>
  </si>
  <si>
    <t>1155 GRAND AVE</t>
  </si>
  <si>
    <t>SCHOFIELD</t>
  </si>
  <si>
    <t>B14522</t>
  </si>
  <si>
    <t>213 E HOLLY AVE</t>
  </si>
  <si>
    <t>SEWELL</t>
  </si>
  <si>
    <t>B13734</t>
  </si>
  <si>
    <t>12422 W BLUFF CREEK DR</t>
  </si>
  <si>
    <t>B14601</t>
  </si>
  <si>
    <t>1805 CORNWALL RD</t>
  </si>
  <si>
    <t>LEBANON</t>
  </si>
  <si>
    <t>B14022</t>
  </si>
  <si>
    <t>BUILDING NH-100</t>
  </si>
  <si>
    <t>BLDG 1108, BLDG AS-232, BLDG NH-100 BIRCH ST</t>
  </si>
  <si>
    <t>CAMP LEJEUNE</t>
  </si>
  <si>
    <t>B11890</t>
  </si>
  <si>
    <t>208 EAST FRANKLIN ST</t>
  </si>
  <si>
    <t>208 E FRANKLIN ST</t>
  </si>
  <si>
    <t>ROCKINGHAM</t>
  </si>
  <si>
    <t>B14539</t>
  </si>
  <si>
    <t>77 WITTENBERG RD</t>
  </si>
  <si>
    <t>TAYLORSVILLE</t>
  </si>
  <si>
    <t>B12406</t>
  </si>
  <si>
    <t>230 GREENAMYER LANE</t>
  </si>
  <si>
    <t>230 GREENAMYER LN</t>
  </si>
  <si>
    <t>GETTYSBURG</t>
  </si>
  <si>
    <t>B14587</t>
  </si>
  <si>
    <t>600 COLLEGE ST</t>
  </si>
  <si>
    <t>B14588</t>
  </si>
  <si>
    <t>504 N HERRITAGE ST</t>
  </si>
  <si>
    <t>KINSTON</t>
  </si>
  <si>
    <t>B14384</t>
  </si>
  <si>
    <t>5450 STROM THORMOND</t>
  </si>
  <si>
    <t>5450 STROM THURMOND BLVD</t>
  </si>
  <si>
    <t>FORT JACKSON</t>
  </si>
  <si>
    <t>B14608</t>
  </si>
  <si>
    <t>524 STUART AVE</t>
  </si>
  <si>
    <t>SHAW AFB</t>
  </si>
  <si>
    <t>B14585</t>
  </si>
  <si>
    <t>200 E SAINT JOHN ST</t>
  </si>
  <si>
    <t>SPARTANBURG</t>
  </si>
  <si>
    <t>B14165</t>
  </si>
  <si>
    <t>2190 E WHITE MOUNTAIN BLVD</t>
  </si>
  <si>
    <t>PINETOP</t>
  </si>
  <si>
    <t>B14017</t>
  </si>
  <si>
    <t>1650 COCHRANE CIR</t>
  </si>
  <si>
    <t>FORT CARSON</t>
  </si>
  <si>
    <t>B14358</t>
  </si>
  <si>
    <t>BARKSDALE AFB,BLDG B4713</t>
  </si>
  <si>
    <t>BARKSDALE AFB</t>
  </si>
  <si>
    <t>B14590</t>
  </si>
  <si>
    <t>209 GOODE ST</t>
  </si>
  <si>
    <t>HOUMA</t>
  </si>
  <si>
    <t>B14389</t>
  </si>
  <si>
    <t>469 REPLACEMENT AVE, BLD 470</t>
  </si>
  <si>
    <t>FORT LEONARD WOOD</t>
  </si>
  <si>
    <t>B13610</t>
  </si>
  <si>
    <t>ROCK COMMUNITY FIRE PROTECTION DISTRICT</t>
  </si>
  <si>
    <t>3749 TELEGRAPH RD</t>
  </si>
  <si>
    <t>ARNOLD</t>
  </si>
  <si>
    <t>B14515</t>
  </si>
  <si>
    <t>702 HANGAR RD, BLDG 56</t>
  </si>
  <si>
    <t>SCOTT AFB</t>
  </si>
  <si>
    <t>B14598</t>
  </si>
  <si>
    <t>2300 W MAIN ST</t>
  </si>
  <si>
    <t>BELLEVILLE</t>
  </si>
  <si>
    <t>B13888</t>
  </si>
  <si>
    <t>1302 SW A AVE</t>
  </si>
  <si>
    <t>LAWTON</t>
  </si>
  <si>
    <t>B14023</t>
  </si>
  <si>
    <t>36000 DARNALL LOOP</t>
  </si>
  <si>
    <t>36000 SHOEMAKER LN</t>
  </si>
  <si>
    <t>AKA DARNALL LOOP</t>
  </si>
  <si>
    <t>FORT CAVAZOS</t>
  </si>
  <si>
    <t>B12565</t>
  </si>
  <si>
    <t>US ARMY FORT BLISS</t>
  </si>
  <si>
    <t>BLDG 45 SLATER RD</t>
  </si>
  <si>
    <t>FORT BLISS</t>
  </si>
  <si>
    <t>B13918</t>
  </si>
  <si>
    <t>2451 SERVICE DR</t>
  </si>
  <si>
    <t>CLEBURNE</t>
  </si>
  <si>
    <t>B13637</t>
  </si>
  <si>
    <t>919 S MAGNOLIA ST</t>
  </si>
  <si>
    <t>PALESTINE</t>
  </si>
  <si>
    <t>B13912</t>
  </si>
  <si>
    <t>301 HOSPITAL DRIVE SUITE G 102</t>
  </si>
  <si>
    <t>301 HOSPITAL DR</t>
  </si>
  <si>
    <t>CORSICANA</t>
  </si>
  <si>
    <t>B13867</t>
  </si>
  <si>
    <t>5301 DECKER DRIVE</t>
  </si>
  <si>
    <t>5301 DECKER DR</t>
  </si>
  <si>
    <t>BAYTOWN</t>
  </si>
  <si>
    <t>B13553</t>
  </si>
  <si>
    <t>4311 CARSWELL AVE, BLDG 340, ROOM 401</t>
  </si>
  <si>
    <t>4311 CARSWELL AVE</t>
  </si>
  <si>
    <t>NELLIS AFB</t>
  </si>
  <si>
    <t>B14453</t>
  </si>
  <si>
    <t>BUILDING 430  ROOM 19</t>
  </si>
  <si>
    <t>HILL  AFB</t>
  </si>
  <si>
    <t>B11958</t>
  </si>
  <si>
    <t>1540 W PARK AVE</t>
  </si>
  <si>
    <t>TINTON FALLS</t>
  </si>
  <si>
    <t>B14115</t>
  </si>
  <si>
    <t>7200 ANDERSON ST</t>
  </si>
  <si>
    <t>FORT MOORE</t>
  </si>
  <si>
    <t>B14206</t>
  </si>
  <si>
    <t>ARMY COMMUNITY SERVICE / FAMILY RESOURCE CENTER</t>
  </si>
  <si>
    <t>11042 MT BELVEDERE BLVD, BLDG P-1780, ROOM 132</t>
  </si>
  <si>
    <t>FORT DRUM</t>
  </si>
  <si>
    <t>B13653</t>
  </si>
  <si>
    <t>3278 MITCHELL BLVD</t>
  </si>
  <si>
    <t>3268 GEORGIA ST</t>
  </si>
  <si>
    <t>MOODY AFB</t>
  </si>
  <si>
    <t>B13651</t>
  </si>
  <si>
    <t>55 PONY SOLDIER AVE</t>
  </si>
  <si>
    <t>FORT STEWART</t>
  </si>
  <si>
    <t>B13822</t>
  </si>
  <si>
    <t>390 NEW YORK AVE</t>
  </si>
  <si>
    <t>CHAMBERSBURG</t>
  </si>
  <si>
    <t>B14007</t>
  </si>
  <si>
    <t>445 MARSHALL ST</t>
  </si>
  <si>
    <t>PHILLIPSBURG</t>
  </si>
  <si>
    <t>B13742</t>
  </si>
  <si>
    <t>411 MAIN ST</t>
  </si>
  <si>
    <t>TOWANDA</t>
  </si>
  <si>
    <t>B13873</t>
  </si>
  <si>
    <t>HERMAN VOL. FIRE DEPT</t>
  </si>
  <si>
    <t>789 HERMAN RD</t>
  </si>
  <si>
    <t>BUTLER</t>
  </si>
  <si>
    <t>B11406</t>
  </si>
  <si>
    <t>1115 EASTERWOOD DR</t>
  </si>
  <si>
    <t>TALLAHASSEE</t>
  </si>
  <si>
    <t>B12404</t>
  </si>
  <si>
    <t>109 NORTH BRADY STREET</t>
  </si>
  <si>
    <t>109 N BRADY ST</t>
  </si>
  <si>
    <t>DUBOIS</t>
  </si>
  <si>
    <t>B14402</t>
  </si>
  <si>
    <t>87 STAMBAUGH AVE</t>
  </si>
  <si>
    <t>SHARON</t>
  </si>
  <si>
    <t>B14428</t>
  </si>
  <si>
    <t>5955 ZEAMER AVE</t>
  </si>
  <si>
    <t>JBER</t>
  </si>
  <si>
    <t>B14268</t>
  </si>
  <si>
    <t>450 MARATHON RD</t>
  </si>
  <si>
    <t>AKA 450 DAUBENSPECK</t>
  </si>
  <si>
    <t>KENAI</t>
  </si>
  <si>
    <t>B14003-A</t>
  </si>
  <si>
    <t>220 W COLFAX AVE</t>
  </si>
  <si>
    <t>MULTI</t>
  </si>
  <si>
    <t>SOUTH BEND</t>
  </si>
  <si>
    <t>B11255</t>
  </si>
  <si>
    <t>2600 DODSON ST</t>
  </si>
  <si>
    <t>PORT HUENEME</t>
  </si>
  <si>
    <t>B12587</t>
  </si>
  <si>
    <t>2673 N MAIN ST</t>
  </si>
  <si>
    <t>PARIS</t>
  </si>
  <si>
    <t>B14592</t>
  </si>
  <si>
    <t>83 S STEWART ST</t>
  </si>
  <si>
    <t>SONORA</t>
  </si>
  <si>
    <t>B14498</t>
  </si>
  <si>
    <t>1250 EAST AVE</t>
  </si>
  <si>
    <t>CHICO</t>
  </si>
  <si>
    <t>B14564</t>
  </si>
  <si>
    <t>8TH AVE AND DOLORES ST</t>
  </si>
  <si>
    <t>CARMEL</t>
  </si>
  <si>
    <t>B14579</t>
  </si>
  <si>
    <t>709 5TH AVE</t>
  </si>
  <si>
    <t>SAN RAFAEL</t>
  </si>
  <si>
    <t>B13841</t>
  </si>
  <si>
    <t>5TH &amp; STURGIS</t>
  </si>
  <si>
    <t>TWENTYNINE PALMS</t>
  </si>
  <si>
    <t>B14429</t>
  </si>
  <si>
    <t>BLDG 265, NAVAL BASE SAN DIEGO</t>
  </si>
  <si>
    <t>B12771</t>
  </si>
  <si>
    <t>216 SE EMIGRANT AVE</t>
  </si>
  <si>
    <t>PENDLETON</t>
  </si>
  <si>
    <t>B12817</t>
  </si>
  <si>
    <t>BLDG 2000 NAVAL STATION EVERETT</t>
  </si>
  <si>
    <t>2000 W MARINE VIEW DR</t>
  </si>
  <si>
    <t>EVERETT</t>
  </si>
  <si>
    <t>B13875</t>
  </si>
  <si>
    <t>NAVAL AIR STATION WHIDBEY ISLAND BLDG 22</t>
  </si>
  <si>
    <t>NAVAL AIR STATION WHIDBEY ISLAND</t>
  </si>
  <si>
    <t>OAK HARBOR</t>
  </si>
  <si>
    <t>B11147</t>
  </si>
  <si>
    <t>63 N PLEASANT AVE</t>
  </si>
  <si>
    <t>MONROEVILLE</t>
  </si>
  <si>
    <t>B13862</t>
  </si>
  <si>
    <t>17 AIRLINE ROAD</t>
  </si>
  <si>
    <t>17 AIRLINE RD</t>
  </si>
  <si>
    <t>B12900</t>
  </si>
  <si>
    <t>9481 CROWELL DR</t>
  </si>
  <si>
    <t>LISMAN</t>
  </si>
  <si>
    <t>B14593</t>
  </si>
  <si>
    <t>235 COLLEGE ST</t>
  </si>
  <si>
    <t>GADSDEN</t>
  </si>
  <si>
    <t>B11366</t>
  </si>
  <si>
    <t>VAN MATRE ST</t>
  </si>
  <si>
    <t>EGLIN AFB</t>
  </si>
  <si>
    <t>B11383</t>
  </si>
  <si>
    <t>2848 WEST MAIN STREET</t>
  </si>
  <si>
    <t>2848 W MAIN ST</t>
  </si>
  <si>
    <t>LEESBURG</t>
  </si>
  <si>
    <t>B12944</t>
  </si>
  <si>
    <t>EISENHOWER MEDICAL CENTER</t>
  </si>
  <si>
    <t>300 E HOSPITAL RD BLDG 300</t>
  </si>
  <si>
    <t>FORT GORDON</t>
  </si>
  <si>
    <t>B13940</t>
  </si>
  <si>
    <t>501 PINE TREE ROAD</t>
  </si>
  <si>
    <t>501 PINE TREE RD</t>
  </si>
  <si>
    <t>LONGVIEW</t>
  </si>
  <si>
    <t>B12254</t>
  </si>
  <si>
    <t>COUNTY OFFICE BUILDING</t>
  </si>
  <si>
    <t>225 WEST MCCLURE</t>
  </si>
  <si>
    <t>PAULS VALLEY</t>
  </si>
  <si>
    <t>B13736</t>
  </si>
  <si>
    <t>2141 OFFICE PARK DR, #5</t>
  </si>
  <si>
    <t>2141 OFFICE PARK DR</t>
  </si>
  <si>
    <t>SAN ANGELO</t>
  </si>
  <si>
    <t>B14356</t>
  </si>
  <si>
    <t>110 CENTRAL AVE</t>
  </si>
  <si>
    <t>BELLINGHAM</t>
  </si>
  <si>
    <t>B14168</t>
  </si>
  <si>
    <t>151 RUTH'S PL</t>
  </si>
  <si>
    <t>151 RUTHS PL</t>
  </si>
  <si>
    <t>SEQUIM</t>
  </si>
  <si>
    <t>B14531</t>
  </si>
  <si>
    <t>116 WEST MAIN ST</t>
  </si>
  <si>
    <t>116 WEST  MAIN ST</t>
  </si>
  <si>
    <t>FRANKFORT</t>
  </si>
  <si>
    <t>B14291</t>
  </si>
  <si>
    <t>230 GRANT RD</t>
  </si>
  <si>
    <t>EAST WENATCHEE</t>
  </si>
  <si>
    <t>B14504</t>
  </si>
  <si>
    <t>32 W WASHINGTON ST</t>
  </si>
  <si>
    <t>PETERSBURG</t>
  </si>
  <si>
    <t>B12702</t>
  </si>
  <si>
    <t>175 S PARK</t>
  </si>
  <si>
    <t>WALLA WALLA</t>
  </si>
  <si>
    <t>B14493</t>
  </si>
  <si>
    <t>5610 KITSAP WAY</t>
  </si>
  <si>
    <t>BREMERTON</t>
  </si>
  <si>
    <t>B11471</t>
  </si>
  <si>
    <t>TRIPLER ARMY MEDICAL CENTER</t>
  </si>
  <si>
    <t>1 JARRETT WHITE RD</t>
  </si>
  <si>
    <t>TRIPLER AMC</t>
  </si>
  <si>
    <t>B11472</t>
  </si>
  <si>
    <t>95 MAHALANI ST</t>
  </si>
  <si>
    <t>WAILUKU</t>
  </si>
  <si>
    <t>B14605</t>
  </si>
  <si>
    <t>1251 KILAUEA AVE</t>
  </si>
  <si>
    <t>HILO</t>
  </si>
  <si>
    <t>B11469-A</t>
  </si>
  <si>
    <t>4485 PAHEE ST</t>
  </si>
  <si>
    <t>LIHUE</t>
  </si>
  <si>
    <t>B11121</t>
  </si>
  <si>
    <t>99 LOUISVILLE AVE</t>
  </si>
  <si>
    <t>ATMORE</t>
  </si>
  <si>
    <t>B11827</t>
  </si>
  <si>
    <t>916 BELMONT ST</t>
  </si>
  <si>
    <t>VICKSBURG</t>
  </si>
  <si>
    <t>B12769</t>
  </si>
  <si>
    <t>101 NORTH SHILOH</t>
  </si>
  <si>
    <t>101 N SHILOH</t>
  </si>
  <si>
    <t>LINDEN</t>
  </si>
  <si>
    <t>B11119</t>
  </si>
  <si>
    <t>1514 W 10TH ST</t>
  </si>
  <si>
    <t>ANNISTON</t>
  </si>
  <si>
    <t>B11134</t>
  </si>
  <si>
    <t>1004 MONTEZUMA</t>
  </si>
  <si>
    <t>DOTHAN</t>
  </si>
  <si>
    <t>B14437</t>
  </si>
  <si>
    <t>150 E FRANKLIN ST</t>
  </si>
  <si>
    <t>NATCHEZ</t>
  </si>
  <si>
    <t>B14499</t>
  </si>
  <si>
    <t>10 SOUTH MAIN</t>
  </si>
  <si>
    <t>B13986</t>
  </si>
  <si>
    <t>1815 C HWY 39 N</t>
  </si>
  <si>
    <t>MERIDIAN</t>
  </si>
  <si>
    <t>B11156</t>
  </si>
  <si>
    <t>812 SELMA AVE</t>
  </si>
  <si>
    <t>SELMA</t>
  </si>
  <si>
    <t>B14344</t>
  </si>
  <si>
    <t>436 - A BLOUNT AVE</t>
  </si>
  <si>
    <t>GUNTERSVILLE</t>
  </si>
  <si>
    <t>B14310</t>
  </si>
  <si>
    <t>100 SAFETY WAY</t>
  </si>
  <si>
    <t>B14051</t>
  </si>
  <si>
    <t>2210 MARKET ST</t>
  </si>
  <si>
    <t>PASCAGOULA</t>
  </si>
  <si>
    <t>B14461</t>
  </si>
  <si>
    <t>11 JE TURNER DR W</t>
  </si>
  <si>
    <t>MCINTOSH</t>
  </si>
  <si>
    <t>B14563</t>
  </si>
  <si>
    <t>59 ALISON DR</t>
  </si>
  <si>
    <t>ALEXANDER CITY</t>
  </si>
  <si>
    <t>B11137</t>
  </si>
  <si>
    <t>412 E LAUREL AVE</t>
  </si>
  <si>
    <t>FOLEY</t>
  </si>
  <si>
    <t>B11403</t>
  </si>
  <si>
    <t>117 BRIDGE ST</t>
  </si>
  <si>
    <t>ST AUGUSTINE</t>
  </si>
  <si>
    <t>B14176</t>
  </si>
  <si>
    <t>1570 N NATIONAL AVE</t>
  </si>
  <si>
    <t>CHEHALIS</t>
  </si>
  <si>
    <t>B13035</t>
  </si>
  <si>
    <t>2201 H AVE</t>
  </si>
  <si>
    <t>ANACORTES</t>
  </si>
  <si>
    <t>B14533</t>
  </si>
  <si>
    <t>322 N GATEWAY BLVD</t>
  </si>
  <si>
    <t>ELYRIA</t>
  </si>
  <si>
    <t>B12694</t>
  </si>
  <si>
    <t>1925 BLAINE STREET</t>
  </si>
  <si>
    <t>1925 BLAINE ST</t>
  </si>
  <si>
    <t>PORT TOWNSEND</t>
  </si>
  <si>
    <t>B11115</t>
  </si>
  <si>
    <t>BOROUGH ANNEX BUILDING</t>
  </si>
  <si>
    <t>610 MILL BAY RD</t>
  </si>
  <si>
    <t>KODIAK</t>
  </si>
  <si>
    <t>B14609</t>
  </si>
  <si>
    <t>40232 JUNCTION DR</t>
  </si>
  <si>
    <t>OAKHURST</t>
  </si>
  <si>
    <t>B14230</t>
  </si>
  <si>
    <t>3601 SANTIAGO BLVD</t>
  </si>
  <si>
    <t>FORT WAINWRIGHT</t>
  </si>
  <si>
    <t>B14495</t>
  </si>
  <si>
    <t>WARREN STATE HOSPITAL</t>
  </si>
  <si>
    <t>210 NORTH ST</t>
  </si>
  <si>
    <t>NORTH WARREN</t>
  </si>
  <si>
    <t>B11259</t>
  </si>
  <si>
    <t>3609 BECHELLI LN</t>
  </si>
  <si>
    <t>B14511</t>
  </si>
  <si>
    <t>237 COURT ST</t>
  </si>
  <si>
    <t>READING</t>
  </si>
  <si>
    <t>B14294</t>
  </si>
  <si>
    <t>241 W GRANT ST</t>
  </si>
  <si>
    <t>NEW CASTLE</t>
  </si>
  <si>
    <t>B14357</t>
  </si>
  <si>
    <t>651 HIGH ST</t>
  </si>
  <si>
    <t>B14440</t>
  </si>
  <si>
    <t>102 ELDORADO ST</t>
  </si>
  <si>
    <t>AUBURN</t>
  </si>
  <si>
    <t>B14577</t>
  </si>
  <si>
    <t>140 9TH ST</t>
  </si>
  <si>
    <t>LAKEPORT</t>
  </si>
  <si>
    <t>B14423</t>
  </si>
  <si>
    <t>3299 CLAREMONT WAY</t>
  </si>
  <si>
    <t>NAPA</t>
  </si>
  <si>
    <t>B14432</t>
  </si>
  <si>
    <t>490 CHADBOURNE</t>
  </si>
  <si>
    <t>B14328</t>
  </si>
  <si>
    <t>542 COUNTY FARM RD</t>
  </si>
  <si>
    <t>MONTOURSVILLE</t>
  </si>
  <si>
    <t>B11389</t>
  </si>
  <si>
    <t>5744 MISSOURI AVENUE</t>
  </si>
  <si>
    <t>5744 MISSOURI AVE</t>
  </si>
  <si>
    <t>NEW PORT RICHEY</t>
  </si>
  <si>
    <t>B14427</t>
  </si>
  <si>
    <t>537 W MAIN ST</t>
  </si>
  <si>
    <t>MERCED</t>
  </si>
  <si>
    <t>B14584</t>
  </si>
  <si>
    <t>440 SAN BENITO ST</t>
  </si>
  <si>
    <t>HOLLISTER</t>
  </si>
  <si>
    <t>B14441</t>
  </si>
  <si>
    <t>72559 HIGHWAY 111</t>
  </si>
  <si>
    <t>PALM DESERT</t>
  </si>
  <si>
    <t>B14607</t>
  </si>
  <si>
    <t>703 INDUSTRY WAY</t>
  </si>
  <si>
    <t>EL CENTRO</t>
  </si>
  <si>
    <t>B12268</t>
  </si>
  <si>
    <t>1665 1ST ST</t>
  </si>
  <si>
    <t>BAKER CITY</t>
  </si>
  <si>
    <t>B13989</t>
  </si>
  <si>
    <t>229 ELM ST</t>
  </si>
  <si>
    <t>OIL CITY</t>
  </si>
  <si>
    <t>B14204</t>
  </si>
  <si>
    <t>1755 N YELLOWSTONE HWY</t>
  </si>
  <si>
    <t>IDAHO FALLS</t>
  </si>
  <si>
    <t>B14481</t>
  </si>
  <si>
    <t>1108 K AVENUE</t>
  </si>
  <si>
    <t>LA GRANDE</t>
  </si>
  <si>
    <t>B14560</t>
  </si>
  <si>
    <t>2173 OVERLAND AVE</t>
  </si>
  <si>
    <t>BILLINGS</t>
  </si>
  <si>
    <t>B14576</t>
  </si>
  <si>
    <t>467 SW 3RD AVE</t>
  </si>
  <si>
    <t>B14595</t>
  </si>
  <si>
    <t>1727 WESTGATE RD</t>
  </si>
  <si>
    <t>EAU CLAIRE</t>
  </si>
  <si>
    <t>B13594</t>
  </si>
  <si>
    <t>330 SOUTH 11TH ST</t>
  </si>
  <si>
    <t>KLAMATH FALLS</t>
  </si>
  <si>
    <t>B14534</t>
  </si>
  <si>
    <t>2240 W SOUTH AIRPORT RD</t>
  </si>
  <si>
    <t>TRAVERSE CITY</t>
  </si>
  <si>
    <t>B14260</t>
  </si>
  <si>
    <t>9TH DIVISION DR</t>
  </si>
  <si>
    <t>FT LEWIS</t>
  </si>
  <si>
    <t>B14460</t>
  </si>
  <si>
    <t>195 BRANDON RD</t>
  </si>
  <si>
    <t>PLEASANT HILL</t>
  </si>
  <si>
    <t>B11432</t>
  </si>
  <si>
    <t>ATRIUM</t>
  </si>
  <si>
    <t>675 WHITE SULPHUR RD</t>
  </si>
  <si>
    <t>GAINESVILLE</t>
  </si>
  <si>
    <t>B14462</t>
  </si>
  <si>
    <t>1120 A2 W BROAD AVE</t>
  </si>
  <si>
    <t>B14332</t>
  </si>
  <si>
    <t>501 GLOUCESTER ST</t>
  </si>
  <si>
    <t>BRUNSWICK</t>
  </si>
  <si>
    <t>B14494</t>
  </si>
  <si>
    <t>903 W APACHE</t>
  </si>
  <si>
    <t>FARMINGTON</t>
  </si>
  <si>
    <t>B14475</t>
  </si>
  <si>
    <t>609 W 10TH ST</t>
  </si>
  <si>
    <t>ROSWELL</t>
  </si>
  <si>
    <t>B14055</t>
  </si>
  <si>
    <t>709 S MAIN ST</t>
  </si>
  <si>
    <t>HOPKINSVILLE</t>
  </si>
  <si>
    <t>B12748</t>
  </si>
  <si>
    <t>115TH READINESS CENTER</t>
  </si>
  <si>
    <t>5500 BISHOP BLVD</t>
  </si>
  <si>
    <t>CHEYENNE</t>
  </si>
  <si>
    <t>B14127</t>
  </si>
  <si>
    <t>523 N SANTA FE</t>
  </si>
  <si>
    <t>PUEBLO</t>
  </si>
  <si>
    <t>B14489</t>
  </si>
  <si>
    <t>14298 LEE HWY</t>
  </si>
  <si>
    <t>BRISTOL</t>
  </si>
  <si>
    <t>B14478</t>
  </si>
  <si>
    <t>700 MAIN AVE</t>
  </si>
  <si>
    <t>DURANGO</t>
  </si>
  <si>
    <t>B14257</t>
  </si>
  <si>
    <t>6661 WARRIOR TRL</t>
  </si>
  <si>
    <t>FORT POLK</t>
  </si>
  <si>
    <t>B14502</t>
  </si>
  <si>
    <t>124 JAMES TOWN</t>
  </si>
  <si>
    <t>LAKE CHARLES</t>
  </si>
  <si>
    <t>B12227</t>
  </si>
  <si>
    <t>244 WEST SOUTH ST</t>
  </si>
  <si>
    <t>WOOSTER</t>
  </si>
  <si>
    <t>B14535</t>
  </si>
  <si>
    <t>1001 DESIARD ST</t>
  </si>
  <si>
    <t>B11178</t>
  </si>
  <si>
    <t>1200 W WALNUT</t>
  </si>
  <si>
    <t>ROGERS</t>
  </si>
  <si>
    <t>B14271</t>
  </si>
  <si>
    <t>FORT SILL</t>
  </si>
  <si>
    <t>4301 WILSON ST</t>
  </si>
  <si>
    <t>B14058</t>
  </si>
  <si>
    <t>25 ROXBURY ST</t>
  </si>
  <si>
    <t>KEENE</t>
  </si>
  <si>
    <t>B12234</t>
  </si>
  <si>
    <t>905 N. WILLARD STREET</t>
  </si>
  <si>
    <t>905 N WILLARD ST</t>
  </si>
  <si>
    <t>ALTUS</t>
  </si>
  <si>
    <t>B12250</t>
  </si>
  <si>
    <t>565 NORTH 6TH ST</t>
  </si>
  <si>
    <t>565 N 6TH ST</t>
  </si>
  <si>
    <t>MUSKOGEE</t>
  </si>
  <si>
    <t>B14046</t>
  </si>
  <si>
    <t>BURLINGTON BAPTIST CHURCH</t>
  </si>
  <si>
    <t>1225 HAGEMANN AVE</t>
  </si>
  <si>
    <t>B14321</t>
  </si>
  <si>
    <t>1004-1006 NORTHWEST BLVD</t>
  </si>
  <si>
    <t>ARDMORE</t>
  </si>
  <si>
    <t>B14309</t>
  </si>
  <si>
    <t>1321 SW TOPEKA BLVD</t>
  </si>
  <si>
    <t>TOPEKA</t>
  </si>
  <si>
    <t>B14121</t>
  </si>
  <si>
    <t>114 S INDEPENDENCE</t>
  </si>
  <si>
    <t>ENID</t>
  </si>
  <si>
    <t>B14514</t>
  </si>
  <si>
    <t>105 ALLEE DR</t>
  </si>
  <si>
    <t>ELK CITY</t>
  </si>
  <si>
    <t>B14520</t>
  </si>
  <si>
    <t>700 E. INDEPENDENCE ST</t>
  </si>
  <si>
    <t>SHAWNEE</t>
  </si>
  <si>
    <t>B14385</t>
  </si>
  <si>
    <t>WEST END WASHINGTON ST</t>
  </si>
  <si>
    <t>LAREDO</t>
  </si>
  <si>
    <t>B14171</t>
  </si>
  <si>
    <t>1297 CHURCHILL DR</t>
  </si>
  <si>
    <t>NEW BRAUNFELS</t>
  </si>
  <si>
    <t>B12561</t>
  </si>
  <si>
    <t>129 FOSTER DRIVE</t>
  </si>
  <si>
    <t>129 FOSTER DR</t>
  </si>
  <si>
    <t>DEL RIO</t>
  </si>
  <si>
    <t>B12422</t>
  </si>
  <si>
    <t>31 S DORCAS ST</t>
  </si>
  <si>
    <t>LEWISTOWN</t>
  </si>
  <si>
    <t>B14466</t>
  </si>
  <si>
    <t>6801 SANGER AVE</t>
  </si>
  <si>
    <t>WACO</t>
  </si>
  <si>
    <t>B14574</t>
  </si>
  <si>
    <t>4241 TANGLEWOOD LN</t>
  </si>
  <si>
    <t>ODESSA</t>
  </si>
  <si>
    <t>B14223</t>
  </si>
  <si>
    <t>200 S ACADEMY RD</t>
  </si>
  <si>
    <t>GUTHRIE</t>
  </si>
  <si>
    <t>B12553</t>
  </si>
  <si>
    <t>CENTRAL SIXTH SCHOOL</t>
  </si>
  <si>
    <t>901 AVENUE B</t>
  </si>
  <si>
    <t>BROWNWOOD</t>
  </si>
  <si>
    <t>B14059</t>
  </si>
  <si>
    <t>320 W ARIZONA AVE</t>
  </si>
  <si>
    <t>PRESCOTT</t>
  </si>
  <si>
    <t>B14512</t>
  </si>
  <si>
    <t>702 S COIT ST</t>
  </si>
  <si>
    <t>FLORENCE</t>
  </si>
  <si>
    <t>B14600</t>
  </si>
  <si>
    <t>1825 VETERANS BLVD</t>
  </si>
  <si>
    <t>DUBLIN</t>
  </si>
  <si>
    <t>B11899</t>
  </si>
  <si>
    <t>135 NORTH MAIN STREET</t>
  </si>
  <si>
    <t>135 N MAIN ST</t>
  </si>
  <si>
    <t>B11876</t>
  </si>
  <si>
    <t>600 WEST FIFTH STREET</t>
  </si>
  <si>
    <t>600 W 5TH ST</t>
  </si>
  <si>
    <t>LUMBERTON</t>
  </si>
  <si>
    <t>B11898</t>
  </si>
  <si>
    <t>115 EAST PENNSYLVANIA AVENUE</t>
  </si>
  <si>
    <t>115 E PENNSYLVANIA AVE</t>
  </si>
  <si>
    <t>SOUTHERN PINES</t>
  </si>
  <si>
    <t>B11897</t>
  </si>
  <si>
    <t>805 S. THIRD ST.</t>
  </si>
  <si>
    <t>805 S 3RD ST</t>
  </si>
  <si>
    <t>SMITHFIELD</t>
  </si>
  <si>
    <t>B11712</t>
  </si>
  <si>
    <t>WILCOX NON-PROFIT CENTER</t>
  </si>
  <si>
    <t>525 N STATE ST</t>
  </si>
  <si>
    <t>ALMA</t>
  </si>
  <si>
    <t>B14066</t>
  </si>
  <si>
    <t>203 W CRONLY ST</t>
  </si>
  <si>
    <t>LAURINBURG</t>
  </si>
  <si>
    <t>B13923</t>
  </si>
  <si>
    <t>35 SHORELINE DRIVE</t>
  </si>
  <si>
    <t>35 SHORELINE DR</t>
  </si>
  <si>
    <t>NEW BERN</t>
  </si>
  <si>
    <t>B14148</t>
  </si>
  <si>
    <t>1008 HUTTON LN</t>
  </si>
  <si>
    <t>HIGH POINT</t>
  </si>
  <si>
    <t>B14187</t>
  </si>
  <si>
    <t>1333 FALLSTON RD</t>
  </si>
  <si>
    <t>SHELBY</t>
  </si>
  <si>
    <t>B14186</t>
  </si>
  <si>
    <t>126 POPLAR GROVE EXT</t>
  </si>
  <si>
    <t>B14418</t>
  </si>
  <si>
    <t>528 A LAKE CONCORD RD NE</t>
  </si>
  <si>
    <t>B14325</t>
  </si>
  <si>
    <t>604 S WORTH ST</t>
  </si>
  <si>
    <t>B12516</t>
  </si>
  <si>
    <t>208 DAVIDSON STREET</t>
  </si>
  <si>
    <t>208 DAVIDSON ST</t>
  </si>
  <si>
    <t>B14116</t>
  </si>
  <si>
    <t>211 FIRST AVE E</t>
  </si>
  <si>
    <t>HENDERSONVILLE</t>
  </si>
  <si>
    <t>B14430</t>
  </si>
  <si>
    <t>122 BACKSTRETCH LN</t>
  </si>
  <si>
    <t>MOORESVILLE</t>
  </si>
  <si>
    <t>B11870</t>
  </si>
  <si>
    <t>12 RUTH ST</t>
  </si>
  <si>
    <t>B11835</t>
  </si>
  <si>
    <t>243 W. MAIN ST</t>
  </si>
  <si>
    <t>243 W MAIN ST</t>
  </si>
  <si>
    <t>ALBEMARLE</t>
  </si>
  <si>
    <t>B11878</t>
  </si>
  <si>
    <t>39 N GARDEN STREET</t>
  </si>
  <si>
    <t>39 N GARDEN ST</t>
  </si>
  <si>
    <t>B11853</t>
  </si>
  <si>
    <t>EDGEWOOD SHOPPING CENTER</t>
  </si>
  <si>
    <t>1409-B PARKVIEW DR</t>
  </si>
  <si>
    <t>B12492</t>
  </si>
  <si>
    <t>ARC MCRD BUILDING 286</t>
  </si>
  <si>
    <t>923 PARRIS ISLAND</t>
  </si>
  <si>
    <t>PARRIS ISLAND</t>
  </si>
  <si>
    <t>B13842</t>
  </si>
  <si>
    <t>200 MILLER ROAD</t>
  </si>
  <si>
    <t>200 MILLER RD</t>
  </si>
  <si>
    <t>SUMTER</t>
  </si>
  <si>
    <t>B13740</t>
  </si>
  <si>
    <t>929 PHOENIX STREET</t>
  </si>
  <si>
    <t>929 PHOENIX ST</t>
  </si>
  <si>
    <t>GREENWOOD</t>
  </si>
  <si>
    <t>B12484</t>
  </si>
  <si>
    <t>104 SCREVEN ST</t>
  </si>
  <si>
    <t>B14065</t>
  </si>
  <si>
    <t>1406 S SALISBURY BLVD</t>
  </si>
  <si>
    <t>SALISBURY</t>
  </si>
  <si>
    <t>B12474</t>
  </si>
  <si>
    <t>632 DEKALB ST</t>
  </si>
  <si>
    <t>CAMDEN</t>
  </si>
  <si>
    <t>B14373</t>
  </si>
  <si>
    <t>181 HARDEEVILLE INDUSTRIAL PARK RD</t>
  </si>
  <si>
    <t>HARDEEVILLE</t>
  </si>
  <si>
    <t>B14060</t>
  </si>
  <si>
    <t>920 EAST TINKHAM AVE</t>
  </si>
  <si>
    <t>LUDINGTON</t>
  </si>
  <si>
    <t>B14424</t>
  </si>
  <si>
    <t>301 N CHURCH ST</t>
  </si>
  <si>
    <t>ROCKY MOUNT</t>
  </si>
  <si>
    <t>B14508</t>
  </si>
  <si>
    <t>208 W MAIN ST</t>
  </si>
  <si>
    <t>VISALIA</t>
  </si>
  <si>
    <t>B14503</t>
  </si>
  <si>
    <t>3696 N FEDERAL HWY</t>
  </si>
  <si>
    <t>FT LAUDERDALE</t>
  </si>
  <si>
    <t>B14363</t>
  </si>
  <si>
    <t>421 E HICKORY ST</t>
  </si>
  <si>
    <t>MANKATO</t>
  </si>
  <si>
    <t>B14547</t>
  </si>
  <si>
    <t>100 N BUCKSTOWN DR</t>
  </si>
  <si>
    <t>LANGHORNE</t>
  </si>
  <si>
    <t>B14486</t>
  </si>
  <si>
    <t>5329 CONCORD PIKE</t>
  </si>
  <si>
    <t>Hierarchy Differences</t>
  </si>
  <si>
    <t>DE</t>
  </si>
  <si>
    <t>B14390</t>
  </si>
  <si>
    <t>116 WELSH ROAD</t>
  </si>
  <si>
    <t>116 WELSH RD</t>
  </si>
  <si>
    <t>HORSHAM</t>
  </si>
  <si>
    <t>B12270</t>
  </si>
  <si>
    <t>BOND BUILDING</t>
  </si>
  <si>
    <t>815 SW BOND ST</t>
  </si>
  <si>
    <t>BEND</t>
  </si>
  <si>
    <t>B14554</t>
  </si>
  <si>
    <t>2880 DEKALB PIKE</t>
  </si>
  <si>
    <t>EAST NORRITON</t>
  </si>
  <si>
    <t>B12292</t>
  </si>
  <si>
    <t>133 FRIENDSHIP CIRCLE AKA 133 DUTCH RIDG</t>
  </si>
  <si>
    <t>133 FRIENDSHIP CIR</t>
  </si>
  <si>
    <t>BEAVER</t>
  </si>
  <si>
    <t>B11529</t>
  </si>
  <si>
    <t>THE OFFICES AT WINDHAM LAKES</t>
  </si>
  <si>
    <t>1293 WINDHAM PKWY</t>
  </si>
  <si>
    <t>ROMEOVILLE</t>
  </si>
  <si>
    <t>B12443</t>
  </si>
  <si>
    <t>3 W OLIVE ST</t>
  </si>
  <si>
    <t>SCRANTON</t>
  </si>
  <si>
    <t>B14136</t>
  </si>
  <si>
    <t>1031 NORWICH - NEW LONDON TPKE</t>
  </si>
  <si>
    <t>MONTVILLE</t>
  </si>
  <si>
    <t>B11214</t>
  </si>
  <si>
    <t>2533 S FAIRFAX AVE</t>
  </si>
  <si>
    <t>CULVER CITY</t>
  </si>
  <si>
    <t>B11250</t>
  </si>
  <si>
    <t>PASADENA BUSINESS PARK</t>
  </si>
  <si>
    <t>133 N ALTADENA DR</t>
  </si>
  <si>
    <t>AKA 2471 E WALNUT ST, SUITE 102</t>
  </si>
  <si>
    <t>PASADENA</t>
  </si>
  <si>
    <t>B11782</t>
  </si>
  <si>
    <t>WOODCHASE CENTER</t>
  </si>
  <si>
    <t>13369 OLIVE BLVD</t>
  </si>
  <si>
    <t>CHESTERFIELD</t>
  </si>
  <si>
    <t>B11786</t>
  </si>
  <si>
    <t>3230 EMERALD LANE</t>
  </si>
  <si>
    <t>3230 EMERALD LN</t>
  </si>
  <si>
    <t>B14391</t>
  </si>
  <si>
    <t>5359 SEPULVEDA BLVD</t>
  </si>
  <si>
    <t>B14420</t>
  </si>
  <si>
    <t>21333 OXNARD ST</t>
  </si>
  <si>
    <t>WOODLAND HILLS</t>
  </si>
  <si>
    <t>B11794</t>
  </si>
  <si>
    <t>313 E. BATTLEFIELD</t>
  </si>
  <si>
    <t>313 E BATTLEFIELD</t>
  </si>
  <si>
    <t>B11297</t>
  </si>
  <si>
    <t>THE CARPENTER VILLAGE</t>
  </si>
  <si>
    <t>2814 SEPULVEDA BLVD</t>
  </si>
  <si>
    <t>TORRANCE</t>
  </si>
  <si>
    <t>B14142</t>
  </si>
  <si>
    <t>3002 FRONTAGE RD</t>
  </si>
  <si>
    <t>CORDELE</t>
  </si>
  <si>
    <t>B14415</t>
  </si>
  <si>
    <t>317 N PASS AVE</t>
  </si>
  <si>
    <t>BURBANK</t>
  </si>
  <si>
    <t>B11755</t>
  </si>
  <si>
    <t>701 BROADWAY</t>
  </si>
  <si>
    <t>B14536</t>
  </si>
  <si>
    <t>1065 ANDREW DR</t>
  </si>
  <si>
    <t>WEST CHESTER</t>
  </si>
  <si>
    <t>B11456</t>
  </si>
  <si>
    <t>INTERSTATE 85 DISTRIBUTION CENTER</t>
  </si>
  <si>
    <t>6855 SHANNON PKWY S</t>
  </si>
  <si>
    <t>UNION CITY</t>
  </si>
  <si>
    <t>B11989</t>
  </si>
  <si>
    <t>3637 UNION ROAD, SUITE 200</t>
  </si>
  <si>
    <t>3637 UNION RD</t>
  </si>
  <si>
    <t>CHEEKTOWAGA</t>
  </si>
  <si>
    <t>B11833</t>
  </si>
  <si>
    <t>2401 N RESERVE ST</t>
  </si>
  <si>
    <t>MISSOULA</t>
  </si>
  <si>
    <t>B11677</t>
  </si>
  <si>
    <t>208 MAIN STREET</t>
  </si>
  <si>
    <t>208 MAIN ST</t>
  </si>
  <si>
    <t>WEYMOUTH</t>
  </si>
  <si>
    <t>B14505</t>
  </si>
  <si>
    <t>160 SUMMER ST</t>
  </si>
  <si>
    <t>KINGSTON</t>
  </si>
  <si>
    <t>B14544</t>
  </si>
  <si>
    <t>150 WORCESTER RD</t>
  </si>
  <si>
    <t>FRAMINGHAM</t>
  </si>
  <si>
    <t>B12199</t>
  </si>
  <si>
    <t>37 WEST CENTER STREET</t>
  </si>
  <si>
    <t>37 W CENTER ST</t>
  </si>
  <si>
    <t>MT GILEAD</t>
  </si>
  <si>
    <t>B14596</t>
  </si>
  <si>
    <t>213 BURLINGTON RD</t>
  </si>
  <si>
    <t>BEDFORD</t>
  </si>
  <si>
    <t>B14120</t>
  </si>
  <si>
    <t>COLLEGE PARK COMMONS</t>
  </si>
  <si>
    <t>7800 W OUTER DR</t>
  </si>
  <si>
    <t>DETROIT</t>
  </si>
  <si>
    <t>B14300</t>
  </si>
  <si>
    <t>245 CENTER ST</t>
  </si>
  <si>
    <t>B14542</t>
  </si>
  <si>
    <t>123 NH ROUTE 101A</t>
  </si>
  <si>
    <t>AMHERST</t>
  </si>
  <si>
    <t>B14567</t>
  </si>
  <si>
    <t>17512 CRENSHAW BLVD</t>
  </si>
  <si>
    <t>B14122</t>
  </si>
  <si>
    <t>4200 STOCKTON DR</t>
  </si>
  <si>
    <t>N LITTLE ROCK</t>
  </si>
  <si>
    <t>B12171</t>
  </si>
  <si>
    <t>GOLDEN AGE CENTER</t>
  </si>
  <si>
    <t>102 N THOMAN ST</t>
  </si>
  <si>
    <t>CRESTLINE</t>
  </si>
  <si>
    <t>B14315</t>
  </si>
  <si>
    <t>16  WALKER WAY</t>
  </si>
  <si>
    <t>B13028</t>
  </si>
  <si>
    <t>4750 LONGLEY LANE</t>
  </si>
  <si>
    <t>4750 LONGLEY LN</t>
  </si>
  <si>
    <t>RENO</t>
  </si>
  <si>
    <t>B12759</t>
  </si>
  <si>
    <t>7359 OSWEGO ROAD (NYS RT 57)</t>
  </si>
  <si>
    <t>7359 OSWEGO RD</t>
  </si>
  <si>
    <t>LIVERPOOL</t>
  </si>
  <si>
    <t>B14124</t>
  </si>
  <si>
    <t>5636 GLACIER HWY</t>
  </si>
  <si>
    <t>JUNEAU</t>
  </si>
  <si>
    <t>B12120</t>
  </si>
  <si>
    <t>THE AVENUE PLAZA SHOPPING CENTER</t>
  </si>
  <si>
    <t>4685 COMMERCIAL DR</t>
  </si>
  <si>
    <t>NEW HARTFORD</t>
  </si>
  <si>
    <t>B14125</t>
  </si>
  <si>
    <t>125 PEDRO ST</t>
  </si>
  <si>
    <t>B14518</t>
  </si>
  <si>
    <t>1418 ROUTE 300</t>
  </si>
  <si>
    <t>NEWBURGH</t>
  </si>
  <si>
    <t>B12008</t>
  </si>
  <si>
    <t>365 HARRY L DRIVE</t>
  </si>
  <si>
    <t>365 HARRY L DR</t>
  </si>
  <si>
    <t>JOHNSON CITY</t>
  </si>
  <si>
    <t>B14565</t>
  </si>
  <si>
    <t>5011 ROUTE 130 SOUTH</t>
  </si>
  <si>
    <t>AKA 5029 Route 130 Ste 450 and  AKA 5029 Route 130 Ste 2</t>
  </si>
  <si>
    <t>DELRAN</t>
  </si>
  <si>
    <t>B11672</t>
  </si>
  <si>
    <t>275 NEW STATE HIGHWAY</t>
  </si>
  <si>
    <t>275 NEW STATE HWY</t>
  </si>
  <si>
    <t>RAYNHAM</t>
  </si>
  <si>
    <t>B11590</t>
  </si>
  <si>
    <t>HADLEY CENTER</t>
  </si>
  <si>
    <t>208 E 8TH ST</t>
  </si>
  <si>
    <t>HAYS</t>
  </si>
  <si>
    <t>B14196</t>
  </si>
  <si>
    <t>5880 W LAS POSITAS BLVD</t>
  </si>
  <si>
    <t>PLEASANTON</t>
  </si>
  <si>
    <t>B12610</t>
  </si>
  <si>
    <t>BUILDING B</t>
  </si>
  <si>
    <t>830 E WINCHESTER</t>
  </si>
  <si>
    <t>MURRAY</t>
  </si>
  <si>
    <t>B11830</t>
  </si>
  <si>
    <t>3150 MONTANA AVENUE</t>
  </si>
  <si>
    <t>3150 MONTANA AVE</t>
  </si>
  <si>
    <t>HELENA</t>
  </si>
  <si>
    <t>B14496</t>
  </si>
  <si>
    <t>RIDGECREST PLAZA</t>
  </si>
  <si>
    <t>5820 E FRANKLIN RD</t>
  </si>
  <si>
    <t>AKA 5810 E FRANKLIN RD</t>
  </si>
  <si>
    <t>NAMPA</t>
  </si>
  <si>
    <t>B12609</t>
  </si>
  <si>
    <t>BUILDING A</t>
  </si>
  <si>
    <t>6616 SOUTH 900 EAST</t>
  </si>
  <si>
    <t>B14166</t>
  </si>
  <si>
    <t>PLAZA BUSINESS PARK IV</t>
  </si>
  <si>
    <t>4639 CORONA DR</t>
  </si>
  <si>
    <t>CORPUS CHRISTI</t>
  </si>
  <si>
    <t>B12701</t>
  </si>
  <si>
    <t>VANCOUVER SQUARE AT THE MALL</t>
  </si>
  <si>
    <t>5109 NE 82 AVE</t>
  </si>
  <si>
    <t>VANCOUVER</t>
  </si>
  <si>
    <t>B12276</t>
  </si>
  <si>
    <t>PROGRESS SQUARE</t>
  </si>
  <si>
    <t>1174 PROGRESS DR</t>
  </si>
  <si>
    <t>MEDFORD</t>
  </si>
  <si>
    <t>B12638</t>
  </si>
  <si>
    <t>6348 NORTHUMBERLAND HWY</t>
  </si>
  <si>
    <t>HEATHSVILLE</t>
  </si>
  <si>
    <t>B14517</t>
  </si>
  <si>
    <t>832 NE 223RD AVE</t>
  </si>
  <si>
    <t>WOOD VILLAGE</t>
  </si>
  <si>
    <t>B14566</t>
  </si>
  <si>
    <t>11200 SW MURRAY SCHOLLS PL</t>
  </si>
  <si>
    <t>BEAVERTON</t>
  </si>
  <si>
    <t>B12695</t>
  </si>
  <si>
    <t>447 WELLSIAN WAY</t>
  </si>
  <si>
    <t>RICHLAND</t>
  </si>
  <si>
    <t>B11430</t>
  </si>
  <si>
    <t>3090 PREMIERE PARKWAY</t>
  </si>
  <si>
    <t>3090 PREMIERE PKWY</t>
  </si>
  <si>
    <t>DULUTH</t>
  </si>
  <si>
    <t>B11290</t>
  </si>
  <si>
    <t>8810 JAMACHA BLVD #DEF</t>
  </si>
  <si>
    <t>8810 JAMACHA BLVD</t>
  </si>
  <si>
    <t>SPRING VALLEY</t>
  </si>
  <si>
    <t>B14465</t>
  </si>
  <si>
    <t>385 CONNELL RD</t>
  </si>
  <si>
    <t>VALDOSTA</t>
  </si>
  <si>
    <t>B11245</t>
  </si>
  <si>
    <t>1906 OCEANSIDE BLVD</t>
  </si>
  <si>
    <t>OCEANSIDE</t>
  </si>
  <si>
    <t>B11442</t>
  </si>
  <si>
    <t>2145 ROSWELL RD</t>
  </si>
  <si>
    <t>MARIETTA</t>
  </si>
  <si>
    <t>B11415</t>
  </si>
  <si>
    <t>THE MARKET AT HAYNES BRIDGE</t>
  </si>
  <si>
    <t>3000 OLD ALABAMA RD</t>
  </si>
  <si>
    <t>ALPHARETTA</t>
  </si>
  <si>
    <t>B11270</t>
  </si>
  <si>
    <t>UNIVERSITY SQUARE SHOPPING CENTER</t>
  </si>
  <si>
    <t>5821 UNIVERSITY AVE</t>
  </si>
  <si>
    <t>B12146</t>
  </si>
  <si>
    <t>FIRE RESCUE EMERGENCY SERVICES</t>
  </si>
  <si>
    <t>102 EAST AVE</t>
  </si>
  <si>
    <t>YAPHANK</t>
  </si>
  <si>
    <t>B11491</t>
  </si>
  <si>
    <t>PONDEROSA SHOPPING CENTER</t>
  </si>
  <si>
    <t>1165 E 17TH ST</t>
  </si>
  <si>
    <t>B14161</t>
  </si>
  <si>
    <t>6601 WINCHESTER AVE</t>
  </si>
  <si>
    <t>KANSAS CITY</t>
  </si>
  <si>
    <t>B11487</t>
  </si>
  <si>
    <t>PHILLIPPI STREET LIMITED PARTNERSHIP</t>
  </si>
  <si>
    <t>15 N PHILLIPPI ST</t>
  </si>
  <si>
    <t>B14532</t>
  </si>
  <si>
    <t>358 CHENEY DR</t>
  </si>
  <si>
    <t>TWIN FALLS</t>
  </si>
  <si>
    <t>B11252</t>
  </si>
  <si>
    <t>GREGORY HILL PROFESSIONAL CENTER</t>
  </si>
  <si>
    <t>140 GREGORY LN</t>
  </si>
  <si>
    <t>B14149</t>
  </si>
  <si>
    <t>305 ALLIANCE PL NE</t>
  </si>
  <si>
    <t>ROCHESTER</t>
  </si>
  <si>
    <t>B14408</t>
  </si>
  <si>
    <t>5450 COLLEGE AVE</t>
  </si>
  <si>
    <t>B14597</t>
  </si>
  <si>
    <t>1975 ADAMS AVE</t>
  </si>
  <si>
    <t>B14152</t>
  </si>
  <si>
    <t>2626 JOHN BEERS RD</t>
  </si>
  <si>
    <t>STEVENSVILLE</t>
  </si>
  <si>
    <t>B11242</t>
  </si>
  <si>
    <t>CEDAR VILLAGE</t>
  </si>
  <si>
    <t>39227 CEDAR BLVD</t>
  </si>
  <si>
    <t>B11301</t>
  </si>
  <si>
    <t>655 E HAWKEYE AVE</t>
  </si>
  <si>
    <t>TURLOCK</t>
  </si>
  <si>
    <t>B13563</t>
  </si>
  <si>
    <t>8053 BOND STREET</t>
  </si>
  <si>
    <t>8053 BOND ST</t>
  </si>
  <si>
    <t>LENEXA</t>
  </si>
  <si>
    <t>B11219</t>
  </si>
  <si>
    <t>17800 NEWHOPE ST</t>
  </si>
  <si>
    <t>FOUNTAIN VALLEY</t>
  </si>
  <si>
    <t>B13824</t>
  </si>
  <si>
    <t>5665 POWER INN RD</t>
  </si>
  <si>
    <t>SACRAMENTO</t>
  </si>
  <si>
    <t>B11269</t>
  </si>
  <si>
    <t>4229 PONDEROSA AVE</t>
  </si>
  <si>
    <t>B11226</t>
  </si>
  <si>
    <t>LAKE FOREST CORPORATE PARK</t>
  </si>
  <si>
    <t>22971 MILL CREEK DR</t>
  </si>
  <si>
    <t>LAGUNA HILLS</t>
  </si>
  <si>
    <t>B14153</t>
  </si>
  <si>
    <t>1808 N BOISE AVE</t>
  </si>
  <si>
    <t>LOVELAND</t>
  </si>
  <si>
    <t>B14480</t>
  </si>
  <si>
    <t>FULLERTON METROCENTER</t>
  </si>
  <si>
    <t>1379 S HARBOR BLVD</t>
  </si>
  <si>
    <t>FULLERTON</t>
  </si>
  <si>
    <t>B14156</t>
  </si>
  <si>
    <t>444 E WARM SPRINGS RD</t>
  </si>
  <si>
    <t>LAS VEGAS</t>
  </si>
  <si>
    <t>B14491</t>
  </si>
  <si>
    <t>B12756</t>
  </si>
  <si>
    <t>26 EMORY ST</t>
  </si>
  <si>
    <t>MORRISONVILLE</t>
  </si>
  <si>
    <t>B11831</t>
  </si>
  <si>
    <t>126 N MERIDIAN ROAD</t>
  </si>
  <si>
    <t>126 N MERIDIAN RD</t>
  </si>
  <si>
    <t>KALISPELL</t>
  </si>
  <si>
    <t>B12489</t>
  </si>
  <si>
    <t>THE PLAZA AT CAROLINA FOREST</t>
  </si>
  <si>
    <t>3681 RENEE DR</t>
  </si>
  <si>
    <t>B11496</t>
  </si>
  <si>
    <t>508 THAIN ROAD</t>
  </si>
  <si>
    <t>508 THAIN RD</t>
  </si>
  <si>
    <t>LEWISTON</t>
  </si>
  <si>
    <t>B12156</t>
  </si>
  <si>
    <t>THE KEN WEBER COMMUNITY CAMPUS</t>
  </si>
  <si>
    <t>408 9TH ST</t>
  </si>
  <si>
    <t>CANTON</t>
  </si>
  <si>
    <t>B14114</t>
  </si>
  <si>
    <t>130 TOWN CENTER DR</t>
  </si>
  <si>
    <t>TROY</t>
  </si>
  <si>
    <t>B11345</t>
  </si>
  <si>
    <t>STAPLES SHOPPING PLAZA</t>
  </si>
  <si>
    <t>45 SALEM TURNPIKE</t>
  </si>
  <si>
    <t>B12517</t>
  </si>
  <si>
    <t>COMMUNITY SERVICES BUILDING, FRANKLIN TN</t>
  </si>
  <si>
    <t>129 W FOWLKES ST</t>
  </si>
  <si>
    <t>FRANKLIN</t>
  </si>
  <si>
    <t>B12169</t>
  </si>
  <si>
    <t>CARRIAGE PLACE</t>
  </si>
  <si>
    <t>4820 SAWMILL RD</t>
  </si>
  <si>
    <t>B11151</t>
  </si>
  <si>
    <t>206 26TH ST</t>
  </si>
  <si>
    <t>OPELIKA</t>
  </si>
  <si>
    <t>B12188</t>
  </si>
  <si>
    <t>OAK CREEK SHOPPING CENTER</t>
  </si>
  <si>
    <t>1327 CAMERON AVE</t>
  </si>
  <si>
    <t>LEWIS CENTER</t>
  </si>
  <si>
    <t>B11353</t>
  </si>
  <si>
    <t>COMMUNITY SERVICE BUILDING</t>
  </si>
  <si>
    <t>100 W 10TH ST</t>
  </si>
  <si>
    <t>B14568</t>
  </si>
  <si>
    <t>225 N 21ST ST</t>
  </si>
  <si>
    <t>B12206</t>
  </si>
  <si>
    <t>5585 PEARL ROAD</t>
  </si>
  <si>
    <t>5585 PEARL RD</t>
  </si>
  <si>
    <t>PARMA</t>
  </si>
  <si>
    <t>B11512</t>
  </si>
  <si>
    <t>10886 LINCOLN TRAIL</t>
  </si>
  <si>
    <t>10886 LINCOLN TRL</t>
  </si>
  <si>
    <t>FAIRVIEW HEIGHTS</t>
  </si>
  <si>
    <t>B14216</t>
  </si>
  <si>
    <t>TOWN CENTER COMPLEX</t>
  </si>
  <si>
    <t>182 NEFF AVE</t>
  </si>
  <si>
    <t>HARRISONBURG</t>
  </si>
  <si>
    <t>B14219</t>
  </si>
  <si>
    <t>379 REA'S FORD RD</t>
  </si>
  <si>
    <t>379 REAS FORD RD</t>
  </si>
  <si>
    <t>EARLYSVILLE</t>
  </si>
  <si>
    <t>B12668</t>
  </si>
  <si>
    <t>PEMBROKE MALL</t>
  </si>
  <si>
    <t>4554 VIRGINIA BEACH BLVD</t>
  </si>
  <si>
    <t>VIRGINIA BEACH</t>
  </si>
  <si>
    <t>B11371</t>
  </si>
  <si>
    <t>1425 NORTHWEST SIXTH STREET</t>
  </si>
  <si>
    <t>1425 NW 6TH ST</t>
  </si>
  <si>
    <t>B12622</t>
  </si>
  <si>
    <t>KENT SQUARE</t>
  </si>
  <si>
    <t>250 S MAIN ST</t>
  </si>
  <si>
    <t>BLACKSBURG</t>
  </si>
  <si>
    <t>B14092</t>
  </si>
  <si>
    <t>21039 TIMBERLAKE RD</t>
  </si>
  <si>
    <t>LYNCHBURG</t>
  </si>
  <si>
    <t>B11116</t>
  </si>
  <si>
    <t>LAKEVIEW PROFESSIONAL BUILDING</t>
  </si>
  <si>
    <t>851 E WESTPOINT</t>
  </si>
  <si>
    <t>WASILLA</t>
  </si>
  <si>
    <t>B14217</t>
  </si>
  <si>
    <t>4040-A COX RD</t>
  </si>
  <si>
    <t>GLEN ALLEN</t>
  </si>
  <si>
    <t>B12509</t>
  </si>
  <si>
    <t>1760 MADISON STREET</t>
  </si>
  <si>
    <t>1760 MADISON ST</t>
  </si>
  <si>
    <t>CLARKSVILLE</t>
  </si>
  <si>
    <t>B14211</t>
  </si>
  <si>
    <t>131 ELECTRIC RD</t>
  </si>
  <si>
    <t>B11756</t>
  </si>
  <si>
    <t>1160 WEST COUNTY ROAD E</t>
  </si>
  <si>
    <t>1160 W COUNTY RD E</t>
  </si>
  <si>
    <t>ARDEN HILLS</t>
  </si>
  <si>
    <t>B14213</t>
  </si>
  <si>
    <t>606 ALBEMARLE SQ</t>
  </si>
  <si>
    <t>B11998</t>
  </si>
  <si>
    <t>PERINTON HILLS SHOPPING CENTER</t>
  </si>
  <si>
    <t>6687 PITTSFORD PALMYRA RD</t>
  </si>
  <si>
    <t>AKA 56 PERINTON HILLS SHOPPING CENTER</t>
  </si>
  <si>
    <t>FAIRPORT</t>
  </si>
  <si>
    <t>B14561</t>
  </si>
  <si>
    <t>2405 N COLUMBUS ST</t>
  </si>
  <si>
    <t>B12142</t>
  </si>
  <si>
    <t>203 N HAMILTON ST</t>
  </si>
  <si>
    <t>WATERTOWN</t>
  </si>
  <si>
    <t>B12181</t>
  </si>
  <si>
    <t>STONERIDGE PLAZA SHOPPING CENTER</t>
  </si>
  <si>
    <t>337 STONERIDGE LN</t>
  </si>
  <si>
    <t>GAHANNA</t>
  </si>
  <si>
    <t>B11701</t>
  </si>
  <si>
    <t>PADONIA PLACE</t>
  </si>
  <si>
    <t>2405 YORK RD</t>
  </si>
  <si>
    <t>TIMONIUM</t>
  </si>
  <si>
    <t>B11690</t>
  </si>
  <si>
    <t>SHADY GROVE DEVELOPMENT PARK</t>
  </si>
  <si>
    <t>9315-9319 GAITHER RD</t>
  </si>
  <si>
    <t>B11683</t>
  </si>
  <si>
    <t>WHITE MARSH HEALTH CENTER</t>
  </si>
  <si>
    <t>8114 SANDPIPER CR</t>
  </si>
  <si>
    <t>WHITE MARSH</t>
  </si>
  <si>
    <t>B14070</t>
  </si>
  <si>
    <t>404 COLUMBUS AVE</t>
  </si>
  <si>
    <t>SANDUSKY</t>
  </si>
  <si>
    <t>B11696</t>
  </si>
  <si>
    <t>SARATOGA BUILDING</t>
  </si>
  <si>
    <t>11820 PARKLAWN DR</t>
  </si>
  <si>
    <t>B11569</t>
  </si>
  <si>
    <t>113 WARREN RD</t>
  </si>
  <si>
    <t>MICHIGAN CITY</t>
  </si>
  <si>
    <t>B11691</t>
  </si>
  <si>
    <t>EMPIRE TOWER</t>
  </si>
  <si>
    <t>7310 RITCHIE HWY</t>
  </si>
  <si>
    <t>GLEN BURNIE</t>
  </si>
  <si>
    <t>B11687</t>
  </si>
  <si>
    <t>SRI PROFESSIONAL CENTER</t>
  </si>
  <si>
    <t>141 THOMAS JOHNSON DR</t>
  </si>
  <si>
    <t>FREDERICK</t>
  </si>
  <si>
    <t>B12228</t>
  </si>
  <si>
    <t>WRIGHT PATTERSON AIR FORCE BASE</t>
  </si>
  <si>
    <t>5237 COOPER ST</t>
  </si>
  <si>
    <t>B14089</t>
  </si>
  <si>
    <t>2650 N CLYBOURN AVE</t>
  </si>
  <si>
    <t>B14549</t>
  </si>
  <si>
    <t>65 FOREST PLAZA</t>
  </si>
  <si>
    <t>ANNAPOLIS</t>
  </si>
  <si>
    <t>B14551</t>
  </si>
  <si>
    <t>10360 PORTSMOUTH RD</t>
  </si>
  <si>
    <t>MANASSAS</t>
  </si>
  <si>
    <t>B11661</t>
  </si>
  <si>
    <t>NORTHWOODS BUSINESS PARK</t>
  </si>
  <si>
    <t>99 ROSEWOOD DR</t>
  </si>
  <si>
    <t>DANVERS</t>
  </si>
  <si>
    <t>B14553</t>
  </si>
  <si>
    <t>DALE BLVD</t>
  </si>
  <si>
    <t>4375 DALE BLVD</t>
  </si>
  <si>
    <t>WOODBRIDGE</t>
  </si>
  <si>
    <t>B11628</t>
  </si>
  <si>
    <t>WOODLAWN SHOPPING CENTER</t>
  </si>
  <si>
    <t>291 N HUBBARDS</t>
  </si>
  <si>
    <t>B11662</t>
  </si>
  <si>
    <t>RUSTCRAFT BUILDING</t>
  </si>
  <si>
    <t>180 RUSTCRAFT RD</t>
  </si>
  <si>
    <t>DEDHAM</t>
  </si>
  <si>
    <t>B11640</t>
  </si>
  <si>
    <t>4635 FALCONCREST DRIVE</t>
  </si>
  <si>
    <t>4635 FALCONCREST DR</t>
  </si>
  <si>
    <t>PADUCAH</t>
  </si>
  <si>
    <t>B11704</t>
  </si>
  <si>
    <t>900 HAMMOND ST</t>
  </si>
  <si>
    <t>BANGOR</t>
  </si>
  <si>
    <t>B12168</t>
  </si>
  <si>
    <t>4327 EQUITY DRIVE</t>
  </si>
  <si>
    <t>4327 EQUITY DR</t>
  </si>
  <si>
    <t>B11982</t>
  </si>
  <si>
    <t>EMPIRE STATE PLAZA</t>
  </si>
  <si>
    <t>B11679</t>
  </si>
  <si>
    <t>381 PLANTATION ST</t>
  </si>
  <si>
    <t>B12745</t>
  </si>
  <si>
    <t>4471 NATIONAL ROAD</t>
  </si>
  <si>
    <t>4471 NATIONAL RD</t>
  </si>
  <si>
    <t>TRIADELPHIA</t>
  </si>
  <si>
    <t>B12740</t>
  </si>
  <si>
    <t>PINEVIEW PLAZA</t>
  </si>
  <si>
    <t>1223-10 PINEVIEW DR</t>
  </si>
  <si>
    <t>B12743</t>
  </si>
  <si>
    <t>3210 DUDLEY AVENUE</t>
  </si>
  <si>
    <t>3210 DUDLEY AVE</t>
  </si>
  <si>
    <t>PARKERSBURG</t>
  </si>
  <si>
    <t>B11417</t>
  </si>
  <si>
    <t>CLARKE CROSSING SHOPPING CENTER</t>
  </si>
  <si>
    <t>3525-3527 ATLANTA HWY</t>
  </si>
  <si>
    <t>B11719</t>
  </si>
  <si>
    <t>4190 TELEGRAPH RD</t>
  </si>
  <si>
    <t>BLOOMFIELD HILLS</t>
  </si>
  <si>
    <t>B14110</t>
  </si>
  <si>
    <t>1015 AIRPORT RD</t>
  </si>
  <si>
    <t>HUNTSVILLE</t>
  </si>
  <si>
    <t>B14555</t>
  </si>
  <si>
    <t>2250 GENOA BUSINESS PARK DR</t>
  </si>
  <si>
    <t>BRIGHTON</t>
  </si>
  <si>
    <t>B11449</t>
  </si>
  <si>
    <t>25 TIBET AVE</t>
  </si>
  <si>
    <t>B11725</t>
  </si>
  <si>
    <t>COUNTY RIDGE COMMONS SHOPPING CENTER</t>
  </si>
  <si>
    <t>31150 HAGGERTY RD</t>
  </si>
  <si>
    <t>FARMINGTON HILLS</t>
  </si>
  <si>
    <t>B11705</t>
  </si>
  <si>
    <t>7 HATCH DRIVE</t>
  </si>
  <si>
    <t>7 HATCH DR</t>
  </si>
  <si>
    <t>CARIBOU</t>
  </si>
  <si>
    <t>B11761</t>
  </si>
  <si>
    <t>OXBORO SQUARE SHOPPING CENTER</t>
  </si>
  <si>
    <t>505 W 98TH ST</t>
  </si>
  <si>
    <t>B14570</t>
  </si>
  <si>
    <t>MAINSTREET MARKETPLACE</t>
  </si>
  <si>
    <t>12555 ULYSSES</t>
  </si>
  <si>
    <t>BLAINE</t>
  </si>
  <si>
    <t>B11741</t>
  </si>
  <si>
    <t>36650 FIVE MILE RD</t>
  </si>
  <si>
    <t>LIVONIA</t>
  </si>
  <si>
    <t>B12432</t>
  </si>
  <si>
    <t>1401 RHAWN STREET</t>
  </si>
  <si>
    <t>1401 RHAWN ST</t>
  </si>
  <si>
    <t>B12717</t>
  </si>
  <si>
    <t>PLAZA 16</t>
  </si>
  <si>
    <t>1431 US HWY 16</t>
  </si>
  <si>
    <t>B11424</t>
  </si>
  <si>
    <t>KAYNE BUSINESS PARK</t>
  </si>
  <si>
    <t>7490 VETERANS PKWY</t>
  </si>
  <si>
    <t>B12710</t>
  </si>
  <si>
    <t>3485 E HAMILTON AVE</t>
  </si>
  <si>
    <t>B12727</t>
  </si>
  <si>
    <t>3201 MAIN STREET</t>
  </si>
  <si>
    <t>3201 MAIN ST</t>
  </si>
  <si>
    <t>STEVENS POINT</t>
  </si>
  <si>
    <t>B14540</t>
  </si>
  <si>
    <t>5415 EASTPARK BLVD</t>
  </si>
  <si>
    <t>B11451</t>
  </si>
  <si>
    <t>PLANTATION CORPORATE CENTER</t>
  </si>
  <si>
    <t>41 PARK OF COMMERCE WAY</t>
  </si>
  <si>
    <t>B14225</t>
  </si>
  <si>
    <t>809 WISCONSIN ST</t>
  </si>
  <si>
    <t>B11220</t>
  </si>
  <si>
    <t>1300 W SHAW AVE</t>
  </si>
  <si>
    <t>FRESNO</t>
  </si>
  <si>
    <t>B14417</t>
  </si>
  <si>
    <t>486 BRIDGEPORT AVE</t>
  </si>
  <si>
    <t>B11768</t>
  </si>
  <si>
    <t>2120 HOWARD DR WEST</t>
  </si>
  <si>
    <t>2120 HOWARD DR W</t>
  </si>
  <si>
    <t>NORTH MANKATO</t>
  </si>
  <si>
    <t>B14350</t>
  </si>
  <si>
    <t>100  PROMENADE PKWY</t>
  </si>
  <si>
    <t>100 PROMENADE PKWY</t>
  </si>
  <si>
    <t>B12824</t>
  </si>
  <si>
    <t>786 DELAWARE AVE</t>
  </si>
  <si>
    <t>BUFFALO</t>
  </si>
  <si>
    <t>B14131</t>
  </si>
  <si>
    <t>1415 TRUMBULL AVE</t>
  </si>
  <si>
    <t>B14091</t>
  </si>
  <si>
    <t>221 N CENTER ST</t>
  </si>
  <si>
    <t>CORRY</t>
  </si>
  <si>
    <t>B11510</t>
  </si>
  <si>
    <t>603 EDEN STREET</t>
  </si>
  <si>
    <t>603 EDEN ST</t>
  </si>
  <si>
    <t>EFFINGHAM</t>
  </si>
  <si>
    <t>B14516</t>
  </si>
  <si>
    <t>GOLFWOOD SQUARE SHOPPING CENTER</t>
  </si>
  <si>
    <t>622 E GOLF RD</t>
  </si>
  <si>
    <t>SCHAUMBURG</t>
  </si>
  <si>
    <t>B14523</t>
  </si>
  <si>
    <t>15142 S LAGRANGE RD</t>
  </si>
  <si>
    <t>ORLAND PARK</t>
  </si>
  <si>
    <t>B14096</t>
  </si>
  <si>
    <t>2130 BRYANT DR</t>
  </si>
  <si>
    <t>TUSCALOOSA</t>
  </si>
  <si>
    <t>B14330</t>
  </si>
  <si>
    <t>10640 DEME DR</t>
  </si>
  <si>
    <t>B11555</t>
  </si>
  <si>
    <t>1123 INDIANA AVE</t>
  </si>
  <si>
    <t>GOSHEN</t>
  </si>
  <si>
    <t>B14099</t>
  </si>
  <si>
    <t>6000 WESTERN PL</t>
  </si>
  <si>
    <t>FORT WORTH</t>
  </si>
  <si>
    <t>B11918</t>
  </si>
  <si>
    <t>1302 S WILLOW STREET</t>
  </si>
  <si>
    <t>1302 S WILLOW ST</t>
  </si>
  <si>
    <t>NORTH PLATTE</t>
  </si>
  <si>
    <t>B11749</t>
  </si>
  <si>
    <t>PENNSYLVANIA PLACE OFFICE CENTER</t>
  </si>
  <si>
    <t>14031 PENNSYLVANIA RD</t>
  </si>
  <si>
    <t>RIVERVIEW</t>
  </si>
  <si>
    <t>B12289</t>
  </si>
  <si>
    <t>ORCHARD PLAZA SHOPPING CENTER</t>
  </si>
  <si>
    <t>415 ORCHARD AVE</t>
  </si>
  <si>
    <t>ALTOONA</t>
  </si>
  <si>
    <t>B11845</t>
  </si>
  <si>
    <t>77 CORPORATE CENTER</t>
  </si>
  <si>
    <t>3411 SAINT VARDELL LN</t>
  </si>
  <si>
    <t>B11924</t>
  </si>
  <si>
    <t>LINDEN MARKET SHOPPING CENTER</t>
  </si>
  <si>
    <t>729 N 132ND ST</t>
  </si>
  <si>
    <t>B11846</t>
  </si>
  <si>
    <t>3821 REVOLUTION PARK DR</t>
  </si>
  <si>
    <t>AKA 3821 BARRINGER DR</t>
  </si>
  <si>
    <t>B11917</t>
  </si>
  <si>
    <t>1099-1111 S COTTONWOOD</t>
  </si>
  <si>
    <t>B14105</t>
  </si>
  <si>
    <t>740 NORTH HIGHWAY 67</t>
  </si>
  <si>
    <t>FLORISSANT</t>
  </si>
  <si>
    <t>B11754</t>
  </si>
  <si>
    <t>13260 EAST ELEVEN MILE RD</t>
  </si>
  <si>
    <t>13260 E ELEVEN MILE RD</t>
  </si>
  <si>
    <t>WARREN</t>
  </si>
  <si>
    <t>B11656</t>
  </si>
  <si>
    <t>TUFTS NEW ENGLAND MEDICAL CENTER</t>
  </si>
  <si>
    <t>274 TREMONT</t>
  </si>
  <si>
    <t>BOSTON</t>
  </si>
  <si>
    <t>B14039</t>
  </si>
  <si>
    <t>39810 GRAND RIVER</t>
  </si>
  <si>
    <t>NOVI</t>
  </si>
  <si>
    <t>B12186</t>
  </si>
  <si>
    <t>1025 S MAIN ST</t>
  </si>
  <si>
    <t>KENTON</t>
  </si>
  <si>
    <t>B11486</t>
  </si>
  <si>
    <t>COMMUNITY SERVICES BUILDING, WATERLOO IA</t>
  </si>
  <si>
    <t>2530 UNIVERSITY</t>
  </si>
  <si>
    <t>WATERLOO</t>
  </si>
  <si>
    <t>B13992</t>
  </si>
  <si>
    <t>829 E MAIN ST</t>
  </si>
  <si>
    <t>B14351</t>
  </si>
  <si>
    <t>2445 SALEM RD SE</t>
  </si>
  <si>
    <t>CONYERS</t>
  </si>
  <si>
    <t>B11869</t>
  </si>
  <si>
    <t>CALHOUN BUILDING</t>
  </si>
  <si>
    <t>9800 W KINCEY AVE</t>
  </si>
  <si>
    <t>HUNTERSVILLE</t>
  </si>
  <si>
    <t>B14525</t>
  </si>
  <si>
    <t>615 N 18TH ST</t>
  </si>
  <si>
    <t>B14413</t>
  </si>
  <si>
    <t>401 DOUGLAS ST</t>
  </si>
  <si>
    <t>SIOUX CITY</t>
  </si>
  <si>
    <t>B12639</t>
  </si>
  <si>
    <t>39 WILLIAM B GRAHAM CT</t>
  </si>
  <si>
    <t>KILMARNOCK</t>
  </si>
  <si>
    <t>B11673</t>
  </si>
  <si>
    <t>150 BROOKDALE DR</t>
  </si>
  <si>
    <t>B13881</t>
  </si>
  <si>
    <t>257 CORNELISON AVE</t>
  </si>
  <si>
    <t>JERSEY CITY</t>
  </si>
  <si>
    <t>B14044</t>
  </si>
  <si>
    <t>101 STATION LANDING</t>
  </si>
  <si>
    <t>B11664</t>
  </si>
  <si>
    <t>286 SOUTH ST</t>
  </si>
  <si>
    <t>HYANNIS</t>
  </si>
  <si>
    <t>B12453</t>
  </si>
  <si>
    <t>3880 STATE ROUTE 6</t>
  </si>
  <si>
    <t>TUNKHANNOCK</t>
  </si>
  <si>
    <t>B14419</t>
  </si>
  <si>
    <t>3122 FIRE RD</t>
  </si>
  <si>
    <t>EGG HARBOR TWP.</t>
  </si>
  <si>
    <t>B14329</t>
  </si>
  <si>
    <t>8245 DEVEREAUX DR</t>
  </si>
  <si>
    <t>MELBOURNE</t>
  </si>
  <si>
    <t>B14030</t>
  </si>
  <si>
    <t>125 BUSINESS PARK DR</t>
  </si>
  <si>
    <t>UTICA</t>
  </si>
  <si>
    <t>B14583</t>
  </si>
  <si>
    <t>356 MEADOW AVE</t>
  </si>
  <si>
    <t>B11991</t>
  </si>
  <si>
    <t>337 NEW KARNER RD</t>
  </si>
  <si>
    <t>B12753</t>
  </si>
  <si>
    <t>135 CROTTY ROAD</t>
  </si>
  <si>
    <t>135 CROTTY RD</t>
  </si>
  <si>
    <t>MIDDLETOWN</t>
  </si>
  <si>
    <t>B14455</t>
  </si>
  <si>
    <t>1040 UNIVERSITY AVE</t>
  </si>
  <si>
    <t>B14529</t>
  </si>
  <si>
    <t>51 RIVERSIDE DR</t>
  </si>
  <si>
    <t>CORNING</t>
  </si>
  <si>
    <t>B14449</t>
  </si>
  <si>
    <t>328 INNOVATION BLVD</t>
  </si>
  <si>
    <t>STATE COLLEGE</t>
  </si>
  <si>
    <t>B14521</t>
  </si>
  <si>
    <t>225 HUMPHREY RD</t>
  </si>
  <si>
    <t>GREENSBURG</t>
  </si>
  <si>
    <t>B12920</t>
  </si>
  <si>
    <t>3501 LATHROP STREET</t>
  </si>
  <si>
    <t>3501 LATHROP ST</t>
  </si>
  <si>
    <t>FAIRBANKS</t>
  </si>
  <si>
    <t>B14003</t>
  </si>
  <si>
    <t>B11655</t>
  </si>
  <si>
    <t>1033 MASSACHUSETTS AVENUE</t>
  </si>
  <si>
    <t>1033 MASSACHUSETTS AVE</t>
  </si>
  <si>
    <t>B12539</t>
  </si>
  <si>
    <t>ARLINGTON COMMERCE CENTER, BLDG B</t>
  </si>
  <si>
    <t>4925 NEW YORK AVE</t>
  </si>
  <si>
    <t>ARLINGTON</t>
  </si>
  <si>
    <t>B14383</t>
  </si>
  <si>
    <t>3700 CANDLERS MOUNTAIN RD</t>
  </si>
  <si>
    <t>AKA LIBERTY UNIVERSITY</t>
  </si>
  <si>
    <t>B14436</t>
  </si>
  <si>
    <t>CHAUTAUQUA MALL</t>
  </si>
  <si>
    <t>318 E FAIRMOUNT AVE</t>
  </si>
  <si>
    <t>LAKEWOOD</t>
  </si>
  <si>
    <t>B14297</t>
  </si>
  <si>
    <t>2610 S SHACKLEFORD RD</t>
  </si>
  <si>
    <t>LITTLE ROCK</t>
  </si>
  <si>
    <t>B14537</t>
  </si>
  <si>
    <t>4061 BONITA BEACH RD</t>
  </si>
  <si>
    <t>BONITA SPRINGS</t>
  </si>
  <si>
    <t>B14298</t>
  </si>
  <si>
    <t>1400 W 4TH ST</t>
  </si>
  <si>
    <t>COFFEYVILLE</t>
  </si>
  <si>
    <t>B14482</t>
  </si>
  <si>
    <t>255 ROUTT ST</t>
  </si>
  <si>
    <t>B14528</t>
  </si>
  <si>
    <t>1801 FOREST HILLS BLVD</t>
  </si>
  <si>
    <t>BELLA VISTA</t>
  </si>
  <si>
    <t>B11596</t>
  </si>
  <si>
    <t>2601 ANDERSON</t>
  </si>
  <si>
    <t>MANHATTAN</t>
  </si>
  <si>
    <t>B11593</t>
  </si>
  <si>
    <t>2518 RIDGE CT</t>
  </si>
  <si>
    <t>LAWRENCE</t>
  </si>
  <si>
    <t>B14580</t>
  </si>
  <si>
    <t>8091 TOWNSHIP LINE</t>
  </si>
  <si>
    <t>B11202</t>
  </si>
  <si>
    <t>5035 GILMORE AVE</t>
  </si>
  <si>
    <t>BAKERSFIELD</t>
  </si>
  <si>
    <t>B13964</t>
  </si>
  <si>
    <t>1117 S WASHINGTON AVE</t>
  </si>
  <si>
    <t>SAGINAW</t>
  </si>
  <si>
    <t>B14306</t>
  </si>
  <si>
    <t>9111 STURDEVANT ST</t>
  </si>
  <si>
    <t>B14488</t>
  </si>
  <si>
    <t>400 DAVIS DR</t>
  </si>
  <si>
    <t>PLYMOUTH MEETING</t>
  </si>
  <si>
    <t>B11258</t>
  </si>
  <si>
    <t>STONE HAVEN BUSINESS PARK</t>
  </si>
  <si>
    <t>10600 TRADEMARK PKWY</t>
  </si>
  <si>
    <t>RANCHO CUCAMONGA</t>
  </si>
  <si>
    <t>B14312</t>
  </si>
  <si>
    <t>2701 N MICHIGAN ST</t>
  </si>
  <si>
    <t>PLYMOUTH</t>
  </si>
  <si>
    <t>B14313</t>
  </si>
  <si>
    <t>441 S COLLEGE AVE</t>
  </si>
  <si>
    <t>B14501</t>
  </si>
  <si>
    <t>828 N MEMORIAL DR</t>
  </si>
  <si>
    <t>B14304</t>
  </si>
  <si>
    <t>940 OAK ST</t>
  </si>
  <si>
    <t>B11203</t>
  </si>
  <si>
    <t>BUILDING 2-D</t>
  </si>
  <si>
    <t>5600 RICKENBACKER RD</t>
  </si>
  <si>
    <t>BELL</t>
  </si>
  <si>
    <t>B14314</t>
  </si>
  <si>
    <t>769 S DURKIN DR</t>
  </si>
  <si>
    <t>B11733</t>
  </si>
  <si>
    <t>1372 W GRAND RIVER</t>
  </si>
  <si>
    <t>HOWELL</t>
  </si>
  <si>
    <t>B14295</t>
  </si>
  <si>
    <t>200 E MAIN ST</t>
  </si>
  <si>
    <t>MIDLAND</t>
  </si>
  <si>
    <t>B11211</t>
  </si>
  <si>
    <t>2227 &amp; 2245 S ATLANTIC BLVD</t>
  </si>
  <si>
    <t>2227 S ATLANTIC BLVD</t>
  </si>
  <si>
    <t>COMMERCE</t>
  </si>
  <si>
    <t>B11262</t>
  </si>
  <si>
    <t>1565 EXPOSITION BLVD</t>
  </si>
  <si>
    <t>B14476</t>
  </si>
  <si>
    <t>1270 BURLINGTON RD</t>
  </si>
  <si>
    <t>ROXBORO</t>
  </si>
  <si>
    <t>B14387</t>
  </si>
  <si>
    <t>1488 N M-52</t>
  </si>
  <si>
    <t>OWOSSO</t>
  </si>
  <si>
    <t>B12774</t>
  </si>
  <si>
    <t>4747 N 22ND ST</t>
  </si>
  <si>
    <t>PHOENIX</t>
  </si>
  <si>
    <t>B14392</t>
  </si>
  <si>
    <t>1720 BURNT BOAT DR</t>
  </si>
  <si>
    <t>BISMARCK</t>
  </si>
  <si>
    <t>B14469</t>
  </si>
  <si>
    <t>2626 CANAL ST</t>
  </si>
  <si>
    <t>NEW ORLEANS</t>
  </si>
  <si>
    <t>B14047</t>
  </si>
  <si>
    <t>388 HAZELWOOD LOGISTICS CENTER DR</t>
  </si>
  <si>
    <t>HAZELWOOD</t>
  </si>
  <si>
    <t>B11937</t>
  </si>
  <si>
    <t>FORT DIX BUILDING 6051</t>
  </si>
  <si>
    <t>6051 DOUGHBOY LOOP</t>
  </si>
  <si>
    <t>AKA FORT DIX BLDG 6051</t>
  </si>
  <si>
    <t>FORT DIX</t>
  </si>
  <si>
    <t>B12252</t>
  </si>
  <si>
    <t>701 N LINDSAY AVE</t>
  </si>
  <si>
    <t>AKA 601 NE 6TH ST</t>
  </si>
  <si>
    <t>OKLAHOMA CITY</t>
  </si>
  <si>
    <t>B14573</t>
  </si>
  <si>
    <t>118 W 7TH ST</t>
  </si>
  <si>
    <t>STILLWATER</t>
  </si>
  <si>
    <t>B14510</t>
  </si>
  <si>
    <t>8900 EMMETT F LOWRY HWY</t>
  </si>
  <si>
    <t>TEXAS CITY</t>
  </si>
  <si>
    <t>B14406</t>
  </si>
  <si>
    <t>JOHN HANCOCK BUILDING</t>
  </si>
  <si>
    <t>200 CLARENDON ST</t>
  </si>
  <si>
    <t>Antenna</t>
  </si>
  <si>
    <t>B14410</t>
  </si>
  <si>
    <t>601 WESTTOWN RD</t>
  </si>
  <si>
    <t>B12636</t>
  </si>
  <si>
    <t>1030 COWFORD RD</t>
  </si>
  <si>
    <t>HALIFAX</t>
  </si>
  <si>
    <t>B14414</t>
  </si>
  <si>
    <t>812 COSHOCTON AVE</t>
  </si>
  <si>
    <t>MOUNT VERNON</t>
  </si>
  <si>
    <t>B13967</t>
  </si>
  <si>
    <t>200 TAFT STREET</t>
  </si>
  <si>
    <t>200 TAFT ST</t>
  </si>
  <si>
    <t>ZEELAND</t>
  </si>
  <si>
    <t>B14416</t>
  </si>
  <si>
    <t>25 N CANFIELD NILES RD</t>
  </si>
  <si>
    <t>AUSTINTOWN</t>
  </si>
  <si>
    <t>B14422</t>
  </si>
  <si>
    <t>1100 WAYNE ST</t>
  </si>
  <si>
    <t>B12852</t>
  </si>
  <si>
    <t>WILLIS TOWER</t>
  </si>
  <si>
    <t>233 S WACKER DR</t>
  </si>
  <si>
    <t>B12746</t>
  </si>
  <si>
    <t>193 29TH ST</t>
  </si>
  <si>
    <t>WHEELING</t>
  </si>
  <si>
    <t>B12760</t>
  </si>
  <si>
    <t>225 E MARKET ST</t>
  </si>
  <si>
    <t>WASHINGTON COURT HOUSE</t>
  </si>
  <si>
    <t>B13933</t>
  </si>
  <si>
    <t>1531 13TH ST</t>
  </si>
  <si>
    <t>B13931</t>
  </si>
  <si>
    <t>111 EAST MICHIGAN AVE</t>
  </si>
  <si>
    <t>111 E MICHIGAN AVE</t>
  </si>
  <si>
    <t>BATTLE CREEK</t>
  </si>
  <si>
    <t>B14571</t>
  </si>
  <si>
    <t>2-2-2 ESTATE BOVONI</t>
  </si>
  <si>
    <t>B14386</t>
  </si>
  <si>
    <t>SACRAMENTO SOUTHPORT I</t>
  </si>
  <si>
    <t>3575 RAMOS DR</t>
  </si>
  <si>
    <t>WEST SACRAMENTO</t>
  </si>
  <si>
    <t>B13907</t>
  </si>
  <si>
    <t>6501 VETERANS PARKWAY</t>
  </si>
  <si>
    <t>6501 VETERANS PKWY</t>
  </si>
  <si>
    <t>B12806</t>
  </si>
  <si>
    <t>17199 YUMA ST</t>
  </si>
  <si>
    <t>VICTORVILLE</t>
  </si>
  <si>
    <t>B14353</t>
  </si>
  <si>
    <t>109 E PERRY ST</t>
  </si>
  <si>
    <t>PORT CLINTON</t>
  </si>
  <si>
    <t>B11267</t>
  </si>
  <si>
    <t>292 EUCLID AVE</t>
  </si>
  <si>
    <t>B11215</t>
  </si>
  <si>
    <t>MADISON PLAZA SHOPPING CENTER</t>
  </si>
  <si>
    <t>564 N 2ND ST</t>
  </si>
  <si>
    <t>EL CAJON</t>
  </si>
  <si>
    <t>B14545</t>
  </si>
  <si>
    <t>72B CENTENNIAL LOOP</t>
  </si>
  <si>
    <t>EUGENE</t>
  </si>
  <si>
    <t>B14479</t>
  </si>
  <si>
    <t>1010 SE EVERETT MALL WAY</t>
  </si>
  <si>
    <t>B12667</t>
  </si>
  <si>
    <t>AUGUSTA COUNTY GOVERNMENT CENTER</t>
  </si>
  <si>
    <t>68 DICK HUFF LANE</t>
  </si>
  <si>
    <t>VERONA</t>
  </si>
  <si>
    <t>B14454</t>
  </si>
  <si>
    <t>14931 CALIFA STREET</t>
  </si>
  <si>
    <t>14931 CALIFA ST</t>
  </si>
  <si>
    <t>SHERMAN OAKS</t>
  </si>
  <si>
    <t>B12540</t>
  </si>
  <si>
    <t>2218 PERSHING DR</t>
  </si>
  <si>
    <t>B14366</t>
  </si>
  <si>
    <t>206 SHARON RD</t>
  </si>
  <si>
    <t>CIRCLEVILLE</t>
  </si>
  <si>
    <t>B11369</t>
  </si>
  <si>
    <t>7051 CYPRESS TERRACE</t>
  </si>
  <si>
    <t>FORT MYERS</t>
  </si>
  <si>
    <t>B14368</t>
  </si>
  <si>
    <t>2905 UNIVERSAL ST</t>
  </si>
  <si>
    <t>OSHKOSH</t>
  </si>
  <si>
    <t>B14374</t>
  </si>
  <si>
    <t>8TH ST LOT</t>
  </si>
  <si>
    <t>B14541</t>
  </si>
  <si>
    <t>211 N RIDGEWOOD AVE</t>
  </si>
  <si>
    <t>DAYTONA BEACH</t>
  </si>
  <si>
    <t>B14548</t>
  </si>
  <si>
    <t>200 BILL FRANCE BLVD</t>
  </si>
  <si>
    <t>B14376</t>
  </si>
  <si>
    <t>8326 E ADAMO DR</t>
  </si>
  <si>
    <t>B14594</t>
  </si>
  <si>
    <t>13 ESTATE THOMAS 6H NEW QUARTER</t>
  </si>
  <si>
    <t>B14377</t>
  </si>
  <si>
    <t>602 CHILLICOTHE ST</t>
  </si>
  <si>
    <t>B14362</t>
  </si>
  <si>
    <t>MCFAUL ACTIVITY CENTER</t>
  </si>
  <si>
    <t>525 W MAC PHAIL  RD</t>
  </si>
  <si>
    <t>BEL AIR</t>
  </si>
  <si>
    <t>Recreational</t>
  </si>
  <si>
    <t>B11665</t>
  </si>
  <si>
    <t>60 ISLAND ST</t>
  </si>
  <si>
    <t>B14578</t>
  </si>
  <si>
    <t>132 N MAIN ST</t>
  </si>
  <si>
    <t>ADRIAN</t>
  </si>
  <si>
    <t>B14447</t>
  </si>
  <si>
    <t>400 W 84TH DR</t>
  </si>
  <si>
    <t>B12611</t>
  </si>
  <si>
    <t>2955 HARRISON BLVD</t>
  </si>
  <si>
    <t>OGDEN</t>
  </si>
  <si>
    <t>B14530</t>
  </si>
  <si>
    <t>6566 MANCHESTER AVE</t>
  </si>
  <si>
    <t>B14575</t>
  </si>
  <si>
    <t>3251 RIVERPORT DR</t>
  </si>
  <si>
    <t>B14320</t>
  </si>
  <si>
    <t>6244 HIGHWAY 100</t>
  </si>
  <si>
    <t>B12755</t>
  </si>
  <si>
    <t>33 LAKEWOOD AVE</t>
  </si>
  <si>
    <t>MONTICELLO</t>
  </si>
  <si>
    <t>B11802</t>
  </si>
  <si>
    <t>MID RIVERS CENTER</t>
  </si>
  <si>
    <t>252 MID RIVERS CTR</t>
  </si>
  <si>
    <t>SAINT PETERS</t>
  </si>
  <si>
    <t>B11784</t>
  </si>
  <si>
    <t>CRESTVIEW PLAZA</t>
  </si>
  <si>
    <t>9230-9234 WATSON RD</t>
  </si>
  <si>
    <t>CRESTWOOD</t>
  </si>
  <si>
    <t>B14235</t>
  </si>
  <si>
    <t>CASTLE COAKLEY BUSINESS PARK</t>
  </si>
  <si>
    <t>PLOT 86, ESTATE CASTLE COAKLEY</t>
  </si>
  <si>
    <t>B13665</t>
  </si>
  <si>
    <t>2217 PRINCESS ANNE ST</t>
  </si>
  <si>
    <t>FREDERICKSBURG</t>
  </si>
  <si>
    <t>B11601</t>
  </si>
  <si>
    <t>120-124 WEST PRESCOTT</t>
  </si>
  <si>
    <t>120-124 W PRESCOTT</t>
  </si>
  <si>
    <t>SALINA</t>
  </si>
  <si>
    <t>B14335</t>
  </si>
  <si>
    <t>2055 KENDALL DR</t>
  </si>
  <si>
    <t>DALLAS</t>
  </si>
  <si>
    <t>B14602</t>
  </si>
  <si>
    <t>4800 MANOR RD</t>
  </si>
  <si>
    <t>B14412</t>
  </si>
  <si>
    <t>741 N CENTRAL EXPRESSWAY</t>
  </si>
  <si>
    <t>PLANO</t>
  </si>
  <si>
    <t>B14407</t>
  </si>
  <si>
    <t>2511 W I-635</t>
  </si>
  <si>
    <t>AKA 2511 W LYNDON B JOHNSON FWY</t>
  </si>
  <si>
    <t>IRVING</t>
  </si>
  <si>
    <t>B14201</t>
  </si>
  <si>
    <t>373 E MAIN ST</t>
  </si>
  <si>
    <t>SPENCER</t>
  </si>
  <si>
    <t>B12615</t>
  </si>
  <si>
    <t>476 E. RIVERSIDE DRIVE</t>
  </si>
  <si>
    <t>476 E RIVERSIDE DR</t>
  </si>
  <si>
    <t>ST GEORGE</t>
  </si>
  <si>
    <t>B11260</t>
  </si>
  <si>
    <t>6235 RIVER CREST DR</t>
  </si>
  <si>
    <t>RIVERSIDE</t>
  </si>
  <si>
    <t>B14507</t>
  </si>
  <si>
    <t>310 N 850 EAST</t>
  </si>
  <si>
    <t>LEHI</t>
  </si>
  <si>
    <t>B13962</t>
  </si>
  <si>
    <t>VANCOUVER MALL</t>
  </si>
  <si>
    <t>8700 NE VANCOUVER MALL DR</t>
  </si>
  <si>
    <t>B11780</t>
  </si>
  <si>
    <t>20 SOUTH MOUNT AUBURN ROAD</t>
  </si>
  <si>
    <t>20 S MOUNT AUBURN RD</t>
  </si>
  <si>
    <t>B13656</t>
  </si>
  <si>
    <t>385 MAIN ST S</t>
  </si>
  <si>
    <t>SOUTHBURY</t>
  </si>
  <si>
    <t>B14513</t>
  </si>
  <si>
    <t>120 S VAL VISTA DR</t>
  </si>
  <si>
    <t>GILBERT</t>
  </si>
  <si>
    <t>B14506</t>
  </si>
  <si>
    <t>9950 W GLENDALE AVE</t>
  </si>
  <si>
    <t>GLENDALE</t>
  </si>
  <si>
    <t>B14178</t>
  </si>
  <si>
    <t>610 KOLTER DR</t>
  </si>
  <si>
    <t>INDIANA</t>
  </si>
  <si>
    <t>B11849</t>
  </si>
  <si>
    <t>PERIMETER WOODS BUSINESS PARK</t>
  </si>
  <si>
    <t>9013 PERIMETER WOODS DR</t>
  </si>
  <si>
    <t>B11886</t>
  </si>
  <si>
    <t>8301 BANDFORD WAY</t>
  </si>
  <si>
    <t>B12916</t>
  </si>
  <si>
    <t>220 8TH STREET</t>
  </si>
  <si>
    <t>220 8TH ST</t>
  </si>
  <si>
    <t>B11839</t>
  </si>
  <si>
    <t>3700 REGENCY PKWY</t>
  </si>
  <si>
    <t>CARY</t>
  </si>
  <si>
    <t>B11862</t>
  </si>
  <si>
    <t>700 CROMWELL DR</t>
  </si>
  <si>
    <t>B14519</t>
  </si>
  <si>
    <t>UNION TOWN CENTER</t>
  </si>
  <si>
    <t>5880 HIGHWAY 74 WEST</t>
  </si>
  <si>
    <t>INDIAN TRAIL</t>
  </si>
  <si>
    <t>B14182-A</t>
  </si>
  <si>
    <t>705 N 16TH ST</t>
  </si>
  <si>
    <t>COUNCIL BLUFFS</t>
  </si>
  <si>
    <t>B12491</t>
  </si>
  <si>
    <t>RIVERS PARK BUSINESS CENTER</t>
  </si>
  <si>
    <t>8085 RIVERS AVE</t>
  </si>
  <si>
    <t>NORTH CHARLESTON</t>
  </si>
  <si>
    <t>B14599</t>
  </si>
  <si>
    <t>13690 RIVERPORT DR</t>
  </si>
  <si>
    <t>B12475</t>
  </si>
  <si>
    <t>HARRELL SQUARE</t>
  </si>
  <si>
    <t>2000 SAM RITTENBERG AVE</t>
  </si>
  <si>
    <t>B14185</t>
  </si>
  <si>
    <t>1815 14TH ST NW</t>
  </si>
  <si>
    <t>B14468</t>
  </si>
  <si>
    <t>91 SEABOARD LN</t>
  </si>
  <si>
    <t>BRENTWOOD</t>
  </si>
  <si>
    <t>B14546</t>
  </si>
  <si>
    <t>1050 GLENBROOK WAY</t>
  </si>
  <si>
    <t>B14472</t>
  </si>
  <si>
    <t>81 W GUADALUPE</t>
  </si>
  <si>
    <t>B13655</t>
  </si>
  <si>
    <t>19 STONECREEK CIRCLE</t>
  </si>
  <si>
    <t>19 STONECREEK CIR</t>
  </si>
  <si>
    <t>B11193</t>
  </si>
  <si>
    <t>ABC BROADWAY/KOLB CENTER</t>
  </si>
  <si>
    <t>7139 E BROADWAY</t>
  </si>
  <si>
    <t>B14188</t>
  </si>
  <si>
    <t>1691 MERIWEATHER</t>
  </si>
  <si>
    <t>1691 MERIWEATHER DR</t>
  </si>
  <si>
    <t>WATKINSVILLE</t>
  </si>
  <si>
    <t>B14411</t>
  </si>
  <si>
    <t>7354 N LA CHOLLA BLVD</t>
  </si>
  <si>
    <t>B11805</t>
  </si>
  <si>
    <t>SAIPAN INTERNATIONAL AIRPORT</t>
  </si>
  <si>
    <t>AIRPORT RD ST VINCENTE</t>
  </si>
  <si>
    <t>NORTHERN MARIANA ISLANDS</t>
  </si>
  <si>
    <t>SAIPAN</t>
  </si>
  <si>
    <t>B12487</t>
  </si>
  <si>
    <t>VILLAGE POINT</t>
  </si>
  <si>
    <t>920 HOUSTON NORTHCUTT BLVD</t>
  </si>
  <si>
    <t>MOUNT PLEASANT</t>
  </si>
  <si>
    <t>B11740</t>
  </si>
  <si>
    <t>810 MARSHALL ST</t>
  </si>
  <si>
    <t>B11254</t>
  </si>
  <si>
    <t>100 RED CROSS CIRCLE</t>
  </si>
  <si>
    <t>POMONA</t>
  </si>
  <si>
    <t>B11466</t>
  </si>
  <si>
    <t>4155 DIAMOND HEAD RD</t>
  </si>
  <si>
    <t>HONOLULU</t>
  </si>
  <si>
    <t>B14270</t>
  </si>
  <si>
    <t>4600 VALLEY RD</t>
  </si>
  <si>
    <t>LINCOLN</t>
  </si>
  <si>
    <t>B14273</t>
  </si>
  <si>
    <t>290 SOUTH ST</t>
  </si>
  <si>
    <t>PITTSFIELD</t>
  </si>
  <si>
    <t>B13815</t>
  </si>
  <si>
    <t>3101 CONCORDE DRIVE</t>
  </si>
  <si>
    <t>3101 CONCORDE DR</t>
  </si>
  <si>
    <t>MCKINLEYVILLE</t>
  </si>
  <si>
    <t>B11762</t>
  </si>
  <si>
    <t>MAPLE GROVE CENTER</t>
  </si>
  <si>
    <t>2524 W MAPLE GROVE RD</t>
  </si>
  <si>
    <t>B14275</t>
  </si>
  <si>
    <t>2121 OSUNA RD NE</t>
  </si>
  <si>
    <t>ALBUQUERQUE</t>
  </si>
  <si>
    <t>B12003</t>
  </si>
  <si>
    <t>40 SAW MILL RIVER RD</t>
  </si>
  <si>
    <t>HAWTHORNE</t>
  </si>
  <si>
    <t>B12653</t>
  </si>
  <si>
    <t>611 W. BRAMBLETON AVE.</t>
  </si>
  <si>
    <t>611 W BRAMBLETON AVE</t>
  </si>
  <si>
    <t>B11609</t>
  </si>
  <si>
    <t>PLANT 2 CENTRAL MEDICAL</t>
  </si>
  <si>
    <t>3801 S OLIVER</t>
  </si>
  <si>
    <t>B11338</t>
  </si>
  <si>
    <t>209 FARMINGTON AVE</t>
  </si>
  <si>
    <t>B14265</t>
  </si>
  <si>
    <t>2800 POPLAR ST</t>
  </si>
  <si>
    <t>TERRE HAUTE</t>
  </si>
  <si>
    <t>B14281</t>
  </si>
  <si>
    <t>322 SPRING HILL DR</t>
  </si>
  <si>
    <t>SPRING</t>
  </si>
  <si>
    <t>B14282</t>
  </si>
  <si>
    <t>PR2 KM 19.5 INTERIOR BO CANDELARIA</t>
  </si>
  <si>
    <t>PEPSI IND PK PR2 KM 19.5 INTERIOR BO CANDELARIA</t>
  </si>
  <si>
    <t>TOA BAJA</t>
  </si>
  <si>
    <t>B14286</t>
  </si>
  <si>
    <t>2925 E 57TH ST</t>
  </si>
  <si>
    <t>SIOUX FALLS</t>
  </si>
  <si>
    <t>B14445</t>
  </si>
  <si>
    <t>6535 N CHARLES ST</t>
  </si>
  <si>
    <t>TOWSON</t>
  </si>
  <si>
    <t>B14333</t>
  </si>
  <si>
    <t>1111 MOUNT HERMON RD</t>
  </si>
  <si>
    <t>B12521</t>
  </si>
  <si>
    <t>663 EASTERN STAR RD</t>
  </si>
  <si>
    <t>KINGSPORT</t>
  </si>
  <si>
    <t>B12167</t>
  </si>
  <si>
    <t>3990 E BROAD STREET</t>
  </si>
  <si>
    <t>3990 E BROAD ST</t>
  </si>
  <si>
    <t>B13843</t>
  </si>
  <si>
    <t>1201 E ELMORE STREET</t>
  </si>
  <si>
    <t>1201 E ELMORE ST</t>
  </si>
  <si>
    <t>CRAWFORDSVILLE</t>
  </si>
  <si>
    <t>B11550</t>
  </si>
  <si>
    <t>LUTHERAN HOSPITAL</t>
  </si>
  <si>
    <t>7950 W JEFFERSON BLVD</t>
  </si>
  <si>
    <t>FORT WAYNE</t>
  </si>
  <si>
    <t>B14289</t>
  </si>
  <si>
    <t>6795 N DIXIE HWY</t>
  </si>
  <si>
    <t>ELIZABETHTOWN</t>
  </si>
  <si>
    <t>B11522</t>
  </si>
  <si>
    <t>1530 FOURTH STREET</t>
  </si>
  <si>
    <t>1530 4TH ST</t>
  </si>
  <si>
    <t>PERU</t>
  </si>
  <si>
    <t>B11205</t>
  </si>
  <si>
    <t>836 CALLE PLANO</t>
  </si>
  <si>
    <t>CAMARILLO</t>
  </si>
  <si>
    <t>B11505</t>
  </si>
  <si>
    <t>MAIN LOT</t>
  </si>
  <si>
    <t>2150 W HARRISON</t>
  </si>
  <si>
    <t>B14256</t>
  </si>
  <si>
    <t>317 7TH AVE</t>
  </si>
  <si>
    <t>317 7TH AVE SE</t>
  </si>
  <si>
    <t>CEDAR RAPIDS</t>
  </si>
  <si>
    <t>B14210</t>
  </si>
  <si>
    <t>200 E 1ST ST</t>
  </si>
  <si>
    <t>BENTON</t>
  </si>
  <si>
    <t>B12646</t>
  </si>
  <si>
    <t>DRUID HILLS SHOPPING CENTER</t>
  </si>
  <si>
    <t>1081 SPRUCE ST</t>
  </si>
  <si>
    <t>MARTINSVILLE</t>
  </si>
  <si>
    <t>B11198</t>
  </si>
  <si>
    <t>376 W HUNTINGTON DR</t>
  </si>
  <si>
    <t>ARCADIA</t>
  </si>
  <si>
    <t>B12632</t>
  </si>
  <si>
    <t>9716 MIDDLETON RD-STE 101</t>
  </si>
  <si>
    <t>9716 MIDDLETON RD</t>
  </si>
  <si>
    <t>FORT BELVOIR</t>
  </si>
  <si>
    <t>B12476</t>
  </si>
  <si>
    <t>2424 MALL DR</t>
  </si>
  <si>
    <t>B11182</t>
  </si>
  <si>
    <t>P.O.BOX 2635, AIRPORT ROAD</t>
  </si>
  <si>
    <t>PO BOX 2635, AIRPORT RD</t>
  </si>
  <si>
    <t>PAGO PAGO</t>
  </si>
  <si>
    <t>B11249</t>
  </si>
  <si>
    <t>2715 E AVE P</t>
  </si>
  <si>
    <t>PALMDALE</t>
  </si>
  <si>
    <t>B11420</t>
  </si>
  <si>
    <t>1322 ELLIS ST</t>
  </si>
  <si>
    <t>AUGUSTA</t>
  </si>
  <si>
    <t>B14228</t>
  </si>
  <si>
    <t>333 GLEN ST</t>
  </si>
  <si>
    <t>GLENS FALLS</t>
  </si>
  <si>
    <t>B11507</t>
  </si>
  <si>
    <t>PARKING LOT, 610 S LEAVITT</t>
  </si>
  <si>
    <t>610 S LEAVITT</t>
  </si>
  <si>
    <t>B14229</t>
  </si>
  <si>
    <t>295 AIRPORT DR</t>
  </si>
  <si>
    <t>KIMBALL</t>
  </si>
  <si>
    <t>B12505</t>
  </si>
  <si>
    <t>1221 N MAPLE AVE</t>
  </si>
  <si>
    <t>RAPID CITY</t>
  </si>
  <si>
    <t>B14238</t>
  </si>
  <si>
    <t>475 HARRISON AVE</t>
  </si>
  <si>
    <t>PANAMA CITY</t>
  </si>
  <si>
    <t>B11549</t>
  </si>
  <si>
    <t>1212 E CALIFORNIA RD.</t>
  </si>
  <si>
    <t>1212 E CALIFORNIA RD</t>
  </si>
  <si>
    <t>B11184</t>
  </si>
  <si>
    <t>RAILROAD SPRINGS SHOPPING CENTER</t>
  </si>
  <si>
    <t>1750 S RAILROAD SPRINGS BLVD</t>
  </si>
  <si>
    <t>FLAGSTAFF</t>
  </si>
  <si>
    <t>B14240</t>
  </si>
  <si>
    <t>100 NIANTIC AVE</t>
  </si>
  <si>
    <t>PROVIDENCE</t>
  </si>
  <si>
    <t>RI</t>
  </si>
  <si>
    <t>B12189</t>
  </si>
  <si>
    <t>610 S COLLETT ST</t>
  </si>
  <si>
    <t>LIMA</t>
  </si>
  <si>
    <t>B14246</t>
  </si>
  <si>
    <t>100 S JEFFERSON AVE</t>
  </si>
  <si>
    <t>B14253</t>
  </si>
  <si>
    <t>6080 LAKESIDE COMMONS DR</t>
  </si>
  <si>
    <t>B11469</t>
  </si>
  <si>
    <t>B12607</t>
  </si>
  <si>
    <t>1809 5TH ST</t>
  </si>
  <si>
    <t>WICHITA FALLS</t>
  </si>
  <si>
    <t>B11684</t>
  </si>
  <si>
    <t>TEN COLUMBIA CORPORATE CENTER</t>
  </si>
  <si>
    <t>10400 LITTLE PATUXENT PKWY</t>
  </si>
  <si>
    <t>CONCATENATE(Address)</t>
  </si>
  <si>
    <t>Rentable SF (RSF)</t>
  </si>
  <si>
    <t>1730 E ST NW, WASHINGTON, DC 20006</t>
  </si>
  <si>
    <t>2025 E ST NW, WASHINGTON, DC 20006</t>
  </si>
  <si>
    <t>430 17TH ST NW, WASHINGTON, DC 20006</t>
  </si>
  <si>
    <t>431 18TH ST NW, WASHINGTON, DC 20006</t>
  </si>
  <si>
    <t>100 W 10TH ST, WILMINGTON, DE 19801</t>
  </si>
  <si>
    <t>4700 MT HOPE DR, BALTIMORE, MD 21215</t>
  </si>
  <si>
    <t>8114 SANDPIPER CR, WHITE MARSH, MD 21236</t>
  </si>
  <si>
    <t>10400 LITTLE PATUXENT PKWY, COLUMBIA, MD 21044</t>
  </si>
  <si>
    <t>141 THOMAS JOHNSON DR, FREDERICK, MD 21702</t>
  </si>
  <si>
    <t>7405 LINDBERGH DR, GAITHERSBURG, MD 20879</t>
  </si>
  <si>
    <t>7407 LINDBERGH DR, GAITHERSBURG, MD 20879</t>
  </si>
  <si>
    <t>9315-9319 GAITHER RD, GAITHERSBURG, MD 20877</t>
  </si>
  <si>
    <t>7310 RITCHIE HWY, GLEN BURNIE, MD 21061</t>
  </si>
  <si>
    <t>6206 BELCREST RD, HYATTSVILLE, MD 20782</t>
  </si>
  <si>
    <t>11820 PARKLAWN DR, ROCKVILLE, MD 20852</t>
  </si>
  <si>
    <t>15601 CRABBS BRANCH WAY, ROCKVILLE, MD 20855</t>
  </si>
  <si>
    <t>2020 E WEST HWY, SILVER SPRING, MD 20910</t>
  </si>
  <si>
    <t>2405 YORK RD, TIMONIUM, MD 21093</t>
  </si>
  <si>
    <t>8550 ARLINGTON BLVD, FAIRFAX, VA 22031</t>
  </si>
  <si>
    <t>9716 MIDDLETON RD, FORT BELVOIR, VA 22060</t>
  </si>
  <si>
    <t>2034 BARNETT AVE, QUANTICO, VA 22134</t>
  </si>
  <si>
    <t>1406 S SALISBURY BLVD, SALISBURY, MD 21801</t>
  </si>
  <si>
    <t>1111 MOUNT HERMON RD, SALISBURY, MD 21804</t>
  </si>
  <si>
    <t>525 W MAC PHAIL  RD, BEL AIR, MD 21014</t>
  </si>
  <si>
    <t>8901 WISCONSIN AVE, BLDG 10, RM 1022, BETHESDA, MD 20889</t>
  </si>
  <si>
    <t>6535 N CHARLES ST, TOWSON, MD 21204</t>
  </si>
  <si>
    <t>65 FOREST PLAZA, ANNAPOLIS, MD 21401</t>
  </si>
  <si>
    <t>9321 ANNAPOLIS ROAD, LANHAM, MD 20706</t>
  </si>
  <si>
    <t>10360 PORTSMOUTH RD, MANASSAS, VA 20109</t>
  </si>
  <si>
    <t>4375 DALE BLVD, WOODBRIDGE, VA 22193</t>
  </si>
  <si>
    <t>12725 TWINBROOK PKWY, ROCKVILLE, MD 20852</t>
  </si>
  <si>
    <t>5612 CORYDON RIDGE RD, GEORGETOWN, IN 47122</t>
  </si>
  <si>
    <t>1215 N HWY 393, BUCKNER, KY 40014</t>
  </si>
  <si>
    <t>1131 5TH AVE, FORT KNOX, KY 40121</t>
  </si>
  <si>
    <t>1450 NEWTOWN PIKE, LEXINGTON, KY 40511</t>
  </si>
  <si>
    <t>1000 W ORMSBY AVE, LOUISVILLE, KY 40210</t>
  </si>
  <si>
    <t>291 N HUBBARDS, LOUISVILLE, KY 40207</t>
  </si>
  <si>
    <t>520 E CHESTNUT ST, LOUISVILLE, KY 40202</t>
  </si>
  <si>
    <t>4635 FALCONCREST DR, PADUCAH, KY 42001</t>
  </si>
  <si>
    <t>172 DIVISION ST, PIKEVILLE, KY 41501</t>
  </si>
  <si>
    <t>958 COLLETT AVE, BOWLING GREEN, KY 42101</t>
  </si>
  <si>
    <t>709 S MAIN ST, HOPKINSVILLE, KY 42240</t>
  </si>
  <si>
    <t>136 LEE AVE STE B, MOREHEAD, KY 40351</t>
  </si>
  <si>
    <t>200 E 1ST ST, BENTON, KY 42025</t>
  </si>
  <si>
    <t>6795 N DIXIE HWY, ELIZABETHTOWN, KY 42701</t>
  </si>
  <si>
    <t>1700 FREDERICA ST, OWENSBORO, KY 42301</t>
  </si>
  <si>
    <t>101 BULLDOG LN, HAZARD, KY 41701</t>
  </si>
  <si>
    <t>10 SOUTH MAIN, MADISONVILLE, KY 42431</t>
  </si>
  <si>
    <t>116 WEST  MAIN ST, FRANKFORT, KY 40601</t>
  </si>
  <si>
    <t>100 S MAY AVE, ATHENS, OH 45701</t>
  </si>
  <si>
    <t>181 N BRIDGE ST, CHILLICOTHE, OH 45601</t>
  </si>
  <si>
    <t>2111 DANA AVE, CINCINNATI, OH 45207</t>
  </si>
  <si>
    <t>1 NATIONWIDE PLAZA, COLUMBUS, OH 43215</t>
  </si>
  <si>
    <t>3990 E BROAD ST, COLUMBUS, OH 43213</t>
  </si>
  <si>
    <t>4327 EQUITY DR, COLUMBUS, OH 43228</t>
  </si>
  <si>
    <t>4820 SAWMILL RD, COLUMBUS, OH 43235</t>
  </si>
  <si>
    <t>102 N THOMAN ST, CRESTLINE, OH 44827</t>
  </si>
  <si>
    <t>370 W FIRST ST, DAYTON, OH 45401</t>
  </si>
  <si>
    <t>380 HILLS MILLER RD, DELAWARE, OH 43015</t>
  </si>
  <si>
    <t>337 STONERIDGE LN, GAHANNA, OH 43230</t>
  </si>
  <si>
    <t>130 MARTZ ST, GREENVILLE, OH 45331</t>
  </si>
  <si>
    <t>1025 S MAIN ST, KENTON, OH 43326</t>
  </si>
  <si>
    <t>1327 CAMERON AVE, LEWIS CENTER, OH 43035</t>
  </si>
  <si>
    <t>1849 SUMMERSET DR, MARION, OH 43302</t>
  </si>
  <si>
    <t>37 W CENTER ST, MT GILEAD, OH 43338</t>
  </si>
  <si>
    <t>143 S 30TH ST, NEWARK, OH 43055</t>
  </si>
  <si>
    <t>7650 E PIKE, NORWICH, OH 43767</t>
  </si>
  <si>
    <t>5237 COOPER ST, WRIGHT PATTERSON AFB, OH 45433</t>
  </si>
  <si>
    <t>4881 SUGAR MAPLE DR, WRIGHT PATTERSON AFB, OH 45433</t>
  </si>
  <si>
    <t>225 E MARKET ST, WASHINGTON COURT HOUSE, OH 43160</t>
  </si>
  <si>
    <t>995 E BROAD ST, COLUMBUS, OH 43205</t>
  </si>
  <si>
    <t>206 SHARON RD, CIRCLEVILLE, OH 43113</t>
  </si>
  <si>
    <t>812 COSHOCTON AVE, MOUNT VERNON, OH 43050</t>
  </si>
  <si>
    <t>1100 WAYNE ST, TROY, OH 45373</t>
  </si>
  <si>
    <t>2001 W 4TH ST, ONTARIO, OH 44906</t>
  </si>
  <si>
    <t>828 N MEMORIAL DR, LANCASTER, OH 43130</t>
  </si>
  <si>
    <t>2405 N COLUMBUS ST, LANCASTER, OH 43130</t>
  </si>
  <si>
    <t>225 N 21ST ST, NEWARK, OH 43055</t>
  </si>
  <si>
    <t>1645 N DIXIE HWY, MONROE, MI 48162</t>
  </si>
  <si>
    <t>501 W MARKET ST, AKRON, OH 44303</t>
  </si>
  <si>
    <t>408 9TH ST, CANTON, OH 44707</t>
  </si>
  <si>
    <t>3747 EUCLID AVE, CLEVELAND, OH 44115</t>
  </si>
  <si>
    <t>125 FAIR ST, FINDLAY, OH 45840</t>
  </si>
  <si>
    <t>5585 PEARL RD, PARMA, OH 44129</t>
  </si>
  <si>
    <t>1111 RESEARCH DR, TOLEDO, OH 43614</t>
  </si>
  <si>
    <t>3510 EXECUTIVE PKWY, TOLEDO, OH 43606</t>
  </si>
  <si>
    <t>244 WEST SOUTH ST, WOOSTER, OH 44691</t>
  </si>
  <si>
    <t>404 COLUMBUS AVE, SANDUSKY, OH 44870</t>
  </si>
  <si>
    <t>109 E PERRY ST, PORT CLINTON, OH 43452</t>
  </si>
  <si>
    <t>25 N CANFIELD NILES RD, AUSTINTOWN, OH 44515</t>
  </si>
  <si>
    <t>322 N GATEWAY BLVD, ELYRIA, OH 44035</t>
  </si>
  <si>
    <t>4927 ROBINHOOD DR, WILLOUGHBY, OH 44094</t>
  </si>
  <si>
    <t>250 S MAIN ST, BLACKSBURG, VA 24060</t>
  </si>
  <si>
    <t>1105 ROSE HILL DR, CHARLOTTESVILLE, VA 22903</t>
  </si>
  <si>
    <t>1403 MAHONE AVE, FORT GREGG-ADAMS, VA 23801</t>
  </si>
  <si>
    <t>1030 COWFORD RD, HALIFAX, VA 24558</t>
  </si>
  <si>
    <t>1323 W PEMBROKE AVE, HAMPTON, VA 23661</t>
  </si>
  <si>
    <t>6348 NORTHUMBERLAND HWY, HEATHSVILLE, VA 22473</t>
  </si>
  <si>
    <t>39 WILLIAM B GRAHAM CT, KILMARNOCK, VA 22482</t>
  </si>
  <si>
    <t>1081 SPRUCE ST, MARTINSVILLE, VA 24112</t>
  </si>
  <si>
    <t>600 GRESHAM DR, NORFOLK, VA 23507</t>
  </si>
  <si>
    <t>601 WOODIS AVE, NORFOLK, VA 23510</t>
  </si>
  <si>
    <t>609 WOODIS AVE, NORFOLK, VA 23510</t>
  </si>
  <si>
    <t>611 W BRAMBLETON AVE, NORFOLK, VA 23510</t>
  </si>
  <si>
    <t>616 FRONT ST, NORFOLK, VA 23510</t>
  </si>
  <si>
    <t>352 CHURCH AVE SW, ROANOKE, VA 24016</t>
  </si>
  <si>
    <t>68 DICK HUFF LANE, VERONA, VA 24482</t>
  </si>
  <si>
    <t>4554 VIRGINIA BEACH BLVD, VIRGINIA BEACH, VA 23462</t>
  </si>
  <si>
    <t>308 CRAGHEAD ST, DANVILLE, VA 24541</t>
  </si>
  <si>
    <t>2217 PRINCESS ANNE ST, FREDERICKSBURG, VA 22401</t>
  </si>
  <si>
    <t>620 JOHN PAUL JONES CIR, PORTSMOUTH, VA 23708</t>
  </si>
  <si>
    <t>21039 TIMBERLAKE RD, LYNCHBURG, VA 24502</t>
  </si>
  <si>
    <t>131 ELECTRIC RD, SALEM, VA 24153</t>
  </si>
  <si>
    <t>606 ALBEMARLE SQ, CHARLOTTESVILLE, VA 22901</t>
  </si>
  <si>
    <t>182 NEFF AVE, HARRISONBURG, VA 22801</t>
  </si>
  <si>
    <t>4040-A COX RD, GLEN ALLEN, VA 23060</t>
  </si>
  <si>
    <t>379 REAS FORD RD, EARLYSVILLE, VA 22936</t>
  </si>
  <si>
    <t>2825 EMERYWOOD PKWY, RICHMOND, VA 23294</t>
  </si>
  <si>
    <t>3700 CANDLERS MOUNTAIN RD, LYNCHBURG, VA 24502</t>
  </si>
  <si>
    <t>650 MONROE AVE, FORT EUSTIS, VA 23604</t>
  </si>
  <si>
    <t>633D MEDICAL GROUP, LANGLEY AFB, 77 NEALY AVE, BLDG 257, ROOM 1C031, HAMPTON, VA 23665</t>
  </si>
  <si>
    <t>14298 LEE HWY, BRISTOL, VA 24202</t>
  </si>
  <si>
    <t>32 W WASHINGTON ST, PETERSBURG, VA 23803</t>
  </si>
  <si>
    <t>620 WOODBROOK DRIVE, CHARLOTTESVILLE, VA 22901</t>
  </si>
  <si>
    <t>4201 BLACKBURN AVE, ASHLAND, KY 41101</t>
  </si>
  <si>
    <t>1131 CONRAD CT, HAGERSTOWN, MD 21740</t>
  </si>
  <si>
    <t>561 FORTRESS DR, WINCHESTER, VA 22603</t>
  </si>
  <si>
    <t>200 INDUSTRIAL DR, BECKLEY, WV 25801</t>
  </si>
  <si>
    <t>113 LAKEVIEW DR, CHARLESTON, WV 25313</t>
  </si>
  <si>
    <t>1111 VETERANS MEMORIAL BLVD, HUNTINGTON, WV 25701</t>
  </si>
  <si>
    <t>1223-10 PINEVIEW DR, MORGANTOWN, WV 26505</t>
  </si>
  <si>
    <t>1299 PINEVIEW DR, MORGANTOWN, WV 26505</t>
  </si>
  <si>
    <t>3210 DUDLEY AVE, PARKERSBURG, WV 26101</t>
  </si>
  <si>
    <t>4471 NATIONAL RD, TRIADELPHIA, WV 26059</t>
  </si>
  <si>
    <t>193 29TH ST, WHEELING, WV 26003</t>
  </si>
  <si>
    <t>220 8TH ST, PARKERSBURG, WV 26101</t>
  </si>
  <si>
    <t>143 CANTON RD, WINTERSVILLE, OH 43953</t>
  </si>
  <si>
    <t>373 E MAIN ST, SPENCER, WV 25276</t>
  </si>
  <si>
    <t>602 CHILLICOTHE ST, PORTSMOUTH, OH 45662</t>
  </si>
  <si>
    <t>1 WESTPORT CT, BLOOMINGTON, IL 61704</t>
  </si>
  <si>
    <t>2200 W HARRISON ST, CHICAGO, IL 60612</t>
  </si>
  <si>
    <t>2674 N MAIN ST, DECATUR, IL 62526</t>
  </si>
  <si>
    <t>603 EDEN ST, EFFINGHAM, IL 62401</t>
  </si>
  <si>
    <t>1100 RIVER DR, MOLINE, IL 61265</t>
  </si>
  <si>
    <t>405 W JOHN H GWYNN JR AVE, PEORIA, IL 61605</t>
  </si>
  <si>
    <t>1530 4TH ST, PERU, IL 61354</t>
  </si>
  <si>
    <t>435 S MAIN ST, PRINCETON, IL 61356</t>
  </si>
  <si>
    <t>3000 N 23RD ST, QUINCY, IL 62305</t>
  </si>
  <si>
    <t>727 N CHURCH ST, ROCKFORD, IL 61103</t>
  </si>
  <si>
    <t>1293 WINDHAM PKWY, ROMEOVILLE, IL 60446</t>
  </si>
  <si>
    <t>233 S WACKER DR, CHICAGO, IL 60612</t>
  </si>
  <si>
    <t>769 S DURKIN DR, SPRINGFIELD, IL 62704</t>
  </si>
  <si>
    <t>2636 N MAIN ST, DECATUR, IL 62526</t>
  </si>
  <si>
    <t>622 E GOLF RD, SCHAUMBURG, IL 60173</t>
  </si>
  <si>
    <t>15142 S LAGRANGE RD, ORLAND PARK, IL 60462</t>
  </si>
  <si>
    <t>29 S STOCKWELL RD, EVANSVILLE, IN 47714</t>
  </si>
  <si>
    <t>1212 E CALIFORNIA RD, FORT WAYNE, IN 46825</t>
  </si>
  <si>
    <t>7950 W JEFFERSON BLVD, FORT WAYNE, IN 46804</t>
  </si>
  <si>
    <t>1123 INDIANA AVE, GOSHEN, IN 46526</t>
  </si>
  <si>
    <t>404 E MAIN ST, MADISON, IN 47250</t>
  </si>
  <si>
    <t>113 WARREN RD, MICHIGAN CITY, IN 46360</t>
  </si>
  <si>
    <t>325 E WASHINGTON, MUNCIE, IN 47305</t>
  </si>
  <si>
    <t>610 S COLLETT ST, LIMA, OH 45805</t>
  </si>
  <si>
    <t>1510 N MERIDIAN, INDIANAPOLIS, IN 46202</t>
  </si>
  <si>
    <t>791 E 83RD AVE, MERRILLVILLE, IN 46410</t>
  </si>
  <si>
    <t>1201 E ELMORE ST, CRAWFORDSVILLE, IN 47933</t>
  </si>
  <si>
    <t>116 N BUFFALO ST, WARSAW, IN 46580</t>
  </si>
  <si>
    <t>1531 13TH ST, COLUMBUS, IN 47201</t>
  </si>
  <si>
    <t>829 E MAIN ST, RICHMOND, IN 47374</t>
  </si>
  <si>
    <t>220 W COLFAX AVE, SOUTH BEND, IN 46601</t>
  </si>
  <si>
    <t>1970 BARRETT CIRCLE, HENDERSON, KY 42420</t>
  </si>
  <si>
    <t>2800 POPLAR ST, TERRE HAUTE, IN 47803</t>
  </si>
  <si>
    <t>2701 N MICHIGAN ST, PLYMOUTH, IN 46563</t>
  </si>
  <si>
    <t>441 S COLLEGE AVE, BLOOMINGTON, IN 47403</t>
  </si>
  <si>
    <t>10640 DEME DR, INDIANAPOLIS, IN 46236</t>
  </si>
  <si>
    <t>400 W 84TH DR, MERRILLVILLE, IN 46410</t>
  </si>
  <si>
    <t>615 N 18TH ST, LAFAYETTE, IN 47904</t>
  </si>
  <si>
    <t>8091 TOWNSHIP LINE, INDIANAPOLIS, IN 46260</t>
  </si>
  <si>
    <t>2116 GRAND AVE, DES MOINES, IA 50312</t>
  </si>
  <si>
    <t>2400 ASBURY, DUBUQUE, IA 52001</t>
  </si>
  <si>
    <t>2530 UNIVERSITY, WATERLOO, IA 50701</t>
  </si>
  <si>
    <t>404 E 3RD ST, GRAND ISLAND, NE 68801</t>
  </si>
  <si>
    <t>520 W 48TH ST, KEARNEY, NE 68845</t>
  </si>
  <si>
    <t>1099-1111 S COTTONWOOD, NORTH PLATTE, NE 69101</t>
  </si>
  <si>
    <t>1302 S WILLOW ST, NORTH PLATTE, NE 69101</t>
  </si>
  <si>
    <t>2912 S 80TH AVE, OMAHA, NE 68124</t>
  </si>
  <si>
    <t>3838 DEWEY AVE, OMAHA, NE 68105</t>
  </si>
  <si>
    <t>729 N 132ND ST, OMAHA, NE 68154</t>
  </si>
  <si>
    <t>1225 HAGEMANN AVE, BURLINGTON, IA 52601</t>
  </si>
  <si>
    <t>705 N 16TH ST, COUNCIL BLUFFS, IA 51501</t>
  </si>
  <si>
    <t>317 7TH AVE SE, CEDAR RAPIDS, IA 52402</t>
  </si>
  <si>
    <t>4600 VALLEY RD, LINCOLN, NE 68501</t>
  </si>
  <si>
    <t>401 DOUGLAS ST, SIOUX CITY, IA 51101</t>
  </si>
  <si>
    <t>525 N STATE ST, ALMA, MI 48801</t>
  </si>
  <si>
    <t>4624 PACKARD ST, ANN ARBOR, MI 48108</t>
  </si>
  <si>
    <t>4190 TELEGRAPH RD, BLOOMFIELD HILLS, MI 48302</t>
  </si>
  <si>
    <t>31150 HAGGERTY RD, FARMINGTON HILLS, MI 48331</t>
  </si>
  <si>
    <t>1372 W GRAND RIVER, HOWELL, MI 48843</t>
  </si>
  <si>
    <t>5640 VENTURE CT, KALAMAZOO, MI 49009</t>
  </si>
  <si>
    <t>1729 E SAGINAW, LANSING, MI 48912</t>
  </si>
  <si>
    <t>36650 FIVE MILE RD, LIVONIA, MI 48154</t>
  </si>
  <si>
    <t>14031 PENNSYLVANIA RD, RIVERVIEW, MI 48192</t>
  </si>
  <si>
    <t>13260 E ELEVEN MILE RD, WARREN, MI 48089</t>
  </si>
  <si>
    <t>1401 S GRAND TRAVERSE, FLINT, MI 48503</t>
  </si>
  <si>
    <t>1800 E GRAND RIVER AVE, LANSING, MI 48912</t>
  </si>
  <si>
    <t>209 W 1ST ST, GAYLORD, MI 49735</t>
  </si>
  <si>
    <t>801 S MECHANIC ST, JACKSON, MI 49203</t>
  </si>
  <si>
    <t>111 E MICHIGAN AVE, BATTLE CREEK, MI 49014</t>
  </si>
  <si>
    <t>1117 S WASHINGTON AVE, SAGINAW, MI 48601</t>
  </si>
  <si>
    <t>200 TAFT ST, ZEELAND, MI 49464</t>
  </si>
  <si>
    <t>39810 GRAND RIVER, NOVI, MI 48375</t>
  </si>
  <si>
    <t>920 EAST TINKHAM AVE, LUDINGTON, MI 49431</t>
  </si>
  <si>
    <t>130 TOWN CENTER DR, TROY, MI 48084</t>
  </si>
  <si>
    <t>7800 W OUTER DR, DETROIT, MI 48201</t>
  </si>
  <si>
    <t>1415 TRUMBULL AVE, DETROIT, MI 48216</t>
  </si>
  <si>
    <t>2626 JOHN BEERS RD, STEVENSVILLE, MI 49127</t>
  </si>
  <si>
    <t>295 AIRPORT DR, KIMBALL, MI 48074</t>
  </si>
  <si>
    <t>100 S JEFFERSON AVE, SAGINAW, MI 48607</t>
  </si>
  <si>
    <t>200 E MAIN ST, MIDLAND, MI 48640</t>
  </si>
  <si>
    <t>3886 BROADMOOR AVE SE, GRAND RAPIDS, MI 49512</t>
  </si>
  <si>
    <t>1488 N M-52, OWOSSO, MI 48867</t>
  </si>
  <si>
    <t>31 E CLAY AVE, MUSKEGON, MI 49443</t>
  </si>
  <si>
    <t>2240 W SOUTH AIRPORT RD, TRAVERSE CITY, MI 49684</t>
  </si>
  <si>
    <t>2250 GENOA BUSINESS PARK DR, BRIGHTON, MI 48114</t>
  </si>
  <si>
    <t>132 N MAIN ST, ADRIAN, MI 49221</t>
  </si>
  <si>
    <t>701 BROADWAY, ALEXANDRIA, MN 56308</t>
  </si>
  <si>
    <t>1160 W COUNTY RD E, ARDEN HILLS, MN 55112</t>
  </si>
  <si>
    <t>505 W 98TH ST, BLOOMINGTON, MN 55420</t>
  </si>
  <si>
    <t>2524 W MAPLE GROVE RD, DULUTH, MN 55811</t>
  </si>
  <si>
    <t>1201 W RIVER PKWY, MINNEAPOLIS, MN 55401</t>
  </si>
  <si>
    <t>2120 HOWARD DR W, NORTH MANKATO, MN 56001</t>
  </si>
  <si>
    <t>1301 W SAINT GERMAIN ST, SAINT CLOUD, MN 56301</t>
  </si>
  <si>
    <t>100 ROBERT ST S, ST PAUL, MN 55107</t>
  </si>
  <si>
    <t>1990 CHRISTENSEN AVE, WEST ST PAUL, MN 55118</t>
  </si>
  <si>
    <t>2602  12TH ST N, FARGO, ND 58102</t>
  </si>
  <si>
    <t>2021 4TH AVE NW, MINOT, ND 58703</t>
  </si>
  <si>
    <t>802 N PIERCE, PIERRE, SD 57501</t>
  </si>
  <si>
    <t>1221 N MAPLE AVE, RAPID CITY, SD 57701</t>
  </si>
  <si>
    <t>305 ALLIANCE PL NE, ROCHESTER, MN 55906</t>
  </si>
  <si>
    <t>1815 14TH ST NW, ROCHESTER, MN 55901</t>
  </si>
  <si>
    <t>2925 E 57TH ST, SIOUX FALLS, SD 57108</t>
  </si>
  <si>
    <t>421 E HICKORY ST, MANKATO, MN 56001</t>
  </si>
  <si>
    <t>1720 BURNT BOAT DR, BISMARCK, ND 58503</t>
  </si>
  <si>
    <t>12555 ULYSSES, BLAINE, MN 55434</t>
  </si>
  <si>
    <t>3485 E HAMILTON AVE, EAU CLAIRE, WI 54701</t>
  </si>
  <si>
    <t>121 N BADER ST, GREEN BAY, WI 54302</t>
  </si>
  <si>
    <t>2131 DECKNER AVE, GREEN BAY, WI 54308</t>
  </si>
  <si>
    <t>1431 US HWY 16, LA CROSSE, WI 54601</t>
  </si>
  <si>
    <t>2927 LOSEY BLVD S, LA CROSSE, WI 54601</t>
  </si>
  <si>
    <t>2600 W WISCONSIN AVE, MILWAUKEE, WI 53233</t>
  </si>
  <si>
    <t>3201 MAIN ST, STEVENS POINT, WI 54481</t>
  </si>
  <si>
    <t>2220 SILVERNAIL RD, PEWAUKEE, WI 53072</t>
  </si>
  <si>
    <t>4860 SHEBOYGAN AVE, MADISON, WI 53705</t>
  </si>
  <si>
    <t>809 WISCONSIN ST, STEVENS POINT, WI 54481</t>
  </si>
  <si>
    <t>2905 UNIVERSAL ST, OSHKOSH, WI 54904</t>
  </si>
  <si>
    <t>5415 EASTPARK BLVD, MADISON, WI 53718</t>
  </si>
  <si>
    <t>1155 GRAND AVE, SCHOFIELD, WI 54476</t>
  </si>
  <si>
    <t>1727 WESTGATE RD, EAU CLAIRE, WI 54703</t>
  </si>
  <si>
    <t>158 BROOKLAWN AVE, BRIDGEPORT, CT 06604</t>
  </si>
  <si>
    <t>39 LEROY AVE, DARIEN, CT 06820</t>
  </si>
  <si>
    <t>209 FARMINGTON AVE, FARMINGTON, CT 06032</t>
  </si>
  <si>
    <t>1 PLYMOUTH PLACE, MILFORD, CT 06460</t>
  </si>
  <si>
    <t>45 SALEM TURNPIKE, NORWICH, CT 06360</t>
  </si>
  <si>
    <t>385 MAIN ST S, SOUTHBURY, CT 06488</t>
  </si>
  <si>
    <t>1031 NORWICH - NEW LONDON TPKE, MONTVILLE, CT 06353</t>
  </si>
  <si>
    <t>100 NIANTIC AVE, PROVIDENCE, RI 02907</t>
  </si>
  <si>
    <t>486 BRIDGEPORT AVE, MILFORD, CT 06460</t>
  </si>
  <si>
    <t>1033 MASSACHUSETTS AVE, BOSTON, MA 02118</t>
  </si>
  <si>
    <t>274 TREMONT, BOSTON, MA 02116</t>
  </si>
  <si>
    <t>99 ROSEWOOD DR, DANVERS, MA 01923</t>
  </si>
  <si>
    <t>180 RUSTCRAFT RD, DEDHAM, MA 02026</t>
  </si>
  <si>
    <t>286 SOUTH ST, HYANNIS, MA 02601</t>
  </si>
  <si>
    <t>60 ISLAND ST, LAWRENCE, MA 01840</t>
  </si>
  <si>
    <t>275 NEW STATE HWY, RAYNHAM, MA 02767</t>
  </si>
  <si>
    <t>150 BROOKDALE DR, SPRINGFIELD, MA 01104</t>
  </si>
  <si>
    <t>208 MAIN ST, WEYMOUTH, MA 02188</t>
  </si>
  <si>
    <t>2000 CENTURY DR, WORCESTER, MA 01606</t>
  </si>
  <si>
    <t>381 PLANTATION ST, WORCESTER, MA 01605</t>
  </si>
  <si>
    <t>101 STATION LANDING, MEDFORD, MA 02155</t>
  </si>
  <si>
    <t>290 SOUTH ST, PITTSFIELD, MA 01201</t>
  </si>
  <si>
    <t>200 CLARENDON ST, BOSTON, MA 02116</t>
  </si>
  <si>
    <t>160 SUMMER ST, KINGSTON, MA 02364</t>
  </si>
  <si>
    <t>150 WORCESTER RD, FRAMINGHAM, MA 01702</t>
  </si>
  <si>
    <t>213 BURLINGTON RD, BEDFORD, MA 01730</t>
  </si>
  <si>
    <t>900 HAMMOND ST, BANGOR, ME 04401</t>
  </si>
  <si>
    <t>7 HATCH DR, CARIBOU, ME 04736</t>
  </si>
  <si>
    <t>2401 CONGRESS ST, PORTLAND, ME 04102</t>
  </si>
  <si>
    <t>524 FOREST AVE, PORTLAND, ME 04101</t>
  </si>
  <si>
    <t>16 COMMUNITY WAY, TOPSHAM, ME 04086</t>
  </si>
  <si>
    <t>2 MAITLAND ST, CONCORD, NH 03301</t>
  </si>
  <si>
    <t>425 RESERVOIR AVE, MANCHESTER, NH 03104</t>
  </si>
  <si>
    <t>32 N PROSPECT ST, BURLINGTON, VT 05401</t>
  </si>
  <si>
    <t>445 RESERVOIR AVE, MANCHESTER, NH 03104</t>
  </si>
  <si>
    <t>25 ROXBURY ST, KEENE, NH 03431</t>
  </si>
  <si>
    <t>245 CENTER ST, AUBURN, ME 04210</t>
  </si>
  <si>
    <t>123 NH ROUTE 101A, AMHERST, NH 03031</t>
  </si>
  <si>
    <t>209 FAIRFIELD RD, FAIRFIELD, NJ 07004</t>
  </si>
  <si>
    <t>6051 DOUGHBOY LOOP, FORT DIX, NJ 08640</t>
  </si>
  <si>
    <t>165 5TH AVE, PATERSON, NJ 07524</t>
  </si>
  <si>
    <t>5425 ROUTE 70 WEST, PENNSAUKEN, NJ 08109</t>
  </si>
  <si>
    <t>707 ALEXANDER RD, PRINCETON, NJ 08540</t>
  </si>
  <si>
    <t>1540 W PARK AVE, TINTON FALLS, NJ 07712</t>
  </si>
  <si>
    <t>257 CORNELISON AVE, JERSEY CITY, NJ 07302</t>
  </si>
  <si>
    <t>445 MARSHALL ST, PHILLIPSBURG, NJ 08865</t>
  </si>
  <si>
    <t>3122 FIRE RD, EGG HARBOR TWP., NJ 08234</t>
  </si>
  <si>
    <t>213 E HOLLY AVE, SEWELL, NJ 08080</t>
  </si>
  <si>
    <t>5011 ROUTE 130 SOUTH, DELRAN, NJ 08075</t>
  </si>
  <si>
    <t>33 EVERETT RD, ALBANY, NY 12205</t>
  </si>
  <si>
    <t>EMPIRE STATE PLAZA, ALBANY, NY 12223</t>
  </si>
  <si>
    <t>337 NEW KARNER RD, ALBANY, NY 12205</t>
  </si>
  <si>
    <t>4685 COMMERCIAL DR, NEW HARTFORD, NY 13413</t>
  </si>
  <si>
    <t>203 N HAMILTON ST, WATERTOWN, NY 13601</t>
  </si>
  <si>
    <t>26 EMORY ST, MORRISONVILLE, NY 12962</t>
  </si>
  <si>
    <t>7359 OSWEGO RD, LIVERPOOL, NY 13090</t>
  </si>
  <si>
    <t>125 BUSINESS PARK DR, UTICA, NY 13502</t>
  </si>
  <si>
    <t>11042 MT BELVEDERE BLVD, BLDG P-1780, ROOM 132, FORT DRUM, NY 13602</t>
  </si>
  <si>
    <t>333 GLEN ST, GLENS FALLS, NY 12801</t>
  </si>
  <si>
    <t>16  WALKER WAY, ALBANY, NY 12205</t>
  </si>
  <si>
    <t>1418 ROUTE 300, NEWBURGH, NY 12550</t>
  </si>
  <si>
    <t>356 MEADOW AVE, NEWBURGH, NY 12550</t>
  </si>
  <si>
    <t>99 INDIAN FIELD RD, GREENWICH, CT 06830</t>
  </si>
  <si>
    <t>40 SAW MILL RIVER RD, HAWTHORNE, NY 10533</t>
  </si>
  <si>
    <t>514 W 49TH ST, NEW YORK, NY 10019</t>
  </si>
  <si>
    <t>102 EAST AVE, YAPHANK, NY 11980</t>
  </si>
  <si>
    <t>135 CROTTY RD, MIDDLETOWN, NY 10941</t>
  </si>
  <si>
    <t>195 WILLIS AVE, MINEOLA, NY 11501</t>
  </si>
  <si>
    <t>1050 FOREST HILL RD, STATEN ISLAND, NY 10314</t>
  </si>
  <si>
    <t>3637 UNION RD, CHEEKTOWAGA, NY 14225</t>
  </si>
  <si>
    <t>57 ELIZABETH ST, DANSVILLE, NY 14437</t>
  </si>
  <si>
    <t>620 E MAIN ST, ENDICOTT, NY 13760</t>
  </si>
  <si>
    <t>6687 PITTSFORD PALMYRA RD, FAIRPORT, NY 14450</t>
  </si>
  <si>
    <t>2590 W RIDGE ROAD, GREECE, NY 14626</t>
  </si>
  <si>
    <t>365 HARRY L DR, JOHNSON CITY, NY 13790</t>
  </si>
  <si>
    <t>825 JOHN ST, WEST HENRIETTA, NY 14586</t>
  </si>
  <si>
    <t>33 LAKEWOOD AVE, MONTICELLO, NY 12701</t>
  </si>
  <si>
    <t>2365 FIRE HALL RD, CANANDAIGUA, NY 14424</t>
  </si>
  <si>
    <t>786 DELAWARE AVE, BUFFALO, NY 14209</t>
  </si>
  <si>
    <t>318 E FAIRMOUNT AVE, LAKEWOOD, NY 14750</t>
  </si>
  <si>
    <t>1040 UNIVERSITY AVE, ROCHESTER, NY 14607</t>
  </si>
  <si>
    <t>13 COURT ST, CORTLAND, NY 13045</t>
  </si>
  <si>
    <t>51 RIVERSIDE DR, CORNING, NY 14830</t>
  </si>
  <si>
    <t>1401 RHAWN ST, PHILADELPHIA, PA 19111</t>
  </si>
  <si>
    <t>2221 CHESTNUT ST, PHILADELPHIA, PA 19103</t>
  </si>
  <si>
    <t>700 SPRING GARDEN ST, PHILADELPHIA, PA 19123</t>
  </si>
  <si>
    <t>4000 POWELTON AVE, PHILADELPHIA, PA 19104</t>
  </si>
  <si>
    <t>116 WELSH RD, HORSHAM, PA 19044</t>
  </si>
  <si>
    <t>601 WESTTOWN RD, WEST CHESTER, PA 19382</t>
  </si>
  <si>
    <t>5329 CONCORD PIKE, WILMINGTON, DE 19803</t>
  </si>
  <si>
    <t>400 DAVIS DR, PLYMOUTH MEETING, PA 19462</t>
  </si>
  <si>
    <t>1065 ANDREW DR, WEST CHESTER, PA 19380</t>
  </si>
  <si>
    <t>100 N BUCKSTOWN DR, LANGHORNE, PA 19047</t>
  </si>
  <si>
    <t>2880 DEKALB PIKE, EAST NORRITON, PA 19401</t>
  </si>
  <si>
    <t>3939 BROADWAY, ALLENTOWN, PA 18109</t>
  </si>
  <si>
    <t>415 ORCHARD AVE, ALTOONA, PA 16601</t>
  </si>
  <si>
    <t>29 NEW COMMERCE BLVD, ASHLEY, PA 18706</t>
  </si>
  <si>
    <t>133 FRIENDSHIP CIR, BEAVER, PA 15009</t>
  </si>
  <si>
    <t>109 N BRADY ST, DUBOIS, PA 15801</t>
  </si>
  <si>
    <t>4961 PITTSBURGH AVE, ERIE, PA 16509</t>
  </si>
  <si>
    <t>230 GREENAMYER LN, GETTYSBURG, PA 17325</t>
  </si>
  <si>
    <t>1804 N 6TH ST, HARRISBURG, PA 17102</t>
  </si>
  <si>
    <t>250 JARI DR, JOHNSTOWN, PA 15904</t>
  </si>
  <si>
    <t>249 FARLEY CIR, LEWISBURG, PA 17837</t>
  </si>
  <si>
    <t>31 S DORCAS ST, LEWISTOWN, PA 17044</t>
  </si>
  <si>
    <t>2801 LIBERTY AVE, PITTSBURGH, PA 15222</t>
  </si>
  <si>
    <t>3 W OLIVE ST, SCRANTON, PA 18508</t>
  </si>
  <si>
    <t>410 PARK AVE, STROUDSBURG, PA 18360</t>
  </si>
  <si>
    <t>3880 STATE ROUTE 6, TUNKHANNOCK, PA 18657</t>
  </si>
  <si>
    <t>256 N SHERMAN ST, WILKES BARRE, PA 18702</t>
  </si>
  <si>
    <t>411 MAIN ST, TOWANDA, PA 18848</t>
  </si>
  <si>
    <t>390 NEW YORK AVE, CHAMBERSBURG, PA 17201</t>
  </si>
  <si>
    <t>789 HERMAN RD, BUTLER, PA 16002</t>
  </si>
  <si>
    <t>229 ELM ST, OIL CITY, PA 16343</t>
  </si>
  <si>
    <t>430 JOHNSON RD, WASHINGTON, PA 15301</t>
  </si>
  <si>
    <t>221 N CENTER ST, CORRY, PA 16407</t>
  </si>
  <si>
    <t>610 KOLTER DR, INDIANA, PA 15701</t>
  </si>
  <si>
    <t>241 W GRANT ST, NEW CASTLE, PA 16101</t>
  </si>
  <si>
    <t>542 COUNTY FARM RD, MONTOURSVILLE, PA 17754</t>
  </si>
  <si>
    <t>651 HIGH ST, LANCASTER, PA 17603</t>
  </si>
  <si>
    <t>87 STAMBAUGH AVE, SHARON, PA 16146</t>
  </si>
  <si>
    <t>328 INNOVATION BLVD, STATE COLLEGE, PA 16803</t>
  </si>
  <si>
    <t>5410 MOUNT PISGAH RD, YORKANA, PA 17406</t>
  </si>
  <si>
    <t>210 NORTH ST, NORTH WARREN, PA 16365</t>
  </si>
  <si>
    <t>237 COURT ST, READING, PA 19601</t>
  </si>
  <si>
    <t>225 HUMPHREY RD, GREENSBURG, PA 15601</t>
  </si>
  <si>
    <t>2110 HARRISBURG PIKE, LANCASTER, PA 17601</t>
  </si>
  <si>
    <t>250 ALPHA DR, PITTSBURGH, PA 15238</t>
  </si>
  <si>
    <t>1805 CORNWALL RD, LEBANON, PA 17042</t>
  </si>
  <si>
    <t>235 E 8TH AVE, ANCHORAGE, AK 99501</t>
  </si>
  <si>
    <t>610 MILL BAY RD, KODIAK, AK 99615</t>
  </si>
  <si>
    <t>851 E WESTPOINT, WASILLA, AK 99654</t>
  </si>
  <si>
    <t>3501 LATHROP ST, FAIRBANKS, AK 99701</t>
  </si>
  <si>
    <t>5636 GLACIER HWY, JUNEAU, AK 99801</t>
  </si>
  <si>
    <t>3601 SANTIAGO BLVD, FORT WAINWRIGHT, AK 99703</t>
  </si>
  <si>
    <t>450 MARATHON RD, KENAI, AK 99611</t>
  </si>
  <si>
    <t>5955 ZEAMER AVE, JBER, AK 99506</t>
  </si>
  <si>
    <t>5035 GILMORE AVE, BAKERSFIELD, CA 93302</t>
  </si>
  <si>
    <t>836 CALLE PLANO, CAMARILLO, CA 93012</t>
  </si>
  <si>
    <t>1300 W SHAW AVE, FRESNO, CA 93711</t>
  </si>
  <si>
    <t>2600 DODSON ST, PORT HUENEME, CA 93043</t>
  </si>
  <si>
    <t>225 PRADO RD, SAN LUIS OBISPO, CA 93401</t>
  </si>
  <si>
    <t>2707 STATE ST, SANTA BARBARA, CA 93105</t>
  </si>
  <si>
    <t>208 W MAIN ST, VISALIA, CA 93291</t>
  </si>
  <si>
    <t>40232 JUNCTION DRIVE, OAKHURST, CA 93644</t>
  </si>
  <si>
    <t>376 W HUNTINGTON DR, ARCADIA, CA 91007</t>
  </si>
  <si>
    <t>5600 RICKENBACKER RD, BELL, CA 90201</t>
  </si>
  <si>
    <t>2227 S ATLANTIC BLVD, COMMERCE, CA 90040</t>
  </si>
  <si>
    <t>2533 S FAIRFAX AVE, CULVER CITY, CA 90232</t>
  </si>
  <si>
    <t>3150 E 29TH ST, LONG BEACH, CA 90806</t>
  </si>
  <si>
    <t>2715 E AVE P, PALMDALE, CA 93550</t>
  </si>
  <si>
    <t>133 N ALTADENA DR, PASADENA, CA 91107</t>
  </si>
  <si>
    <t>100 RED CROSS CIRCLE, POMONA, CA 91768</t>
  </si>
  <si>
    <t>1450 11TH ST, SANTA MONICA, CA 90401</t>
  </si>
  <si>
    <t>2814 SEPULVEDA BLVD, TORRANCE, CA 90505</t>
  </si>
  <si>
    <t>12422 W BLUFF CREEK DR, LOS ANGELES, CA 90094</t>
  </si>
  <si>
    <t>2650 N CLYBOURN AVE, BURBANK, CA 91505</t>
  </si>
  <si>
    <t>1450 S CENTRAL AVE, LOS ANGELES, CA 90021</t>
  </si>
  <si>
    <t>5359 SEPULVEDA BLVD, CULVER CITY, CA 90230</t>
  </si>
  <si>
    <t>317 N PASS AVE, BURBANK, CA 91505</t>
  </si>
  <si>
    <t>21333 OXNARD ST, WOODLAND HILLS, CA 91367</t>
  </si>
  <si>
    <t>14931 CALIFA ST, SHERMAN OAKS, CA 91411</t>
  </si>
  <si>
    <t>17512 CRENSHAW BLVD, TORRANCE, CA 90504</t>
  </si>
  <si>
    <t>3609 BECHELLI LN, REDDING, CA 96002</t>
  </si>
  <si>
    <t>1565 EXPOSITION BLVD, SACRAMENTO, CA 95815</t>
  </si>
  <si>
    <t>2125 E ONSTOTT RD, YUBA CITY, CA 95992</t>
  </si>
  <si>
    <t>3101 CONCORDE DR, MCKINLEYVILLE, CA 95519</t>
  </si>
  <si>
    <t>5665 POWER INN RD, SACRAMENTO, CA 95824</t>
  </si>
  <si>
    <t>2907 INNSBRUCK DR, REDDING, CA 96003</t>
  </si>
  <si>
    <t>3575 RAMOS DR, WEST SACRAMENTO, CA 95691</t>
  </si>
  <si>
    <t>102 ELDORADO ST, AUBURN, CA 95603</t>
  </si>
  <si>
    <t>1250 EAST AVE, CHICO, CA 95926</t>
  </si>
  <si>
    <t>140 9TH ST, LAKEPORT, CA 95453</t>
  </si>
  <si>
    <t>83 S STEWART ST, SONORA, CA 95370</t>
  </si>
  <si>
    <t>650 W RANGER AVE, ALAMEDA, CA 94501</t>
  </si>
  <si>
    <t>1710 TROUSDALE DR, BURLINGAME, CA 94010</t>
  </si>
  <si>
    <t>1230 6TH ST, MODESTO, CA 95354</t>
  </si>
  <si>
    <t>1900 W ORANGEBURG AVE, MODESTO, CA 95350</t>
  </si>
  <si>
    <t>39227 CEDAR BLVD, NEWARK, CA 94560</t>
  </si>
  <si>
    <t>6230 CLAREMONT AVE, OAKLAND, CA 94618</t>
  </si>
  <si>
    <t>140 GREGORY LN, PLEASANT HILL, CA 94523</t>
  </si>
  <si>
    <t>1663-1665 MARKET ST, SAN FRANCISCO, CA 94103</t>
  </si>
  <si>
    <t>2731 N 1ST ST, SAN JOSE, CA 95134</t>
  </si>
  <si>
    <t>2960 SOQUEL AVE, SANTA CRUZ, CA 95062</t>
  </si>
  <si>
    <t>5297 AERO DR, SANTA ROSA, CA 95403</t>
  </si>
  <si>
    <t>2888 W MARCH LN, STOCKTON, CA 95219</t>
  </si>
  <si>
    <t>65 N COMMERCE ST, STOCKTON, CA 95202</t>
  </si>
  <si>
    <t>655 E HAWKEYE AVE, TURLOCK, CA 95380</t>
  </si>
  <si>
    <t>5880 W LAS POSITAS BLVD, PLEASANTON, CA 94588</t>
  </si>
  <si>
    <t>5450 COLLEGE AVE, OAKLAND, CA 94618</t>
  </si>
  <si>
    <t>3299 CLAREMONT WAY, NAPA, CA 94558</t>
  </si>
  <si>
    <t>537 W MAIN ST, MERCED, CA 95340</t>
  </si>
  <si>
    <t>490 CHADBOURNE, FAIRFIELD, CA 94534</t>
  </si>
  <si>
    <t>1001 DAVIS ST, SAN LEANDRO, CA 94577</t>
  </si>
  <si>
    <t>195 BRANDON RD, PLEASANT HILL, CA 94523</t>
  </si>
  <si>
    <t>8TH AVE AND DOLORES ST, CARMEL, CA 93923</t>
  </si>
  <si>
    <t>709 5TH AVE, SAN RAFAEL, CA 94901</t>
  </si>
  <si>
    <t>440 SAN BENITO ST, HOLLISTER, CA 95023</t>
  </si>
  <si>
    <t>1975 ADAMS AVE, SAN LEANDRO, CA 94577</t>
  </si>
  <si>
    <t>564 N 2ND ST, EL CAJON, CA 92021</t>
  </si>
  <si>
    <t>17800 NEWHOPE ST, FOUNTAIN VALLEY, CA 92708</t>
  </si>
  <si>
    <t>FORT IRWIN, FORT IRWIN, CA 92310</t>
  </si>
  <si>
    <t>22971 MILL CREEK DR, LAGUNA HILLS, CA 92653</t>
  </si>
  <si>
    <t>1906 OCEANSIDE BLVD, OCEANSIDE, CA 92054</t>
  </si>
  <si>
    <t>10600 TRADEMARK PKWY, RANCHO CUCAMONGA, CA 91730</t>
  </si>
  <si>
    <t>6235 RIVER CREST DR, RIVERSIDE, CA 92507</t>
  </si>
  <si>
    <t>292 EUCLID AVE, SAN DIEGO, CA 92114</t>
  </si>
  <si>
    <t>3950 CALLE FORTUNADA, SAN DIEGO, CA 92123</t>
  </si>
  <si>
    <t>4229 PONDEROSA AVE, SAN DIEGO, CA 92123</t>
  </si>
  <si>
    <t>5821 UNIVERSITY AVE, SAN DIEGO, CA 92115</t>
  </si>
  <si>
    <t>CAMP PENDLETON MARINE CORPS BASE, CAMP PENDLETON, CA 92055</t>
  </si>
  <si>
    <t>600 PARK CENTER DR, SANTA ANA, CA 92705</t>
  </si>
  <si>
    <t>8810 JAMACHA BLVD, SPRING VALLEY, CA 91977</t>
  </si>
  <si>
    <t>17199 YUMA ST, VICTORVILLE, CA 92395</t>
  </si>
  <si>
    <t>5TH &amp; STURGIS, TWENTYNINE PALMS, CA 92278</t>
  </si>
  <si>
    <t>BLDG 265, NAVAL BASE SAN DIEGO, SAN DIEGO, CA 92136</t>
  </si>
  <si>
    <t>72559 HIGHWAY 111, PALM DESERT, CA 92211</t>
  </si>
  <si>
    <t>1379 S HARBOR BLVD, FULLERTON, CA 92832</t>
  </si>
  <si>
    <t>703 INDUSTRY WAY, EL CENTRO, CA 92243</t>
  </si>
  <si>
    <t>15 N PHILLIPPI ST, BOISE, ID 83706</t>
  </si>
  <si>
    <t>5380 FRANKLIN RD, BOISE, ID 83705</t>
  </si>
  <si>
    <t>4155 YELLOWSTONE HWY, CHUBBUCK, ID 83202</t>
  </si>
  <si>
    <t>1165 E 17TH ST, IDAHO FALLS, ID 83404</t>
  </si>
  <si>
    <t>508 THAIN RD, LEWISTON, ID 83501</t>
  </si>
  <si>
    <t>3150 MONTANA AVE, HELENA, MT 59602</t>
  </si>
  <si>
    <t>126 N MERIDIAN RD, KALISPELL, MT 59901</t>
  </si>
  <si>
    <t>2401 N RESERVE ST, MISSOULA, MT 59808</t>
  </si>
  <si>
    <t>1665 1ST ST, BAKER CITY, OR 97814</t>
  </si>
  <si>
    <t>1300 28TH ST S, GREAT FALLS, MT 59405</t>
  </si>
  <si>
    <t>1755 N YELLOWSTONE HWY, IDAHO FALLS, ID 83401</t>
  </si>
  <si>
    <t>221 E OAK STREET, BOZEMAN, MT 59715</t>
  </si>
  <si>
    <t>1108 K AVENUE, LA GRANDE, OR 97850</t>
  </si>
  <si>
    <t>5820 E FRANKLIN RD, NAMPA, ID 83687</t>
  </si>
  <si>
    <t>358 CHENEY DR, TWIN FALLS, ID 83301</t>
  </si>
  <si>
    <t>2173 OVERLAND AVE, BILLINGS, MT 59102</t>
  </si>
  <si>
    <t>467 SW 3RD AVE, ONTARIO, OR 97914</t>
  </si>
  <si>
    <t>815 SW BOND ST, BEND, OR 97702</t>
  </si>
  <si>
    <t>1000 CEDAR ST, HERMISTON, OR 97838</t>
  </si>
  <si>
    <t>1174 PROGRESS DR, MEDFORD, OR 97504</t>
  </si>
  <si>
    <t>3109 N VANCOUVER, PORTLAND, OR 97208</t>
  </si>
  <si>
    <t>870 NE ALAMEDA AVE, ROSEBURG, OR 97470</t>
  </si>
  <si>
    <t>5109 NE 82 AVE, VANCOUVER, WA 98662</t>
  </si>
  <si>
    <t>216 SE EMIGRANT AVE, PENDLETON, OR 97801</t>
  </si>
  <si>
    <t>3131 N VANCOUVER AVE, PORTLAND, OR 97227</t>
  </si>
  <si>
    <t>330 SOUTH 11TH ST, KLAMATH FALLS, OR 97601</t>
  </si>
  <si>
    <t>1860 HAWTHORNE AVE NE, SALEM, OR 97301</t>
  </si>
  <si>
    <t>832 NE 223RD AVE, WOOD VILLAGE, OR 97060</t>
  </si>
  <si>
    <t>72B CENTENNIAL LOOP, EUGENE, OR 97401</t>
  </si>
  <si>
    <t>11200 SW MURRAY SCHOLLS PL, BEAVERTON, OR 97007</t>
  </si>
  <si>
    <t>1925 BLAINE ST, PORT TOWNSEND, WA 98368</t>
  </si>
  <si>
    <t>447 WELLSIAN WAY, RICHLAND, WA 99352</t>
  </si>
  <si>
    <t>1900 25TH AVE S, SEATTLE, WA 98144</t>
  </si>
  <si>
    <t>315 WEST NORA, SPOKANE, WA 99205</t>
  </si>
  <si>
    <t>175 S PARK, WALLA WALLA, WA 99362</t>
  </si>
  <si>
    <t>302 S 2ND ST, YAKIMA, WA 98901</t>
  </si>
  <si>
    <t>2000 W MARINE VIEW DR, EVERETT, WA 98207</t>
  </si>
  <si>
    <t>7202 W DESCHUTES, KENNEWICK, WA 99336</t>
  </si>
  <si>
    <t>2201 H AVE, ANACORTES, WA 98221</t>
  </si>
  <si>
    <t>NAVAL AIR STATION WHIDBEY ISLAND, OAK HARBOR, WA 98277</t>
  </si>
  <si>
    <t>151 RUTHS PL, SEQUIM, WA 98382</t>
  </si>
  <si>
    <t>1570 N NATIONAL AVE, CHEHALIS, WA 98532</t>
  </si>
  <si>
    <t>9TH DIVISION DR, FT LEWIS, WA 98433</t>
  </si>
  <si>
    <t>230 GRANT RD, EAST WENATCHEE, WA 98802</t>
  </si>
  <si>
    <t>110 CENTRAL AVE, BELLINGHAM, WA 98225</t>
  </si>
  <si>
    <t>1010 SE EVERETT MALL WAY, EVERETT, WA 98208</t>
  </si>
  <si>
    <t>4310 BRIDGEPORT WAY WEST, UNIVERSITY PLACE, WA 98466</t>
  </si>
  <si>
    <t>5610 KITSAP WAY, BREMERTON, WA 98312</t>
  </si>
  <si>
    <t>PO BOX 2635, AIRPORT RD, PAGO PAGO,  96799</t>
  </si>
  <si>
    <t>BLDG 285, ROUTE 4, HAGATNA,  96910</t>
  </si>
  <si>
    <t>4TH ST, BLDG 241, EWA BEACH, HI 96706</t>
  </si>
  <si>
    <t>655 VICKERS AVE, HICKAM AFB, HI 96853</t>
  </si>
  <si>
    <t>4155 DIAMOND HEAD RD, HONOLULU, HI 96816</t>
  </si>
  <si>
    <t>4485 PAHEE ST, LIHUE, HI 96766</t>
  </si>
  <si>
    <t>371 BRANNON ROAD, BUILDING 663, SCHOFIELD BARRACKS, HI 96857</t>
  </si>
  <si>
    <t>1 JARRETT WHITE RD, TRIPLER AMC, HI 96859</t>
  </si>
  <si>
    <t>95 MAHALANI ST, WAILUKU, HI 96793</t>
  </si>
  <si>
    <t>AIRPORT RD ST VINCENTE, SAIPAN,  96950</t>
  </si>
  <si>
    <t>BUILDING #22026, ROOM 127, ANDERSEN AFB,  96929</t>
  </si>
  <si>
    <t>94-990 PAKELA ST, WAIPAHU, HI 96797</t>
  </si>
  <si>
    <t>1251 KILAUEA AVE, HILO, HI 96720</t>
  </si>
  <si>
    <t>PSC 1005 BOX 45, GUANTANAMO BAY,  09593</t>
  </si>
  <si>
    <t>1514 W 10TH ST, ANNISTON, AL 36201</t>
  </si>
  <si>
    <t>99 LOUISVILLE AVE, ATMORE, AL 36502</t>
  </si>
  <si>
    <t>113 W PARK DR, BIRMINGHAM, AL 35211</t>
  </si>
  <si>
    <t>114 AND 118 22ND ST S, BIRMINGHAM, AL 35233</t>
  </si>
  <si>
    <t>700 CALDWELL TRACE, BIRMINGHAM, AL 35242</t>
  </si>
  <si>
    <t>1004 MONTEZUMA, DOTHAN, AL 36303</t>
  </si>
  <si>
    <t>412 E LAUREL AVE, FOLEY, AL 36535</t>
  </si>
  <si>
    <t>1101 VIKING DR, JASPER, AL 35501</t>
  </si>
  <si>
    <t>35 N SAGE AVE, MOBILE, AL 36607</t>
  </si>
  <si>
    <t>63 N PLEASANT AVE, MONROEVILLE, AL 36460</t>
  </si>
  <si>
    <t>5015 WOODS CROSSING DR, MONTGOMERY, AL 36106</t>
  </si>
  <si>
    <t>206 26TH ST, OPELIKA, AL 36801</t>
  </si>
  <si>
    <t>812 SELMA AVE, SELMA, AL 36701</t>
  </si>
  <si>
    <t>9 RIVER BEND PL, FLOWOOD, MS 39232</t>
  </si>
  <si>
    <t>145 N SHELBY ST, GREENVILLE, MS 38701</t>
  </si>
  <si>
    <t>612 E PASS RD, GULFPORT, MS 39507</t>
  </si>
  <si>
    <t>2020 HARDY ST, HATTIESBURG, MS 39401</t>
  </si>
  <si>
    <t>4127 W SIDE DR, TUPELO, MS 38802</t>
  </si>
  <si>
    <t>916 BELMONT ST, VICKSBURG, MS 39180</t>
  </si>
  <si>
    <t>101 N SHILOH, LINDEN, AL 36748</t>
  </si>
  <si>
    <t>9481 CROWELL DR, LISMAN, AL 36912</t>
  </si>
  <si>
    <t>17 AIRLINE RD, COLUMBUS, MS 39702</t>
  </si>
  <si>
    <t>1815 C HWY 39 N, MERIDIAN, MS 39301</t>
  </si>
  <si>
    <t>NAS MERIDIAN, MS BUILDING 255, LAUDERDALE, MS 39335</t>
  </si>
  <si>
    <t>2210 MARKET ST, PASCAGOULA, MS 39567</t>
  </si>
  <si>
    <t>2130 BRYANT DR, TUSCALOOSA, AL 35401</t>
  </si>
  <si>
    <t>1015 AIRPORT RD, HUNTSVILLE, AL 35802</t>
  </si>
  <si>
    <t>100 SAFETY WAY, DECATUR, AL 35601</t>
  </si>
  <si>
    <t>605 TALLAHATA SPRINGS RD, THOMASVILLE, AL 36784</t>
  </si>
  <si>
    <t>436 - A BLOUNT AVE, GUNTERSVILLE, AL 35976</t>
  </si>
  <si>
    <t>1802 6TH AVE SOUTH, BIRMINGHAM, AL 35233</t>
  </si>
  <si>
    <t>708 9th ST SE, CULLMAN, AL 35055</t>
  </si>
  <si>
    <t>150 E FRANKLIN ST, NATCHEZ, MS 39120</t>
  </si>
  <si>
    <t>11 JE TURNER DR W, MCINTOSH, AL 36560</t>
  </si>
  <si>
    <t>1230 RAYMOND RD, Box 600, JACKSON, MS 39204</t>
  </si>
  <si>
    <t>499 GLOSTER CREEK VILLAGE, TUPELO, MS 38801</t>
  </si>
  <si>
    <t>59 ALISON DR, ALEXANDER CITY, AL 35010</t>
  </si>
  <si>
    <t>235 COLLEGE ST, GADSDEN, AL 35901</t>
  </si>
  <si>
    <t>VAN MATRE ST, EGLIN AFB, FL 32542</t>
  </si>
  <si>
    <t>1425 NW 6TH ST, GAINESVILLE, FL 32601</t>
  </si>
  <si>
    <t>2080 CHILD ST, JACKSONVILLE, FL 32212</t>
  </si>
  <si>
    <t>751 RIVERSIDE AVE, JACKSONVILLE, FL 32204</t>
  </si>
  <si>
    <t>3000 S HWY 77, LYNN HAVEN, FL 32444</t>
  </si>
  <si>
    <t>NAVAL STATION, MAYPORT, FL 32228</t>
  </si>
  <si>
    <t>150 HASE RD, PENSACOLA, FL 32508</t>
  </si>
  <si>
    <t>117 BRIDGE ST, ST AUGUSTINE, FL 32084</t>
  </si>
  <si>
    <t>1115 EASTERWOOD DR, TALLAHASSEE, FL 32311</t>
  </si>
  <si>
    <t>475 HARRISON AVE, PANAMA CITY, FL 32401</t>
  </si>
  <si>
    <t>9111 STURDEVANT ST, PENSACOLA, FL 32514</t>
  </si>
  <si>
    <t>2727 ATLANTIC AVE, JACKSONVILLE, FL 32207</t>
  </si>
  <si>
    <t>7051 CYPRESS TERRACE, FORT MYERS, FL 33907</t>
  </si>
  <si>
    <t>335 SW 27TH AVE, MIAMI, FL 33135</t>
  </si>
  <si>
    <t>2506 17TH AVE, VERO BEACH, FL 32960</t>
  </si>
  <si>
    <t>1250 NORTHPOINT PKWY, WEST PALM BEACH, FL 33407</t>
  </si>
  <si>
    <t>149 SOUTHEAST AVE D, BELLE GLADE, FL 33430</t>
  </si>
  <si>
    <t>4100 N POWERLINE ROAD, POMPANO BEACH, FL 33073</t>
  </si>
  <si>
    <t>3696 N FEDERAL HWY, FT LAUDERDALE, FL 33308</t>
  </si>
  <si>
    <t>4061 BONITA BEACH RD, BONITA SPRINGS, FL 34134</t>
  </si>
  <si>
    <t>2848 W MAIN ST, LEESBURG, FL 34748</t>
  </si>
  <si>
    <t>5744 MISSOURI AVE, NEW PORT RICHEY, FL 34652</t>
  </si>
  <si>
    <t>5 N BUMBY AVE, ORLANDO, FL 32803</t>
  </si>
  <si>
    <t>2001 CANTU CT, SARASOTA, FL 34232</t>
  </si>
  <si>
    <t>818 4TH ST N, ST PETERSBURG, FL 33701</t>
  </si>
  <si>
    <t>3310 W MAIN ST, TAMPA, FL 33607</t>
  </si>
  <si>
    <t>147 AVENUE A NW, WINTER HAVEN, FL 33881</t>
  </si>
  <si>
    <t>65 CASTLE COAKLEY, CHRISTIANSTED,  00823</t>
  </si>
  <si>
    <t>3800 GASVERTS GADE, ST THOMAS,  00802</t>
  </si>
  <si>
    <t>PLOT 86, ESTATE CASTLE COAKLEY, CHRISTIANSTED,  00820</t>
  </si>
  <si>
    <t>8245 DEVEREAUX DR, MELBOURNE, FL 32940</t>
  </si>
  <si>
    <t>ESTATE ADRIAN, LOT 8, ST JOHN,  00830</t>
  </si>
  <si>
    <t>8326 E ADAMO DR, TAMPA, FL 33619</t>
  </si>
  <si>
    <t>211 N RIDGEWOOD AVE, DAYTONA BEACH, FL 32114</t>
  </si>
  <si>
    <t>200 BILL FRANCE BLVD, DAYTONA BEACH, FL 32114</t>
  </si>
  <si>
    <t>2-2-2 ESTATE BOVONI, ST THOMAS,  00801</t>
  </si>
  <si>
    <t>13 ESTATE THOMAS 6H NEW QUARTER, ST THOMAS,  00802</t>
  </si>
  <si>
    <t>3000 OLD ALABAMA RD, ALPHARETTA, GA 30022</t>
  </si>
  <si>
    <t>3525-3527 ATLANTA HWY, ATHENS, GA 30606</t>
  </si>
  <si>
    <t>1955 MONROE DR NE, ATLANTA, GA 30324</t>
  </si>
  <si>
    <t>1322 ELLIS ST, AUGUSTA, GA 30901</t>
  </si>
  <si>
    <t>7490 VETERANS PKWY, COLUMBUS, GA 31909</t>
  </si>
  <si>
    <t>9851 COMMERCE WAY, DOUGLASVILLE, GA 30135</t>
  </si>
  <si>
    <t>3090 PREMIERE PKWY, DULUTH, GA 30097</t>
  </si>
  <si>
    <t>675 WHITE SULPHUR RD, GAINESVILLE, GA 30501</t>
  </si>
  <si>
    <t>900 DALLIS ST, LAGRANGE, GA 30240</t>
  </si>
  <si>
    <t>2145 ROSWELL RD, MARIETTA, GA 30062</t>
  </si>
  <si>
    <t>112 JOHN MADDOX DR, ROME, GA 30165</t>
  </si>
  <si>
    <t>25 TIBET AVE, SAVANNAH, GA 31406</t>
  </si>
  <si>
    <t>2500 E PRESIDENT ST, SAVANNAH, GA 31404</t>
  </si>
  <si>
    <t>41 PARK OF COMMERCE WAY, SAVANNAH, GA 31405</t>
  </si>
  <si>
    <t>6855 SHANNON PKWY S, UNION CITY, GA 30291</t>
  </si>
  <si>
    <t>346 CORDER RD, WARNER ROBINS, GA 31088</t>
  </si>
  <si>
    <t>300 E HOSPITAL RD BLDG 300, FORT GORDON, GA 30905</t>
  </si>
  <si>
    <t>55 PONY SOLDIER AVE, FORT STEWART, GA 31315</t>
  </si>
  <si>
    <t>3268 GEORGIA ST, MOODY AFB, GA 31699</t>
  </si>
  <si>
    <t>6501 VETERANS PKWY, COLUMBUS, GA 31909</t>
  </si>
  <si>
    <t>7200 ANDERSON ST, FORT MOORE, GA 31905</t>
  </si>
  <si>
    <t>3002 FRONTAGE RD, CORDELE, GA 31015</t>
  </si>
  <si>
    <t>1691 MERIWEATHER DR, WATKINSVILLE, GA 30677</t>
  </si>
  <si>
    <t>6080 LAKESIDE COMMONS DR, MACON, GA 31210</t>
  </si>
  <si>
    <t>501 GLOUCESTER ST, BRUNSWICK, GA 31520</t>
  </si>
  <si>
    <t>100 PROMENADE PKWY, FAYETTEVILLE, GA 30214</t>
  </si>
  <si>
    <t>2445 SALEM RD SE, CONYERS, GA 30013</t>
  </si>
  <si>
    <t>1120 A2 W BROAD AVE, ALBANY, GA 31701</t>
  </si>
  <si>
    <t>385 CONNELL RD, VALDOSTA, GA 31602</t>
  </si>
  <si>
    <t>3964 ELNORA DR, MACON, GA 31210</t>
  </si>
  <si>
    <t>1825 VETERANS BLVD, DUBLIN, GA 31021</t>
  </si>
  <si>
    <t>243 W MAIN ST, ALBEMARLE, NC 28001</t>
  </si>
  <si>
    <t>100 EDGEWOOD RD, ASHEVILLE, NC 28804</t>
  </si>
  <si>
    <t>3700 REGENCY PKWY, CARY, NC 27511</t>
  </si>
  <si>
    <t>13500 S POINT BLVD, CHARLOTTE, NC 28273</t>
  </si>
  <si>
    <t>3411 SAINT VARDELL LN, CHARLOTTE, NC 28217</t>
  </si>
  <si>
    <t>3821 REVOLUTION PARK DR, CHARLOTTE, NC 28217</t>
  </si>
  <si>
    <t>9013 PERIMETER WOODS DR, CHARLOTTE, NC 28216</t>
  </si>
  <si>
    <t>1409-B PARKVIEW DR, ELIZABETH CITY, NC 27909</t>
  </si>
  <si>
    <t>807 CAROL ST, FAYETTEVILLE, NC 28303</t>
  </si>
  <si>
    <t>1-1139 MACOMB ST, FORT BRAGG, NC 28307</t>
  </si>
  <si>
    <t>600 N GEORGE ST, GOLDSBORO, NC 27530</t>
  </si>
  <si>
    <t>1501 YANCEYVILLE ST, GREENSBORO, NC 27405</t>
  </si>
  <si>
    <t>700 CROMWELL DR, GREENVILLE, NC 27858</t>
  </si>
  <si>
    <t>300 S GARNETTE ST, HENDERSON, NC 27536</t>
  </si>
  <si>
    <t>9800 W KINCEY AVE, HUNTERSVILLE, NC 28078</t>
  </si>
  <si>
    <t>12 RUTH ST, JACKSONVILLE, NC 28541</t>
  </si>
  <si>
    <t>600 W 5TH ST, LUMBERTON, NC 28358</t>
  </si>
  <si>
    <t>39 N GARDEN ST, MARION, NC 28752</t>
  </si>
  <si>
    <t>844 WESTLAKE DR, MT AIRY, NC 27030</t>
  </si>
  <si>
    <t>109 HILLSBORO ST, OXFORD, NC 27565</t>
  </si>
  <si>
    <t>100 N PEARTREE LN, RALEIGH, NC 27610</t>
  </si>
  <si>
    <t>8301 BANDFORD WAY, RALEIGH, NC 27615</t>
  </si>
  <si>
    <t>208 E FRANKLIN ST, ROCKINGHAM, NC 28379</t>
  </si>
  <si>
    <t>805 S 3RD ST, SMITHFIELD, NC 27577</t>
  </si>
  <si>
    <t>115 E PENNSYLVANIA AVE, SOUTHERN PINES, NC 28387</t>
  </si>
  <si>
    <t>135 N MAIN ST, WASHINGTON, NC 27889</t>
  </si>
  <si>
    <t>214 E MAIN ST, WILLIAMSTON, NC 27892</t>
  </si>
  <si>
    <t>1102 S 16TH ST, WILMINGTON, NC 28401</t>
  </si>
  <si>
    <t>200 PIEDMONT BLVD, ROCK HILL, SC 29732</t>
  </si>
  <si>
    <t>4737 UNIVERSITY DR, DURHAM, NC 27707</t>
  </si>
  <si>
    <t>2425 PARK RD, CHARLOTTE, NC 28203</t>
  </si>
  <si>
    <t>2415 PARK RD, CHARLOTTE, NC 28203</t>
  </si>
  <si>
    <t>35 SHORELINE DR, NEW BERN, NC 28563</t>
  </si>
  <si>
    <t>BLDG 1108, BLDG AS-232, BLDG NH-100 BIRCH ST, CAMP LEJEUNE, NC 28547</t>
  </si>
  <si>
    <t>203 W CRONLY ST, LAURINBURG, NC 28352</t>
  </si>
  <si>
    <t>211 FIRST AVE E, HENDERSONVILLE, NC 28792</t>
  </si>
  <si>
    <t>650 COLISEUM DR, WINSTON SALEM, NC 27106</t>
  </si>
  <si>
    <t>125 PEDRO ST, MONROE, NC 28110</t>
  </si>
  <si>
    <t>1008 HUTTON LN, HIGH POINT, NC 27262</t>
  </si>
  <si>
    <t>126 POPLAR GROVE EXT, BOONE, NC 28607</t>
  </si>
  <si>
    <t>1333 FALLSTON RD, SHELBY, NC 28150</t>
  </si>
  <si>
    <t>604 S WORTH ST, BURLINGTON, NC 27215</t>
  </si>
  <si>
    <t>528 A LAKE CONCORD RD NE, CONCORD, NC 28025</t>
  </si>
  <si>
    <t>301 N CHURCH ST, ROCKY MOUNT, NC 27804</t>
  </si>
  <si>
    <t>122 BACKSTRETCH LN, MOORESVILLE, NC 28117</t>
  </si>
  <si>
    <t>5880 HIGHWAY 74 WEST, INDIAN TRAIL, NC 28079</t>
  </si>
  <si>
    <t>77 WITTENBERG RD, TAYLORSVILLE, NC 28681</t>
  </si>
  <si>
    <t>600 COLLEGE ST, OXFORD, NC 27565</t>
  </si>
  <si>
    <t>504 N HERRITAGE ST, KINSTON, NC 28501</t>
  </si>
  <si>
    <t>1415 PARKVIEW DR, ELIZABETH CITY, NC 27909</t>
  </si>
  <si>
    <t>1314 PINE LOG RD, AIKEN, SC 29803</t>
  </si>
  <si>
    <t>632 DEKALB ST, CAMDEN, SC 29020</t>
  </si>
  <si>
    <t>2000 SAM RITTENBERG AVE, CHARLESTON, SC 29407</t>
  </si>
  <si>
    <t>2424 MALL DR, NORTH CHARLESTON, SC 29406</t>
  </si>
  <si>
    <t>2751 BULL ST, COLUMBIA, SC 29201</t>
  </si>
  <si>
    <t>104 SCREVEN ST, GEORGETOWN, SC 29440</t>
  </si>
  <si>
    <t>940 GROVE RD, GREENVILLE, SC 29605</t>
  </si>
  <si>
    <t>920 HOUSTON NORTHCUTT BLVD, MOUNT PLEASANT, SC 29464</t>
  </si>
  <si>
    <t>3531 PAMPAS DR, MYRTLE BEACH, SC 29577</t>
  </si>
  <si>
    <t>3681 RENEE DR, MYRTLE BEACH, SC 29579</t>
  </si>
  <si>
    <t>905 MALLARD LAKE DR, MYRTLE BEACH, SC 29577</t>
  </si>
  <si>
    <t>8085 RIVERS AVE, NORTH CHARLESTON, SC 29406</t>
  </si>
  <si>
    <t>923 PARRIS ISLAND, PARRIS ISLAND, SC 29905</t>
  </si>
  <si>
    <t>929 PHOENIX ST, GREENWOOD, SC 29646</t>
  </si>
  <si>
    <t>200 MILLER RD, SUMTER, SC 29150</t>
  </si>
  <si>
    <t>181 HARDEEVILLE INDUSTRIAL PARK RD, HARDEEVILLE, SC 29927</t>
  </si>
  <si>
    <t>5450 STROM THURMOND BLVD, FORT JACKSON, SC 29207</t>
  </si>
  <si>
    <t>702 S COIT ST, FLORENCE, SC 29501</t>
  </si>
  <si>
    <t>200 E SAINT JOHN ST, SPARTANBURG, SC 29306</t>
  </si>
  <si>
    <t>524 STUART AVE, SHAW AFB, SC 29152</t>
  </si>
  <si>
    <t>4115 S ACCESS RD, CHATTANOOGA, TN 37406</t>
  </si>
  <si>
    <t>1760 MADISON ST, CLARKSVILLE, TN 37043</t>
  </si>
  <si>
    <t>208 DAVIDSON ST, FAYETTEVILLE, TN 37334</t>
  </si>
  <si>
    <t>129 W FOWLKES ST, FRANKLIN, TN 37064</t>
  </si>
  <si>
    <t>663 EASTERN STAR RD, KINGSPORT, TN 37663</t>
  </si>
  <si>
    <t>6921 MIDDLEBROOK PIKE, KNOXVILLE, TN 37909</t>
  </si>
  <si>
    <t>1399 MADISON AVE, MEMPHIS, TN 38104</t>
  </si>
  <si>
    <t>501 MEMORIAL BLVD, MURFREESBORO, TN 37129</t>
  </si>
  <si>
    <t>1304 RAILROAD AVE, SHELBYVILLE, TN 37160</t>
  </si>
  <si>
    <t>2201 CHARLOTTE AVE, NASHVILLE, TN 37203</t>
  </si>
  <si>
    <t>19 STONECREEK CIR, JACKSON, TN 38305</t>
  </si>
  <si>
    <t>95 MICHIGAN AVE, BLDG 43, FORT CAMPBELL, KY 42223</t>
  </si>
  <si>
    <t>91 SEABOARD LN, BRENTWOOD, TN 37027</t>
  </si>
  <si>
    <t>1050 GLENBROOK WAY, HENDERSONVILLE, TN 37075</t>
  </si>
  <si>
    <t>CALLE 9 SE, AV CENTRO MEDICO, RIO PIEDRAS, PR 00935</t>
  </si>
  <si>
    <t>52 AVENIDA PONCE DE LEON, SAN JUAN, PR 00915</t>
  </si>
  <si>
    <t>PEPSI IND PK PR2 KM 19.5 INTERIOR BO CANDELARIA, TOA BAJA, PR 00949</t>
  </si>
  <si>
    <t>1750 S RAILROAD SPRINGS BLVD, FLAGSTAFF, AZ 86001</t>
  </si>
  <si>
    <t>3470 E UNIVERSAL WAY, TUCSON, AZ 85756</t>
  </si>
  <si>
    <t>7139 E BROADWAY, TUCSON, AZ 85710</t>
  </si>
  <si>
    <t>4747 N 22ND ST, PHOENIX, AZ 85016</t>
  </si>
  <si>
    <t>320 W ARIZONA AVE, PRESCOTT, AZ 86301</t>
  </si>
  <si>
    <t>2190 E WHITE MOUNTAIN BLVD, PINETOP, AZ 85935</t>
  </si>
  <si>
    <t>2121 OSUNA RD NE, ALBUQUERQUE, NM 87113</t>
  </si>
  <si>
    <t>7354 N LA CHOLLA BLVD, TUCSON, AZ 85741</t>
  </si>
  <si>
    <t>2450 S 4TH AVE, YUMA, AZ 85364</t>
  </si>
  <si>
    <t>81 W GUADALUPE, GILBERT, AZ 85233</t>
  </si>
  <si>
    <t>609 W 10TH ST, ROSWELL, NM 88201</t>
  </si>
  <si>
    <t>903 W APACHE, FARMINGTON, NM 87401</t>
  </si>
  <si>
    <t>9950 W GLENDALE AVE, GLENDALE, AZ 85307</t>
  </si>
  <si>
    <t>120 S VAL VISTA DR, GILBERT, AZ 85296</t>
  </si>
  <si>
    <t>1040 S 8TH ST, COLORADO SPRINGS, CO 80905</t>
  </si>
  <si>
    <t>444 SHERMAN, DENVER, CO 80203</t>
  </si>
  <si>
    <t>506 GUNNISON AVE, GRAND JUNCTION, CO 81501</t>
  </si>
  <si>
    <t>718 N 5TH ST, GRAND JUNCTION, CO 81501</t>
  </si>
  <si>
    <t>5500 BISHOP BLVD, CHEYENNE, WY 82009</t>
  </si>
  <si>
    <t>1650 COCHRANE CIR, FORT CARSON, CO 80913</t>
  </si>
  <si>
    <t>523 N SANTA FE, PUEBLO, CO 81003</t>
  </si>
  <si>
    <t>1808 N BOISE AVE, LOVELAND, CO 80538</t>
  </si>
  <si>
    <t>700 MAIN AVE, DURANGO, CO 81301</t>
  </si>
  <si>
    <t>255 ROUTT ST, LAKEWOOD, CO 80228</t>
  </si>
  <si>
    <t>104 S WOLCOTT ST, CASPER, WY 82602</t>
  </si>
  <si>
    <t>425 BOLTON AVE, ALEXANDRIA, LA 71301</t>
  </si>
  <si>
    <t>4655 SHERWOOD COMMON BLVD, BATON ROUGE, LA 70816</t>
  </si>
  <si>
    <t>300 ASHLAND WAY, MADISONVILLE, LA 70447</t>
  </si>
  <si>
    <t>805 BROOK HOLLOW DR, SHREVEPORT, LA 71105</t>
  </si>
  <si>
    <t>215 E PINHOOK RD, LAFAYETTE, LA 70501</t>
  </si>
  <si>
    <t>6661 WARRIOR TRL, FORT POLK, LA 71459</t>
  </si>
  <si>
    <t>BARKSDALE AFB,BLDG B4713, BARKSDALE AFB, LA 71110</t>
  </si>
  <si>
    <t>2626 CANAL ST, NEW ORLEANS, LA 70119</t>
  </si>
  <si>
    <t>124 JAMES TOWN, LAKE CHARLES, LA 70605</t>
  </si>
  <si>
    <t>1001 DESIARD ST, MONROE, LA 71201</t>
  </si>
  <si>
    <t>4140 WILLIAMS BLVD, KENNER, LA 70065</t>
  </si>
  <si>
    <t>209 GOODE ST, HOUMA, LA 70360</t>
  </si>
  <si>
    <t>2416 S MADISON ST, JONESBORO, AR 72401</t>
  </si>
  <si>
    <t>1200 W WALNUT, ROGERS, AR 72756</t>
  </si>
  <si>
    <t>10886 LINCOLN TRL, FAIRVIEW HEIGHTS, IL 62208</t>
  </si>
  <si>
    <t>20 S MOUNT AUBURN RD, CAPE GIRARDEAU, MO 63703</t>
  </si>
  <si>
    <t>2430 MYRA DR, CAPE GIRARDEAU, MO 63703</t>
  </si>
  <si>
    <t>13369 OLIVE BLVD, CHESTERFIELD, MO 63017</t>
  </si>
  <si>
    <t>9230-9234 WATSON RD, CRESTWOOD, MO 63126</t>
  </si>
  <si>
    <t>3230 EMERALD LN, JEFFERSON CITY, MO 65109</t>
  </si>
  <si>
    <t>313 E BATTLEFIELD, SPRINGFIELD, MO 65807</t>
  </si>
  <si>
    <t>10195 CORPORATE SQ, SAINT LOUIS, MO 63132</t>
  </si>
  <si>
    <t>401 N 12TH ST, SAINT JOSEPH, MO 64501</t>
  </si>
  <si>
    <t>4050 LINDELL BLVD, SAINT LOUIS, MO 63108</t>
  </si>
  <si>
    <t>4054 LINDELL BLVD, SAINT LOUIS, MO 63108</t>
  </si>
  <si>
    <t>252 MID RIVERS CTR, SAINT PETERS, MO 63376</t>
  </si>
  <si>
    <t>1511 SOUTH PROVIDENCE ROAD, COLUMBIA, MO 65203</t>
  </si>
  <si>
    <t>1545 NW BYPASS, SPRINGFIELD, MO 65803</t>
  </si>
  <si>
    <t>8053 BOND ST, LENEXA, KS 66214</t>
  </si>
  <si>
    <t>3749 TELEGRAPH RD, ARNOLD, MO 63010</t>
  </si>
  <si>
    <t>388 HAZELWOOD LOGISTICS CENTER DR, HAZELWOOD, MO 63042</t>
  </si>
  <si>
    <t>740 NORTH HIGHWAY 67, FLORISSANT, MO 63031</t>
  </si>
  <si>
    <t>4200 STOCKTON DR, N LITTLE ROCK, AR 72117</t>
  </si>
  <si>
    <t>6601 WINCHESTER AVE, KANSAS CITY, MO 64133</t>
  </si>
  <si>
    <t>2610 S SHACKLEFORD RD, LITTLE ROCK, AR 72205</t>
  </si>
  <si>
    <t>6244 HIGHWAY 100, WASHINGTON, MO 63090</t>
  </si>
  <si>
    <t>469 REPLACEMENT AVE, BLD 470, FORT LEONARD WOOD, MO 65473</t>
  </si>
  <si>
    <t>13610 RIVERPORT DR, MARYLAND HEIGHTS, MO 63043</t>
  </si>
  <si>
    <t>702 HANGAR RD, BLDG 56, SCOTT AFB, IL 62225</t>
  </si>
  <si>
    <t>1801 FOREST HILLS BLVD, BELLA VISTA, AR 72715</t>
  </si>
  <si>
    <t>6566 MANCHESTER AVE, SAINT LOUIS, MO 63139</t>
  </si>
  <si>
    <t>6301 W 135TH ST, OVERLAND PARK, KS 66223</t>
  </si>
  <si>
    <t>2300 W MAIN ST, BELLEVILLE, IL 62226</t>
  </si>
  <si>
    <t>208 E 8TH ST, HAYS, KS 67601</t>
  </si>
  <si>
    <t>2518 RIDGE CT, LAWRENCE, KS 66046</t>
  </si>
  <si>
    <t>2601 ANDERSON, MANHATTAN, KS 66502</t>
  </si>
  <si>
    <t>120-124 W PRESCOTT, SALINA, KS 67401</t>
  </si>
  <si>
    <t>225 W MURDOCK, WICHITA, KS 67203</t>
  </si>
  <si>
    <t>707 N MAIN ST, WICHITA, KS 67203</t>
  </si>
  <si>
    <t>714 N WICHITA, WICHITA, KS 67203</t>
  </si>
  <si>
    <t>3801 S OLIVER, WICHITA, KS 67210</t>
  </si>
  <si>
    <t>905 N WILLARD ST, ALTUS, OK 73521</t>
  </si>
  <si>
    <t>565 N 6TH ST, MUSKOGEE, OK 74401</t>
  </si>
  <si>
    <t>701 N LINDSAY AVE, OKLAHOMA CITY, OK 73104</t>
  </si>
  <si>
    <t>225 WEST MCCLURE, PAULS VALLEY, OK 73075</t>
  </si>
  <si>
    <t>10151 E 11TH ST, TULSA, OK 74128</t>
  </si>
  <si>
    <t>1302 SW A AVE, LAWTON, OK 73501</t>
  </si>
  <si>
    <t>114 S INDEPENDENCE, ENID, OK 73701</t>
  </si>
  <si>
    <t>200 S ACADEMY RD, GUTHRIE, OK 73044</t>
  </si>
  <si>
    <t>4301 WILSON ST, FORT SILL, OK 73503</t>
  </si>
  <si>
    <t>1400 W 4TH ST, COFFEYVILLE, KS 67337</t>
  </si>
  <si>
    <t>1321 SW TOPEKA BLVD, TOPEKA, KS 66612</t>
  </si>
  <si>
    <t>1004-1006 NORTHWEST BLVD, ARDMORE, OK 73401</t>
  </si>
  <si>
    <t>705 EOC DRIVE, MCALESTER, OK 74501</t>
  </si>
  <si>
    <t>2701 N 11TH, GARDEN CITY, KS 67846</t>
  </si>
  <si>
    <t>105 ALLEE DR, ELK CITY, OK 73644</t>
  </si>
  <si>
    <t>700 E. INDEPENDENCE ST, SHAWNEE, OK 74804</t>
  </si>
  <si>
    <t>118 W 7TH ST, STILLWATER, OK 74074</t>
  </si>
  <si>
    <t>2218 PERSHING DR, AUSTIN, TX 78723</t>
  </si>
  <si>
    <t>2220 E M FRANKLIN, AUSTIN, TX 78723</t>
  </si>
  <si>
    <t>4240 BOONVILLE RD, BRYAN, TX 77802</t>
  </si>
  <si>
    <t>129 FOSTER DR, DEL RIO, TX 78840</t>
  </si>
  <si>
    <t>3620 ADMIRAL ST, EL PASO, TX 79925</t>
  </si>
  <si>
    <t>BLDG 45 SLATER RD, FORT BLISS, TX 79906</t>
  </si>
  <si>
    <t>333 EARL GARRETT, KERRVILLE, TX 78028</t>
  </si>
  <si>
    <t>3642 E HOUSTON ST, SAN ANTONIO, TX 78219</t>
  </si>
  <si>
    <t>36000 SHOEMAKER LN, FORT CAVAZOS, TX 76544</t>
  </si>
  <si>
    <t>1297 CHURCHILL DR, NEW BRAUNFELS, TX 78130</t>
  </si>
  <si>
    <t>WEST END WASHINGTON ST, LAREDO, TX 78040</t>
  </si>
  <si>
    <t>6801 SANGER AVE, WACO, TX 76710</t>
  </si>
  <si>
    <t>4241 TANGLEWOOD LN, ODESSA, TX 79762</t>
  </si>
  <si>
    <t>4800 MANOR RD, AUSTIN, TX 78723</t>
  </si>
  <si>
    <t>1610 N 2ND ST, ABILENE, TX 79601</t>
  </si>
  <si>
    <t>1800 S HARRISON, AMARILLO, TX 79102</t>
  </si>
  <si>
    <t>4925 NEW YORK AVE, ARLINGTON, TX 76018</t>
  </si>
  <si>
    <t>901 AVENUE B, BROWNWOOD, TX 76801</t>
  </si>
  <si>
    <t>2201 19TH ST, LUBBOCK, TX 79401</t>
  </si>
  <si>
    <t>2109 S WASHINGTON AVE, MARSHALL, TX 75670</t>
  </si>
  <si>
    <t>2673 N MAIN ST, PARIS, TX 75460</t>
  </si>
  <si>
    <t>820 OAK ST, TEXARKANA, TX 75501</t>
  </si>
  <si>
    <t>821 SPRUCE ST, TEXARKANA, TX 75501</t>
  </si>
  <si>
    <t>320 E RIECK RD, TYLER, TX 75711</t>
  </si>
  <si>
    <t>1809 5TH ST, WICHITA FALLS, TX 76301</t>
  </si>
  <si>
    <t>919 S MAGNOLIA ST, PALESTINE, TX 75801</t>
  </si>
  <si>
    <t>2141 OFFICE PARK DR, SAN ANGELO, TX 76904</t>
  </si>
  <si>
    <t>301 HOSPITAL DR, CORSICANA, TX 75110</t>
  </si>
  <si>
    <t>2451 SERVICE DR, CLEBURNE, TX 76033</t>
  </si>
  <si>
    <t>501 PINE TREE RD, LONGVIEW, TX 75604</t>
  </si>
  <si>
    <t>6000 WESTERN PL, FORT WORTH, TX 76107</t>
  </si>
  <si>
    <t>1117 GALLAGHER, SHERMAN, TX 75090</t>
  </si>
  <si>
    <t>2055 KENDALL DR, DALLAS, TX 75235</t>
  </si>
  <si>
    <t>128-A JEFFERSON ST, SULPHUR SPRINGS, TX 75482</t>
  </si>
  <si>
    <t>2511 W I-635, IRVING, TX 75063</t>
  </si>
  <si>
    <t>741 N CENTRAL EXPRESSWAY, PLANO, TX 75075</t>
  </si>
  <si>
    <t>6914 N EXPRESSWAY 83, HARLINGEN, TX 78551</t>
  </si>
  <si>
    <t>2700 SOUTHWEST FWY, HOUSTON, TX 77098</t>
  </si>
  <si>
    <t>3901 IH 10 E, ORANGE, TX 77630</t>
  </si>
  <si>
    <t>2610 BF TERRY BLVD, ROSENBERG, TX 77471</t>
  </si>
  <si>
    <t>202 E PILAR ST, NACOGDOCHES, TX 75961</t>
  </si>
  <si>
    <t>5301 DECKER DR, BAYTOWN, TX 77520</t>
  </si>
  <si>
    <t>4639 CORONA DR, CORPUS CHRISTI, TX 78411</t>
  </si>
  <si>
    <t>709 S BROADWAY ST, MCALLEN, TX 78501</t>
  </si>
  <si>
    <t>322 SPRING HILL DR, SPRING, TX 77386</t>
  </si>
  <si>
    <t>8900 EMMETT F LOWRY HWY, TEXAS CITY, TX 77591</t>
  </si>
  <si>
    <t>1408 NORTH BEN JORDAN, VICTORIA, TX 77901</t>
  </si>
  <si>
    <t>612 MELARKEY ST, WINNEMUCCA, NV 89445</t>
  </si>
  <si>
    <t>852 WEST HILL FIELD ROAD, LAYTON, UT 84041</t>
  </si>
  <si>
    <t>6616 SOUTH 900 EAST, MURRAY, UT 84121</t>
  </si>
  <si>
    <t>830 E WINCHESTER, MURRAY, UT 84107</t>
  </si>
  <si>
    <t>2955 HARRISON BLVD, OGDEN, UT 84405</t>
  </si>
  <si>
    <t>476 E RIVERSIDE DR, ST GEORGE, UT 84790</t>
  </si>
  <si>
    <t>4750 LONGLEY LN, RENO, NV 89502</t>
  </si>
  <si>
    <t>4311 CARSWELL AVE, NELLIS AFB, NV 89191</t>
  </si>
  <si>
    <t>444 E WARM SPRINGS RD, LAS VEGAS, NV 89119</t>
  </si>
  <si>
    <t>1190 SPRING CREEK PL, SPRINGVILLE, UT 84663</t>
  </si>
  <si>
    <t>BUILDING 430  ROOM 19, HILL  AFB, UT 84056</t>
  </si>
  <si>
    <t>310 N 850 EAST, LEHI, UT 84043</t>
  </si>
  <si>
    <t>Name</t>
  </si>
  <si>
    <t>Job Code Descr</t>
  </si>
  <si>
    <t>lookup(Address)-Clean</t>
  </si>
  <si>
    <t>Kemp, David Thomas</t>
  </si>
  <si>
    <t>FL1013 - Technician II, General Maintenance</t>
  </si>
  <si>
    <t>REED, GEORGE</t>
  </si>
  <si>
    <t>FL1011 - Technician I, General Maintenance</t>
  </si>
  <si>
    <t>Stevens, Joel</t>
  </si>
  <si>
    <t>Velasquez Ramos, Joan Cristobal</t>
  </si>
  <si>
    <t>Yates, Jeffrey L</t>
  </si>
  <si>
    <t>Stone, Douglas Carter</t>
  </si>
  <si>
    <t>Ross, Ted A</t>
  </si>
  <si>
    <t>Bricker, Steven C</t>
  </si>
  <si>
    <t>FL1014 - Technician III, General Maintenance</t>
  </si>
  <si>
    <t>Grice, Sean Michael</t>
  </si>
  <si>
    <t>Selecky, Brian</t>
  </si>
  <si>
    <t>Maver, Douglas M</t>
  </si>
  <si>
    <t>Osmialowski, Edward J</t>
  </si>
  <si>
    <t>FL1014UC - Technician III, General Maintenance (Union)</t>
  </si>
  <si>
    <t>Giles, Rebecca J</t>
  </si>
  <si>
    <t>Barnes, Cosell</t>
  </si>
  <si>
    <t>Kenny, Michael Jesse Jesse</t>
  </si>
  <si>
    <t>Wayne, Adam Gregory</t>
  </si>
  <si>
    <t>Sineath, Charles William</t>
  </si>
  <si>
    <t>FL1011UC - Technician I, General Maintenance (Union)</t>
  </si>
  <si>
    <t>Herzfeldt, Frederick James</t>
  </si>
  <si>
    <t>Burch, Forrest Luke</t>
  </si>
  <si>
    <t>Edwards, Bryan Ward</t>
  </si>
  <si>
    <t>Furman, David Alan</t>
  </si>
  <si>
    <t>FL1013UC - Technician II, General Maintenance (Union)</t>
  </si>
  <si>
    <t>Moschell, Timothy J</t>
  </si>
  <si>
    <t>Bishop, Robert Earl</t>
  </si>
  <si>
    <t>Collins, Christopher William</t>
  </si>
  <si>
    <t>Vazquez, Eduardo</t>
  </si>
  <si>
    <t>Hadan, William G</t>
  </si>
  <si>
    <t>Summers, Christopher A</t>
  </si>
  <si>
    <t>Thompson, Michael L</t>
  </si>
  <si>
    <t>Mize, Kenneth</t>
  </si>
  <si>
    <t>Warfield, Jamie Darrell</t>
  </si>
  <si>
    <t>Metzger, Joseph</t>
  </si>
  <si>
    <t>Lankfard, Allan Wade</t>
  </si>
  <si>
    <t>Dynes, David Leo</t>
  </si>
  <si>
    <t>Van Styn, Philip I</t>
  </si>
  <si>
    <t>Lilja, John Ernest</t>
  </si>
  <si>
    <t>Disrud, Brad Lee</t>
  </si>
  <si>
    <t>Anderson, Trenton J</t>
  </si>
  <si>
    <t>Murdoch, Walter</t>
  </si>
  <si>
    <t>Riley, James Patrick</t>
  </si>
  <si>
    <t>Scotton, James M</t>
  </si>
  <si>
    <t>Rickard, Stephen P</t>
  </si>
  <si>
    <t>Demers, Robert E</t>
  </si>
  <si>
    <t>Meffe, Kevin Patrick</t>
  </si>
  <si>
    <t>Croteau, Jonathan R</t>
  </si>
  <si>
    <t>Spanarelli, Steven Antony</t>
  </si>
  <si>
    <t>Jalosjos, Romulo Piencenaves</t>
  </si>
  <si>
    <t>Bosso, Joshua Stephen</t>
  </si>
  <si>
    <t>Macdonald, Mark Daniel</t>
  </si>
  <si>
    <t>De Silva, Vernon N</t>
  </si>
  <si>
    <t>Mcguire, Daniel Michael</t>
  </si>
  <si>
    <t>Almeter, Jerome C</t>
  </si>
  <si>
    <t>Vicks, Jamiel L</t>
  </si>
  <si>
    <t>Pratt, Evan M</t>
  </si>
  <si>
    <t>FULLER, STEVEN</t>
  </si>
  <si>
    <t>Wilson, Donald L.</t>
  </si>
  <si>
    <t>Kamara, Simaila Abdullah</t>
  </si>
  <si>
    <t>Miller, Daniel T</t>
  </si>
  <si>
    <t>Malekovic, Matthew Micheal</t>
  </si>
  <si>
    <t>Thomas, Mark E</t>
  </si>
  <si>
    <t>Sheesley, Royden Douglas</t>
  </si>
  <si>
    <t>Knowlton, Mark D</t>
  </si>
  <si>
    <t>Horvath, Adam James</t>
  </si>
  <si>
    <t>Mcdonough, Joseph James</t>
  </si>
  <si>
    <t>Lara, Tommy</t>
  </si>
  <si>
    <t>Wheeler, Neal Emery</t>
  </si>
  <si>
    <t>Robinson, Ben Lyle</t>
  </si>
  <si>
    <t>Luna, Daniel</t>
  </si>
  <si>
    <t>Sharma, Shailendra N</t>
  </si>
  <si>
    <t>Valadez, Jon Antonio</t>
  </si>
  <si>
    <t>Dozier, Michael D</t>
  </si>
  <si>
    <t>Rojas, Carlos Josue</t>
  </si>
  <si>
    <t>Baker, Rick James</t>
  </si>
  <si>
    <t>Johnson, David Carl</t>
  </si>
  <si>
    <t>Kelly, Stephen Thomas</t>
  </si>
  <si>
    <t>Estes, Marvin Leon</t>
  </si>
  <si>
    <t>Wilson, Alex J.</t>
  </si>
  <si>
    <t>Gridler, Paul Thomas</t>
  </si>
  <si>
    <t>Ebanks, Rubenstine E</t>
  </si>
  <si>
    <t>Brown, William Gregory</t>
  </si>
  <si>
    <t>Parron, Keith Kenyatta</t>
  </si>
  <si>
    <t>Brady, Lashawn C</t>
  </si>
  <si>
    <t>Valree, Roosevelt</t>
  </si>
  <si>
    <t>Brandau, Allen L</t>
  </si>
  <si>
    <t>Mcconnell, Jerry Dale</t>
  </si>
  <si>
    <t>Starovoytov, Sergey</t>
  </si>
  <si>
    <t>Labinski, Timothy</t>
  </si>
  <si>
    <t>Mckann, George Edward</t>
  </si>
  <si>
    <t>Johnson, Michael C</t>
  </si>
  <si>
    <t>Jeffcoat, BRYAN</t>
  </si>
  <si>
    <t>Rivers, Jerry Lee</t>
  </si>
  <si>
    <t>Mathis, Bobby Gene</t>
  </si>
  <si>
    <t>Hall, Benjamin Patrick</t>
  </si>
  <si>
    <t>Nieves, Juan Manuel</t>
  </si>
  <si>
    <t>WINNETT, RONALD WILLIAM</t>
  </si>
  <si>
    <t>Marshall, Ryan James</t>
  </si>
  <si>
    <t>Meek, Steven T</t>
  </si>
  <si>
    <t>Tackitt, Stephen Gerald</t>
  </si>
  <si>
    <t>Prosser, Arthur R</t>
  </si>
  <si>
    <t>Cantu, Maxwell Elton</t>
  </si>
  <si>
    <t>Jones, Anthony Keontee</t>
  </si>
  <si>
    <t>Henry, Aaron Brent</t>
  </si>
  <si>
    <t>Central Atlantic Total</t>
  </si>
  <si>
    <t>North Central Total</t>
  </si>
  <si>
    <t>Northeast Total</t>
  </si>
  <si>
    <t>Pacific Total</t>
  </si>
  <si>
    <t>Southeast and Caribbean Total</t>
  </si>
  <si>
    <t>Southwest and Rocky Mountain Total</t>
  </si>
  <si>
    <t>(blank)</t>
  </si>
  <si>
    <t>(blank) Total</t>
  </si>
  <si>
    <t>Grand Total</t>
  </si>
  <si>
    <t>(All)</t>
  </si>
  <si>
    <t>Chris’ napkin math (not validated)</t>
  </si>
  <si>
    <t>80% Mid Point Grade 07</t>
  </si>
  <si>
    <t>If limit to model generated number and not gaps</t>
  </si>
  <si>
    <t>COMPENSATION</t>
  </si>
  <si>
    <t>BENEFITS</t>
  </si>
  <si>
    <t>TOTAL COMPENSATION &amp; BENEFITS</t>
  </si>
  <si>
    <t>Additional Technician</t>
  </si>
  <si>
    <t>Estimated total</t>
  </si>
  <si>
    <t>Count of Direct Buildings</t>
  </si>
  <si>
    <t xml:space="preserve">*Model generated number of Technicians needed </t>
  </si>
  <si>
    <t>Current  Technician count</t>
  </si>
  <si>
    <t>Additional Technician needed</t>
  </si>
  <si>
    <t>Grand total</t>
  </si>
  <si>
    <t>AC Estimate - Additions to current staff for Drive Time</t>
  </si>
  <si>
    <t>Flag - if model # would require more than 5 buildings per staff</t>
  </si>
  <si>
    <t>AC Comments</t>
  </si>
  <si>
    <t>AC Estimated Staff Count</t>
  </si>
  <si>
    <t>Check</t>
  </si>
  <si>
    <t>X</t>
  </si>
  <si>
    <t>Confirm no decrease with # of buildings</t>
  </si>
  <si>
    <t>Due to current placement of staff. Limit to model results</t>
  </si>
  <si>
    <t xml:space="preserve">seems ideal - redundancy in 2 locations that can cover all sites within 2 hours. Could reduce by 2? </t>
  </si>
  <si>
    <t xml:space="preserve">yep! </t>
  </si>
  <si>
    <t>Hold at 3 since its due to staff placement, but confirm with # of buildings</t>
  </si>
  <si>
    <t xml:space="preserve">Hold at 3 since its due to staff placement, but confirm with # of buildings.  Also gaps are VERY close to the 2 hour window. </t>
  </si>
  <si>
    <t xml:space="preserve">Due to current placement of staff. </t>
  </si>
  <si>
    <t>Hold at 2 since its due to staff placement, but confirm with building #</t>
  </si>
  <si>
    <t>Suspect they can reduce by 1 but confirm with complexity and building count</t>
  </si>
  <si>
    <t>Suspect they can reduce by at least 1 or repurpose for engineer, but confirm with # and complexity of buildings</t>
  </si>
  <si>
    <t>HS Only</t>
  </si>
  <si>
    <t>Special Circumstance</t>
  </si>
  <si>
    <t>Suspect they can reduce by at least 1 or repurpose for engineer, but confirm with # and complexity of buildings and special circumstances</t>
  </si>
  <si>
    <t>Confirm no decrease with # of buildings and special circumstances</t>
  </si>
  <si>
    <t>Due to placement</t>
  </si>
  <si>
    <t>check on building complexity</t>
  </si>
  <si>
    <t xml:space="preserve">Could Birmingham cover Tupelo and just add 2? Check building complexity and # though. </t>
  </si>
  <si>
    <t>Due to placement but will get adds for number of buildings and complexity</t>
  </si>
  <si>
    <t xml:space="preserve">Could we serve wilmington out of Raleigh, especially with the adds for building complexity and # of buildings </t>
  </si>
  <si>
    <t xml:space="preserve">Hold at 2 since its due to staff placement </t>
  </si>
  <si>
    <t>Add 1 since its due to placement</t>
  </si>
  <si>
    <t xml:space="preserve">1 is OK!  Model didn’t capture drive times. </t>
  </si>
  <si>
    <t xml:space="preserve">Something is off - this isnt showing the staff in St Louis? </t>
  </si>
  <si>
    <t>yep!</t>
  </si>
  <si>
    <t>LOB Functions</t>
  </si>
  <si>
    <t>Fixed Site, TCS - Leukapheresis, NHQ - Corporate, TCS - THAP, TS - Classes</t>
  </si>
  <si>
    <t>Tenant - Commercial</t>
  </si>
  <si>
    <t>NHQ - Corporate</t>
  </si>
  <si>
    <t>Humanitarian Services</t>
  </si>
  <si>
    <t>AP&amp;amp;S, Collections Training, Contact Center - Apheresis, Service Delivery, DRD, Fixed Site, Humanitarian Services, IRL, Manufacturing, Mobile Staging, Quality Assurance, TS - Classes</t>
  </si>
  <si>
    <t>Fixed Site, TCS - Leukapheresis, TCS - THAP</t>
  </si>
  <si>
    <t>Fixed Site</t>
  </si>
  <si>
    <t>Warehouse - Regional</t>
  </si>
  <si>
    <t>DMD, R&amp;amp;D - Scientific Affairs</t>
  </si>
  <si>
    <t>Tenant - Community Partner</t>
  </si>
  <si>
    <t>Tenant - Commercial, R&amp;amp;D - Scientific Affairs, R&amp;amp;D - Transfusion Innovation</t>
  </si>
  <si>
    <t>Humanitarian Services, RSMO, TS - Classes</t>
  </si>
  <si>
    <t>TCS - Leukapheresis, TCS - THAP, Collections Training, DRD, Fixed Site, Humanitarian Services - Reg HQ, NHQ - Corporate, TS - Classes</t>
  </si>
  <si>
    <t>SAF, TS - Classes</t>
  </si>
  <si>
    <t>R&amp;amp;D - Scientific Affairs, R&amp;amp;D - Transfusion Innovation, DMD, IT</t>
  </si>
  <si>
    <t>Humanitarian Services, TS - Classes</t>
  </si>
  <si>
    <t>Humanitarian Services, Tenant - Community Partner, AP&amp;amp;S, TS - Classes</t>
  </si>
  <si>
    <t>AP&amp;amp;S, Collections Training, Service Delivery, DRD, Fixed Site, IRL, TCS - Leukapheresis, Mobile Staging, Quality Assurance, Records Retention, Contact Center - SAF, Humanitarian Services - Reg HQ</t>
  </si>
  <si>
    <t>DRD, Fixed Site, Mobile Staging</t>
  </si>
  <si>
    <t>Humanitarian Services, Tenant - Commercial</t>
  </si>
  <si>
    <t>Humanitarian Services, RSMO, Tenant - Community Partner</t>
  </si>
  <si>
    <t>Humanitarian Services - Reg HQ, Tenant - Community Partner, TS - Classes, Other</t>
  </si>
  <si>
    <t>DRD, Fixed Site, Kitting, Mobile Staging, Warehouse - Biomed</t>
  </si>
  <si>
    <t>Humanitarian Services, Tenant - Community Partner, TS - Classes</t>
  </si>
  <si>
    <t>Humanitarian Services, Fixed Site, Tenant - Community Partner</t>
  </si>
  <si>
    <t>Fixed Site, TCS - Leukapheresis, TCS - THAP, TCS - PACS, TCS - Leukopak</t>
  </si>
  <si>
    <t>Collections Training, Service Delivery, Humanitarian Services, IRL, Manufacturing, RSMO, Service Delivery, DRD, IRL, Manufacturing, RSMO, TS - Classes</t>
  </si>
  <si>
    <t>Humanitarian Services, Tenant - Community Partner, Warehouse - Biomed</t>
  </si>
  <si>
    <t>DRD, Fixed Site, Humanitarian Services, TCS - Leukapheresis, Tenant - Community Partner, TS - Classes</t>
  </si>
  <si>
    <t>AP&amp;amp;S, Collections Training, Service Delivery, DRD, Fixed Site, Humanitarian Services - Reg HQ, IRL, TCS - Leukapheresis, Manufacturing, Mobile Staging, Quality Assurance, Warehouse - Biomed, TS - Classes</t>
  </si>
  <si>
    <t>AP&amp;amp;S, Service Delivery, DRD, Humanitarian Services, Kitting, Mobile Staging, Quality Assurance, Warehouse - Biomed, Tenant - Community Partner, TS - Classes</t>
  </si>
  <si>
    <t>Collections Training, Fixed Site, TCS - Leukapheresis, Records Retention, TCS - THAP</t>
  </si>
  <si>
    <t>DRD, Humanitarian Services, RSMO, TS - Classes</t>
  </si>
  <si>
    <t>Humanitarian Services, RSMO, Mobile Staging, TS - Classes</t>
  </si>
  <si>
    <t>DRD, Mobile Staging, TS - Classes</t>
  </si>
  <si>
    <t>Collections Training, Service Delivery, Humanitarian Services, IRL, Quality Assurance, TS - Classes, Mobile Staging, DRD</t>
  </si>
  <si>
    <t>AP&amp;amp;S, DRD</t>
  </si>
  <si>
    <t>AP&amp;amp;S, Collections Training, Contact Center - Apheresis, Service Delivery, DRD, Fixed Site, Mobile Staging, Quality Assurance, TS - Classes, IRL</t>
  </si>
  <si>
    <t>Vacant</t>
  </si>
  <si>
    <t>Mobile Staging</t>
  </si>
  <si>
    <t>Mobile Staging, Warehouse - Biomed, Warehouse - Regional</t>
  </si>
  <si>
    <t>AP&amp;amp;S, Collections Training, Service Delivery, DRD, Fixed Site, Humanitarian Services - Reg HQ, IRL, TCS - Leukapheresis, Manufacturing - Apheresis, Quality Assurance, TCS - THAP, TS - Classes</t>
  </si>
  <si>
    <t>Fixed Site, Humanitarian Services, Mobile Staging, TS - Classes</t>
  </si>
  <si>
    <t>Fixed Site, Humanitarian Services, Mobile Staging</t>
  </si>
  <si>
    <t>Humanitarian Services - Reg HQ, Tenant - Community Partner, TS - Classes</t>
  </si>
  <si>
    <t>Service Delivery, DRD, Fixed Site, Humanitarian Services, Mobile Staging, Tenant - Commercial</t>
  </si>
  <si>
    <t>Fixed Site, Mobile Staging</t>
  </si>
  <si>
    <t>DRD, Mobile Staging</t>
  </si>
  <si>
    <t>Service Delivery, Fixed Site, Humanitarian Services - Reg HQ, TCS - Leukapheresis, Mobile Staging, TS - Classes, IRL</t>
  </si>
  <si>
    <t>Contact Center - Apheresis, Mobile Staging, TCS - Leukapheresis, AP&amp;amp;S, Collections Training, Service Delivery, DRD, Fixed Site, IRL, Manufacturing, Quality Assurance, Humanitarian Services, TS - Classes</t>
  </si>
  <si>
    <t>RSMO, Mobile Staging</t>
  </si>
  <si>
    <t>DRD, Fixed Site, Humanitarian Services, Mobile Staging</t>
  </si>
  <si>
    <t>Humanitarian Services, Fixed Site, Service Delivery, Mobile Staging, DRD, TS - Classes</t>
  </si>
  <si>
    <t>Contact Center - Apheresis, Mobile Staging, Humanitarian Services, Collections Training, Service Delivery, DRD, Fixed Site, IRL, Quality Assurance, TS - Classes</t>
  </si>
  <si>
    <t>TCS - Leukapheresis, Fixed Site, TS - Classes</t>
  </si>
  <si>
    <t>RSMO, Humanitarian Services, Mobile Staging</t>
  </si>
  <si>
    <t>Humanitarian Services - Reg HQ, RSMO, Tenant - Commercial, TS - Classes, Service Delivery</t>
  </si>
  <si>
    <t>Mobile Staging, Humanitarian Services, Fixed Site, TS - Classes</t>
  </si>
  <si>
    <t>Mobile Staging, DRD</t>
  </si>
  <si>
    <t>Humanitarian Services, Tenant - Commercial, TS - Classes, Mobile Staging</t>
  </si>
  <si>
    <t>Service Delivery, Mobile Staging</t>
  </si>
  <si>
    <t>AP&amp;amp;S, DRD, Fixed Site, Humanitarian Services, Mobile Staging</t>
  </si>
  <si>
    <t>Humanitarian Services, RSMO, DRD</t>
  </si>
  <si>
    <t>Collections Training, Fixed Site, Humanitarian Services</t>
  </si>
  <si>
    <t>Mobile Staging, AP&amp;amp;S, Service Delivery, DRD, Quality Assurance</t>
  </si>
  <si>
    <t>Humanitarian Services - Reg HQ, Collections Training, RSMO, TS - Classes</t>
  </si>
  <si>
    <t>Mobile Staging, TCS - Leukapheresis, AP&amp;amp;S, Service Delivery, DRD, Fixed Site, IRL, Quality Assurance, Records Retention, TCS - THAP</t>
  </si>
  <si>
    <t>Humanitarian Services, Fixed Site, Tenant - Community Partner, TS - Classes</t>
  </si>
  <si>
    <t>DRD, Humanitarian Services, Mobile Staging, TS - Classes</t>
  </si>
  <si>
    <t>Fixed Site, TS - Classes, Humanitarian Services</t>
  </si>
  <si>
    <t>Mobile Staging, DRD, Fixed Site, Humanitarian Services, TS - Classes</t>
  </si>
  <si>
    <t>Collections Training, Service Delivery, Humanitarian Services, IRL, Mobile Staging, Quality Assurance, TS - Classes</t>
  </si>
  <si>
    <t>Humanitarian Services - Reg HQ, DRD, Collections Training, TS - Classes</t>
  </si>
  <si>
    <t>Service Delivery, Humanitarian Services, IRL, TCS - Leukapheresis</t>
  </si>
  <si>
    <t>Humanitarian Services, Mobile Staging, TS - Classes</t>
  </si>
  <si>
    <t>Fixed Site, Humanitarian Services - Reg HQ, Tenant - Commercial, TS - Classes</t>
  </si>
  <si>
    <t>Fixed Site, Mobile Staging, Humanitarian Services, TS - Classes</t>
  </si>
  <si>
    <t>AP&amp;amp;S, Collections Training, Contact Center - Apheresis, Service Delivery, DRD, Fixed Site, IRL, Kitting, Lab - Neutrophil, TCS - Leukapheresis, Manufacturing, NHQ - Corporate, Quality Assurance, Records Retention, Tenant - Commercial</t>
  </si>
  <si>
    <t>Warehouse - Biomed, Mobile Staging, Kitting</t>
  </si>
  <si>
    <t>Humanitarian Services, Tenant - Community Partner, RSMO, TS - Classes</t>
  </si>
  <si>
    <t>Mobile Staging, Fixed Site, DRD</t>
  </si>
  <si>
    <t>Humanitarian Services, Mobile Staging, Tenant - Commercial</t>
  </si>
  <si>
    <t>DRD, Fixed Site, TCS - Leukapheresis, TS - Classes</t>
  </si>
  <si>
    <t>Humanitarian Services, TS - Classes, Mobile Staging</t>
  </si>
  <si>
    <t>Humanitarian Services - Reg HQ, RSMO, Tenant - Community Partner, TS - Classes</t>
  </si>
  <si>
    <t>DRD, Fixed Site</t>
  </si>
  <si>
    <t>Service Delivery, DRD, Fixed Site, Indirect - Office, Indirect - Storage, IRL, Kitting, Manufacturing, Mobile Staging, Warehouse - Biomed, Collections Training, Service Delivery, DRD, Fixed Site, Humanitarian Services, IRL, Kitting, TCS - Leukapheresis, Manufacturing, Mobile Staging, Records Retention, Warehouse - Biomed</t>
  </si>
  <si>
    <t>Other, Mobile Staging</t>
  </si>
  <si>
    <t>AP&amp;amp;S, Collections Training, Service Delivery, DRD, Fixed Site, IRL, Manufacturing, Mobile Staging, Quality Assurance, RSMO, Humanitarian Services - Reg HQ, TS - Classes</t>
  </si>
  <si>
    <t>Fixed Site, Mobile Staging, DRD</t>
  </si>
  <si>
    <t>Fixed Site, Humanitarian Services</t>
  </si>
  <si>
    <t>Fixed Site, DRD</t>
  </si>
  <si>
    <t>Collections Training, Service Delivery, Fixed Site, IRL, Kitting, Lab - HLA, Warehouse - Biomed, TCS - THAP, TCS - PACS, TCS - Leukapheresis, Humanitarian Services, TS - Classes, Manufacturing, Mobile Staging, Quality Assurance, DRD, Order Management, Records Retention, Contact Center - Apheresis, TCS - Leukopak</t>
  </si>
  <si>
    <t>AP&amp;amp;S, Fixed Site, Humanitarian Services, TS - Classes, SAF</t>
  </si>
  <si>
    <t>Humanitarian Services - Reg HQ, TS - Classes</t>
  </si>
  <si>
    <t>DRD, Fixed Site, Mobile Staging, Humanitarian Services</t>
  </si>
  <si>
    <t>AP&amp;amp;S, Collections Training, DRD, Fixed Site, TCS - Leukapheresis, Mobile Staging, TCS - THAP, TCS - PACS</t>
  </si>
  <si>
    <t>AP&amp;amp;S, Collections Training, DRD, Fixed Site, TCS - Leukapheresis, Mobile Staging, TCS - THAP, TCS - PACS, TS - Classes</t>
  </si>
  <si>
    <t>AP&amp;amp;S, Collections Training, Service Delivery, DRD, Fixed Site, IRL, Mobile Staging, TS - Classes</t>
  </si>
  <si>
    <t>Parking</t>
  </si>
  <si>
    <t>Service Delivery, Fixed Site, Humanitarian Services - Reg HQ, TS - Classes, TCS - Leukopak</t>
  </si>
  <si>
    <t>Humanitarian Services, SAF</t>
  </si>
  <si>
    <t>Fixed Site, Humanitarian Services, TS - Classes</t>
  </si>
  <si>
    <t>Humanitarian Services, TS - Classes, Fixed Site, Tenant - Naming Rights</t>
  </si>
  <si>
    <t>Humanitarian Services, Tenant - Commercial, Warehouse - Regional, TS - Classes, Tenant - Rooftop/Site, Fixed Site</t>
  </si>
  <si>
    <t>Service Delivery, DRD, Fixed Site, Humanitarian Services - Reg HQ, TS - Classes</t>
  </si>
  <si>
    <t>Humanitarian Services, Mobile Staging</t>
  </si>
  <si>
    <t>Collections Training, Service Delivery, DRD, Fixed Site, TCS - Leukapheresis, Mobile Staging, TCS - THAP, Humanitarian Services</t>
  </si>
  <si>
    <t>Collections Training, Mobile Staging</t>
  </si>
  <si>
    <t>DRD, Humanitarian Services - Reg HQ, RSMO, Tenant - Community Partner, TS - Classes</t>
  </si>
  <si>
    <t>Collections Training, DRD, Fixed Site, TCS - Leukapheresis, Mobile Staging, TCS - THAP, TS - Classes</t>
  </si>
  <si>
    <t>Humanitarian Services, DRD, TS - Classes</t>
  </si>
  <si>
    <t>Collections Training, Fixed Site, Mobile Staging</t>
  </si>
  <si>
    <t>AP&amp;amp;S, Collections Training, Service Delivery, DRD, Fixed Site, IRL, Kitting, Manufacturing, Mobile Staging, Order Management, Quality Assurance, Warehouse - Biomed, TS - Classes</t>
  </si>
  <si>
    <t>Humanitarian Services - Reg HQ</t>
  </si>
  <si>
    <t>AP&amp;amp;S, Collections Training, Contact Center - Apheresis, DCSC, Service Delivery, DRD, Fixed Site, IRL, Kitting, Lab - HLA, Lab - Molecular, Lab - NRLST, TCS - Leukapheresis, Manufacturing, Mobile Staging, Order Management, Quality Assurance, Records Retention, Tenant - Commercial, Warehouse - Biomed, TCS - THAP, TCS - PACS, TCS - HPC, TS - Classes, Tenant - Naming Rights, TCS - Leukopak</t>
  </si>
  <si>
    <t>Fixed Site, TCS - Leukapheresis, TCS - THAP, TCS - PACS</t>
  </si>
  <si>
    <t>AP&amp;amp;S, Collections Training, Service Delivery, DRD, Fixed Site, IRL, Mobile Staging, Records Retention, TCS - THAP</t>
  </si>
  <si>
    <t>Humanitarian Services, Mobile Staging, RSMO, TS - Classes</t>
  </si>
  <si>
    <t>Humanitarian Services, TCS - Leukapheresis, TS - Classes</t>
  </si>
  <si>
    <t>Fixed Site, Humanitarian Services, IRL, Kitting, Manufacturing, Mobile Staging, Quality Assurance, Warehouse - Biomed, AP&amp;amp;S, Collections Training, Service Delivery, DRD</t>
  </si>
  <si>
    <t>Humanitarian Services - Reg HQ, TS - Classes, RSMO</t>
  </si>
  <si>
    <t>Humanitarian Services - Reg HQ, Tenant - Commercial, TS - Classes</t>
  </si>
  <si>
    <t>Fixed Site, Humanitarian Services, TCS - Leukapheresis, TS - Classes, TCS - Leukopak</t>
  </si>
  <si>
    <t>Humanitarian Services, TS - Classes, Fixed Site</t>
  </si>
  <si>
    <t>Fixed Site, IRL, Manufacturing, Service Delivery, Warehouse - Biomed, Kitting, Mobile Staging, DRD, TCS - Leukapheresis, Order Management, Records Retention, Contact Center - Apheresis, Lab - HLA, Quality Assurance, Collections Training, Humanitarian Services, TS - Classes</t>
  </si>
  <si>
    <t>Fixed Site, TCS - Leukapheresis</t>
  </si>
  <si>
    <t>Service Delivery</t>
  </si>
  <si>
    <t>Warehouse - DFSC</t>
  </si>
  <si>
    <t>Mobile Staging, Warehouse - Regional, Humanitarian Services</t>
  </si>
  <si>
    <t>Humanitarian Services, Service Delivery</t>
  </si>
  <si>
    <t>Fixed Site, Quality Assurance</t>
  </si>
  <si>
    <t>Fixed Site, Humanitarian Services - Reg HQ, Vacant</t>
  </si>
  <si>
    <t>Collections Training, Service Delivery, DRD, Fixed Site, Humanitarian Services, TCS - Leukapheresis, Mobile Staging, Tenant - Commercial, TS - Classes</t>
  </si>
  <si>
    <t>Humanitarian Services, Tenant - Community Partner, Tenant - Rooftop/Site, TS - Classes, RSMO</t>
  </si>
  <si>
    <t>Fixed Site, Contact Center - Apheresis, Humanitarian Services, TS - Classes</t>
  </si>
  <si>
    <t>IRL, Service Delivery, Mobile Staging, DRD, Quality Assurance, Collections Training</t>
  </si>
  <si>
    <t>Contact Center - Apheresis, Fixed Site, TCS - Leukapheresis</t>
  </si>
  <si>
    <t>Humanitarian Services, Service Delivery, IRL, Manufacturing, AP&amp;amp;S, Collections Training, Quality Assurance</t>
  </si>
  <si>
    <t>Humanitarian Services, RSMO</t>
  </si>
  <si>
    <t>Fixed Site, Service Delivery, Mobile Staging, DRD, TCS - Leukapheresis</t>
  </si>
  <si>
    <t>DRD, Fixed Site, Humanitarian Services, TS - Classes</t>
  </si>
  <si>
    <t>Mobile Staging, Warehouse - Biomed</t>
  </si>
  <si>
    <t>Collections Training, Contact Center - Apheresis, Service Delivery, DRD, Fixed Site, Humanitarian Services - Reg HQ, IRL, TCS - Leukapheresis, Quality Assurance, TCS - THAP</t>
  </si>
  <si>
    <t>Fixed Site, Mobile Staging, AP&amp;amp;S</t>
  </si>
  <si>
    <t>Fixed Site, Mobile Staging, AP&amp;amp;S, Humanitarian Services</t>
  </si>
  <si>
    <t>Fixed Site, Service Delivery, Mobile Staging, AP&amp;amp;S, Collections Training</t>
  </si>
  <si>
    <t>AP&amp;amp;S, Service Delivery, DRD, Fixed Site, Humanitarian Services, IRL, Manufacturing, Quality Assurance, TCS - Leukapheresis, TCS - THAP</t>
  </si>
  <si>
    <t>Fixed Site, Mobile Staging, DRD, Collections Training, Humanitarian Services</t>
  </si>
  <si>
    <t>Fixed Site, Mobile Staging, TCS - THAP, TCS - PACS</t>
  </si>
  <si>
    <t>Kitting, Mobile Staging, Warehouse - Biomed</t>
  </si>
  <si>
    <t>Collections Training, Humanitarian Services, Mobile Staging, RSMO</t>
  </si>
  <si>
    <t>Fixed Site, Mobile Staging, DRD, Humanitarian Services, TS - Classes</t>
  </si>
  <si>
    <t>Fixed Site, IRL, Manufacturing, Service Delivery, DRD, AP&amp;amp;S, TCS - Leukapheresis, Records Retention, Quality Assurance, Collections Training, Lab - HLA, Contact Center - Apheresis, Humanitarian Services - Reg HQ, TCS - THAP, TCS - PACS, TCS - HPC, TS - Classes, TCS - Leukopak</t>
  </si>
  <si>
    <t>Fixed Site, Mobile Staging, Humanitarian Services, Contact Center - Apheresis, TS - Classes</t>
  </si>
  <si>
    <t>Humanitarian Services - Reg HQ, Mobile Staging, TS - Classes</t>
  </si>
  <si>
    <t>Fixed Site, Service Delivery, Mobile Staging, DRD, Collections Training, Humanitarian Services</t>
  </si>
  <si>
    <t>Humanitarian Services, Warehouse - Regional</t>
  </si>
  <si>
    <t>Sorting, Mobile Staging, Collections Training, DRD</t>
  </si>
  <si>
    <t>Fixed Site, IRL, Service Delivery, TCS - Leukapheresis, Quality Assurance, TCS - THAP, Humanitarian Services</t>
  </si>
  <si>
    <t>Fixed Site, IRL, Service Delivery, Mobile Staging, TCS - Leukapheresis, Quality Assurance, Humanitarian Services, TCS - THAP</t>
  </si>
  <si>
    <t>DRD, Fixed Site, Humanitarian Services, TCS - Leukapheresis, Mobile Staging, Tenant - Community Partner, TCS - THAP, TS - Classes</t>
  </si>
  <si>
    <t>Humanitarian Services, Tenant - Community Partner</t>
  </si>
  <si>
    <t>TCS - Leukapheresis, Humanitarian Services, Fixed Site, TCS - THAP, TS - Classes</t>
  </si>
  <si>
    <t>Humanitarian Services - Reg HQ, Fixed Site, TCS - Leukapheresis, TCS - THAP, TS - Classes, TCS - Leukopak</t>
  </si>
  <si>
    <t>IRL, Manufacturing, Service Delivery, Kitting, Mobile Staging, Order Management, Quality Assurance, Collections Training, Warehouse - Biomed, Contact Center - Apheresis, Humanitarian Services, TS - Classes</t>
  </si>
  <si>
    <t>Fixed Site, Service Delivery, TCS - Leukapheresis</t>
  </si>
  <si>
    <t>Mobile Staging, Humanitarian Services</t>
  </si>
  <si>
    <t>Fixed Site, Service Delivery, Mobile Staging, DRD, Humanitarian Services, TS - Classes</t>
  </si>
  <si>
    <t>Tenant - CTS, NHQ - Corporate, DCSC, Telerecruitment Center</t>
  </si>
  <si>
    <t>Mobile Staging, DRD, Records Retention, Collections Training, TS - Classes</t>
  </si>
  <si>
    <t>Warehouse - Biomed, Kitting</t>
  </si>
  <si>
    <t>Contact Center - Apheresis, DCSC, Quality Assurance, Records Retention</t>
  </si>
  <si>
    <t>Humanitarian Services, RSMO, DRD, TS - Classes</t>
  </si>
  <si>
    <t>Humanitarian Services, Fixed Site, TCS - Leukapheresis, TCS - THAP, TS - Classes</t>
  </si>
  <si>
    <t>Fixed Site, Mobile Staging, DRD, AP&amp;amp;S, TCS - Leukapheresis, Collections Training, Humanitarian Services, TCS - THAP</t>
  </si>
  <si>
    <t>Humanitarian Services - Reg HQ, Fixed Site, TCS - Leukapheresis, TCS - THAP, TS - Classes</t>
  </si>
  <si>
    <t>Fixed Site, Service Delivery, Mobile Staging, DRD, AP&amp;amp;S, Humanitarian Services, TS - Classes</t>
  </si>
  <si>
    <t>Fixed Site, IRL, Manufacturing, Service Delivery, Mobile Staging, DRD, AP&amp;amp;S, TCS - Leukapheresis, Quality Assurance, Collections Training, Humanitarian Services, TCS - THAP, TS - Classes</t>
  </si>
  <si>
    <t>Fixed Site, IRL, Service Delivery, DRD, AP&amp;amp;S, TCS - Leukapheresis, Order Management, Quality Assurance, Manufacturing - Apheresis, Humanitarian Services - Reg HQ, Lab - HLA, TCS - THAP, Tenant - Community Partner, TS - Classes</t>
  </si>
  <si>
    <t>Fixed Site, Service Delivery, Mobile Staging, AP&amp;amp;S, Humanitarian Services, TS - Classes</t>
  </si>
  <si>
    <t>Humanitarian Services, TS - Classes, RSMO</t>
  </si>
  <si>
    <t>Fixed Site, IRL, Service Delivery, Mobile Staging, DRD, AP&amp;amp;S, TCS - Leukapheresis, Quality Assurance, Collections Training, Humanitarian Services, TCS - THAP, TS - Classes</t>
  </si>
  <si>
    <t>Fixed Site, Mobile Staging, DRD, TCS - Leukapheresis, TCS - THAP</t>
  </si>
  <si>
    <t>Service Delivery, Mobile Staging, DRD</t>
  </si>
  <si>
    <t>Humanitarian Services, Service Delivery, TS - Classes</t>
  </si>
  <si>
    <t>Humanitarian Services, Fixed Site, TS - Classes</t>
  </si>
  <si>
    <t>Fixed Site, IRL, Manufacturing, Service Delivery, Kitting, Mobile Staging, TCS - Leukapheresis, Quality Assurance, Collections Training, Humanitarian Services - Reg HQ, Warehouse - Biomed, TS - Classes, Tenant - Naming Rights</t>
  </si>
  <si>
    <t>IRL, Service Delivery, TCS - Leukapheresis, Records Retention, Quality Assurance, Humanitarian Services - Reg HQ, Service Delivery, IRL, TCS - THAP, TCS - PACS, TCS - HPC</t>
  </si>
  <si>
    <t>Collections Training, Contact Center - Apheresis, Service Delivery, DRD, IRL, Mobile Staging, Quality Assurance, Records Retention, Telerecruitment Center, TCS - Leukapheresis, TCS - THAP, TS - Classes</t>
  </si>
  <si>
    <t>TCS - Leukapheresis, Fixed Site</t>
  </si>
  <si>
    <t>Humanitarian Services - Reg HQ, TCS - Leukapheresis, TCS - THAP, TS - Classes</t>
  </si>
  <si>
    <t>Humanitarian Services, Tenant - Commercial, TCS - Leukapheresis, Tenant - Community Partner</t>
  </si>
  <si>
    <t>Humanitarian Services - Reg HQ, Tenant - Community Partner, TS - Classes, Fixed Site, Mobile Staging</t>
  </si>
  <si>
    <t>Humanitarian Services, TCS - Leukapheresis, Tenant - Community Partner, TCS - THAP, TS - Classes</t>
  </si>
  <si>
    <t>Mobile Staging, Fixed Site, DRD, Service Delivery</t>
  </si>
  <si>
    <t>Mobile Staging, TCS - Leukapheresis, Fixed Site, DRD, TCS - THAP</t>
  </si>
  <si>
    <t>AP&amp;amp;S, Collections Training, Contact Center - Apheresis, Service Delivery, DRD, IRL, Manufacturing, Order Management, Quality Assurance, Tenant - CTS</t>
  </si>
  <si>
    <t>TCS - Leukapheresis, Fixed Site, TCS - THAP</t>
  </si>
  <si>
    <t>Mobile Staging, TCS - Leukapheresis, Service Delivery, Fixed Site, Humanitarian Services, TCS - THAP</t>
  </si>
  <si>
    <t>Warehouse - Regional, Collections Training, Humanitarian Services, TS - Classes</t>
  </si>
  <si>
    <t>Service Delivery, IRL</t>
  </si>
  <si>
    <t>Warehouse - Biomed, Warehouse - DFSC, Mobile Staging</t>
  </si>
  <si>
    <t>RSMO</t>
  </si>
  <si>
    <t>Service Delivery, Humanitarian Services, Mobile Staging, TS - Classes</t>
  </si>
  <si>
    <t>Service Delivery, IRL, Manufacturing</t>
  </si>
  <si>
    <t>Contact Center - Apheresis, TCS - Leukapheresis, Humanitarian Services, Collections Training, Service Delivery, DRD, Fixed Site, IRL, Quality Assurance, TCS - THAP, TS - Classes</t>
  </si>
  <si>
    <t>Collections Training, Service Delivery, DRD, Fixed Site, Humanitarian Services - Reg HQ, IRL, Kitting, TCS - Leukapheresis, Manufacturing, Mobile Staging, Quality Assurance, Records Retention, Tenant - Commercial, Warehouse - Biomed, TCS - THAP, TS - Classes</t>
  </si>
  <si>
    <t>Humanitarian Services - Reg HQ, RSMO, TS - Classes</t>
  </si>
  <si>
    <t>Humanitarian Services - Reg HQ, Mobile Staging</t>
  </si>
  <si>
    <t>Warehouse - DFSC, Mobile Staging, TS - Classes</t>
  </si>
  <si>
    <t>Humanitarian Services - Reg HQ, Service Delivery, Collections Training, Quality Assurance, TS - Classes, IRL</t>
  </si>
  <si>
    <t>Service Delivery, Humanitarian Services - Reg HQ, IRL, Tenant - Community Partner, Vacant, Tenant - Commercial, TS - Classes</t>
  </si>
  <si>
    <t>Service Delivery, Fixed Site, Humanitarian Services - Reg HQ, IRL, TCS - Leukapheresis, Manufacturing, Quality Assurance, TCS - THAP, Records Retention</t>
  </si>
  <si>
    <t>Collections Training, Contact Center - Apheresis, DRD, Mobile Staging, Warehouse - Biomed, TS - Classes</t>
  </si>
  <si>
    <t>Mobile Staging, Fixed Site, DRD, Humanitarian Services</t>
  </si>
  <si>
    <t>Mobile Staging, Service Delivery, DRD, Humanitarian Services, TCS - THAP, TS - Classes</t>
  </si>
  <si>
    <t>Count of Building Number</t>
  </si>
  <si>
    <t>Total</t>
  </si>
  <si>
    <r>
      <t xml:space="preserve">Building to Building mapping (solving for </t>
    </r>
    <r>
      <rPr>
        <sz val="20"/>
        <color theme="1"/>
        <rFont val="Aptos"/>
        <family val="2"/>
      </rPr>
      <t>&lt;=120 Min one-way drive time)</t>
    </r>
  </si>
  <si>
    <t>Minimum Building/Technician needed for full coverage</t>
  </si>
  <si>
    <r>
      <t xml:space="preserve">Current Building/Technician(s) </t>
    </r>
    <r>
      <rPr>
        <sz val="20"/>
        <color theme="1"/>
        <rFont val="Aptos"/>
        <family val="2"/>
      </rPr>
      <t>coverage</t>
    </r>
  </si>
  <si>
    <t>Current Building/Technician(s) and Minimum Building/Technician needed for full coverage</t>
  </si>
  <si>
    <t>Add</t>
  </si>
  <si>
    <t>General Maintenance Technician</t>
  </si>
  <si>
    <t>Count if less than 121 minutes’ drive time</t>
  </si>
  <si>
    <t>Sum if less than 121 minutes’ drive time</t>
  </si>
  <si>
    <t>5858 Thunderbird Rd, INDIANAPOLIS, IN 46236</t>
  </si>
  <si>
    <t>2829 Bethel Rd, COLUMBUS, OH 43235</t>
  </si>
  <si>
    <r>
      <t xml:space="preserve">Building to Building mapping (solving for </t>
    </r>
    <r>
      <rPr>
        <b/>
        <sz val="20"/>
        <color theme="1"/>
        <rFont val="Aptos"/>
        <family val="2"/>
      </rPr>
      <t>&lt;=120 Min one-way drive time)</t>
    </r>
  </si>
  <si>
    <r>
      <t xml:space="preserve">Current Building/Technician(s) </t>
    </r>
    <r>
      <rPr>
        <b/>
        <sz val="20"/>
        <color theme="1"/>
        <rFont val="Aptos"/>
        <family val="2"/>
      </rPr>
      <t>coverage</t>
    </r>
  </si>
  <si>
    <t>10 Richard St, JOHNSON CITY, NY 13790</t>
  </si>
  <si>
    <t>No General Maintenance Technician in Region</t>
  </si>
  <si>
    <t>5855 Saloma Ave, Sherman Oaks, CA 91411</t>
  </si>
  <si>
    <t>11230 Grace Ave b, Fountain Valley, CA 92708</t>
  </si>
  <si>
    <t>From Chubbuck</t>
  </si>
  <si>
    <t>from great falls</t>
  </si>
  <si>
    <t>From Missoula</t>
  </si>
  <si>
    <t>Part TIme - Cover Spokane</t>
  </si>
  <si>
    <t>401 N Young St, Kennewick, WA 99336</t>
  </si>
  <si>
    <t>456 S Coley Rd, Tupelo, MS 38801</t>
  </si>
  <si>
    <t>ST THOMAS,  00802</t>
  </si>
  <si>
    <t xml:space="preserve"> ST THOMAS,  00802</t>
  </si>
  <si>
    <t xml:space="preserve"> ST THOMAS,  00801</t>
  </si>
  <si>
    <t>CHRISTIANSTED,  00820</t>
  </si>
  <si>
    <t>72 Stonebridge Blvd Ste 3, Jackson, TN 38305</t>
  </si>
  <si>
    <t>MID RIVERS CTR, SAINT PETERS, MO 63376</t>
  </si>
  <si>
    <t>113 S Broadview St, Cape Girardeau, MO 63703</t>
  </si>
  <si>
    <t>9230 WATSON RD, CRESTWOOD, MO 63126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</si>
</sst>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20"/>
      <color rgb="FF000000"/>
      <name val="Aptos"/>
      <family val="2"/>
    </font>
    <font>
      <b/>
      <sz val="20"/>
      <color theme="1"/>
      <name val="Aptos"/>
      <family val="2"/>
    </font>
    <font>
      <b/>
      <sz val="20"/>
      <color theme="1"/>
      <name val="Aptos Narrow"/>
      <family val="2"/>
      <scheme val="minor"/>
    </font>
    <font>
      <sz val="20"/>
      <color rgb="FF000000"/>
      <name val="Aptos"/>
      <family val="2"/>
    </font>
    <font>
      <sz val="20"/>
      <color theme="1"/>
      <name val="Aptos"/>
      <family val="2"/>
    </font>
    <font>
      <sz val="20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theme="4" tint="0.79998168889431442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theme="4" tint="0.3999755851924192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theme="4" tint="0.39997558519241921"/>
      </bottom>
      <diagonal/>
    </border>
    <border>
      <left style="medium">
        <color indexed="64"/>
      </left>
      <right/>
      <top style="thin">
        <color theme="4"/>
      </top>
      <bottom style="thin">
        <color theme="4"/>
      </bottom>
      <diagonal/>
    </border>
    <border>
      <left/>
      <right style="medium">
        <color indexed="6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/>
      <top style="thin">
        <color theme="4"/>
      </top>
      <bottom style="medium">
        <color indexed="64"/>
      </bottom>
      <diagonal/>
    </border>
    <border>
      <left/>
      <right/>
      <top style="thin">
        <color theme="4"/>
      </top>
      <bottom style="medium">
        <color indexed="64"/>
      </bottom>
      <diagonal/>
    </border>
    <border>
      <left/>
      <right style="medium">
        <color indexed="64"/>
      </right>
      <top style="thin">
        <color theme="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14" fontId="3" fillId="3" borderId="0" xfId="0" applyNumberFormat="1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14" fontId="3" fillId="4" borderId="0" xfId="0" applyNumberFormat="1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0" fontId="0" fillId="6" borderId="1" xfId="0" applyFill="1" applyBorder="1"/>
    <xf numFmtId="0" fontId="0" fillId="0" borderId="0" xfId="0" pivotButton="1"/>
    <xf numFmtId="0" fontId="1" fillId="0" borderId="0" xfId="0" applyFont="1"/>
    <xf numFmtId="0" fontId="0" fillId="8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1" fontId="0" fillId="0" borderId="1" xfId="0" applyNumberFormat="1" applyBorder="1"/>
    <xf numFmtId="1" fontId="0" fillId="0" borderId="0" xfId="0" applyNumberFormat="1"/>
    <xf numFmtId="1" fontId="0" fillId="9" borderId="1" xfId="0" applyNumberFormat="1" applyFill="1" applyBorder="1"/>
    <xf numFmtId="0" fontId="0" fillId="10" borderId="0" xfId="0" applyFill="1"/>
    <xf numFmtId="0" fontId="1" fillId="9" borderId="0" xfId="0" applyFont="1" applyFill="1"/>
    <xf numFmtId="0" fontId="0" fillId="9" borderId="0" xfId="0" applyFill="1"/>
    <xf numFmtId="0" fontId="1" fillId="11" borderId="0" xfId="0" applyFont="1" applyFill="1"/>
    <xf numFmtId="0" fontId="0" fillId="11" borderId="0" xfId="0" applyFill="1"/>
    <xf numFmtId="0" fontId="1" fillId="12" borderId="0" xfId="0" applyFont="1" applyFill="1"/>
    <xf numFmtId="0" fontId="0" fillId="12" borderId="0" xfId="0" applyFill="1"/>
    <xf numFmtId="1" fontId="0" fillId="12" borderId="0" xfId="0" applyNumberFormat="1" applyFill="1"/>
    <xf numFmtId="0" fontId="1" fillId="8" borderId="2" xfId="0" applyFont="1" applyFill="1" applyBorder="1"/>
    <xf numFmtId="1" fontId="0" fillId="8" borderId="0" xfId="0" applyNumberFormat="1" applyFill="1"/>
    <xf numFmtId="1" fontId="0" fillId="0" borderId="4" xfId="0" applyNumberFormat="1" applyBorder="1"/>
    <xf numFmtId="1" fontId="0" fillId="0" borderId="5" xfId="0" applyNumberFormat="1" applyBorder="1"/>
    <xf numFmtId="1" fontId="0" fillId="9" borderId="5" xfId="0" applyNumberFormat="1" applyFill="1" applyBorder="1"/>
    <xf numFmtId="0" fontId="1" fillId="8" borderId="0" xfId="0" applyFont="1" applyFill="1"/>
    <xf numFmtId="0" fontId="1" fillId="7" borderId="0" xfId="0" applyFont="1" applyFill="1"/>
    <xf numFmtId="0" fontId="0" fillId="0" borderId="0" xfId="0" applyAlignment="1">
      <alignment horizontal="center"/>
    </xf>
    <xf numFmtId="0" fontId="1" fillId="8" borderId="6" xfId="0" applyFont="1" applyFill="1" applyBorder="1"/>
    <xf numFmtId="0" fontId="1" fillId="8" borderId="7" xfId="0" applyFont="1" applyFill="1" applyBorder="1"/>
    <xf numFmtId="0" fontId="0" fillId="8" borderId="7" xfId="0" applyFill="1" applyBorder="1"/>
    <xf numFmtId="1" fontId="0" fillId="8" borderId="7" xfId="0" applyNumberFormat="1" applyFill="1" applyBorder="1"/>
    <xf numFmtId="0" fontId="1" fillId="8" borderId="8" xfId="0" applyFont="1" applyFill="1" applyBorder="1"/>
    <xf numFmtId="0" fontId="1" fillId="7" borderId="8" xfId="0" applyFont="1" applyFill="1" applyBorder="1"/>
    <xf numFmtId="0" fontId="1" fillId="7" borderId="9" xfId="0" applyFont="1" applyFill="1" applyBorder="1"/>
    <xf numFmtId="0" fontId="1" fillId="7" borderId="10" xfId="0" applyFont="1" applyFill="1" applyBorder="1"/>
    <xf numFmtId="0" fontId="1" fillId="8" borderId="10" xfId="0" applyFont="1" applyFill="1" applyBorder="1"/>
    <xf numFmtId="0" fontId="0" fillId="8" borderId="10" xfId="0" applyFill="1" applyBorder="1"/>
    <xf numFmtId="0" fontId="0" fillId="8" borderId="6" xfId="0" applyFill="1" applyBorder="1"/>
    <xf numFmtId="0" fontId="0" fillId="8" borderId="8" xfId="0" applyFill="1" applyBorder="1"/>
    <xf numFmtId="0" fontId="1" fillId="0" borderId="10" xfId="0" applyFont="1" applyBorder="1"/>
    <xf numFmtId="1" fontId="0" fillId="9" borderId="4" xfId="0" applyNumberFormat="1" applyFill="1" applyBorder="1"/>
    <xf numFmtId="0" fontId="0" fillId="12" borderId="7" xfId="0" applyFill="1" applyBorder="1"/>
    <xf numFmtId="1" fontId="0" fillId="12" borderId="7" xfId="0" applyNumberFormat="1" applyFill="1" applyBorder="1"/>
    <xf numFmtId="0" fontId="0" fillId="12" borderId="10" xfId="0" applyFill="1" applyBorder="1"/>
    <xf numFmtId="1" fontId="0" fillId="12" borderId="10" xfId="0" applyNumberFormat="1" applyFill="1" applyBorder="1"/>
    <xf numFmtId="0" fontId="1" fillId="12" borderId="6" xfId="0" applyFont="1" applyFill="1" applyBorder="1"/>
    <xf numFmtId="0" fontId="1" fillId="12" borderId="7" xfId="0" applyFont="1" applyFill="1" applyBorder="1"/>
    <xf numFmtId="0" fontId="1" fillId="12" borderId="9" xfId="0" applyFont="1" applyFill="1" applyBorder="1"/>
    <xf numFmtId="0" fontId="1" fillId="12" borderId="10" xfId="0" applyFont="1" applyFill="1" applyBorder="1"/>
    <xf numFmtId="0" fontId="1" fillId="0" borderId="6" xfId="0" applyFont="1" applyBorder="1"/>
    <xf numFmtId="0" fontId="1" fillId="9" borderId="7" xfId="0" applyFont="1" applyFill="1" applyBorder="1"/>
    <xf numFmtId="0" fontId="0" fillId="9" borderId="7" xfId="0" applyFill="1" applyBorder="1"/>
    <xf numFmtId="0" fontId="0" fillId="0" borderId="7" xfId="0" applyBorder="1"/>
    <xf numFmtId="1" fontId="0" fillId="0" borderId="11" xfId="0" applyNumberFormat="1" applyBorder="1"/>
    <xf numFmtId="1" fontId="0" fillId="0" borderId="7" xfId="0" applyNumberFormat="1" applyBorder="1"/>
    <xf numFmtId="1" fontId="0" fillId="9" borderId="11" xfId="0" applyNumberFormat="1" applyFill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9" borderId="10" xfId="0" applyFont="1" applyFill="1" applyBorder="1"/>
    <xf numFmtId="0" fontId="0" fillId="9" borderId="10" xfId="0" applyFill="1" applyBorder="1"/>
    <xf numFmtId="0" fontId="0" fillId="0" borderId="10" xfId="0" applyBorder="1"/>
    <xf numFmtId="1" fontId="0" fillId="0" borderId="12" xfId="0" applyNumberFormat="1" applyBorder="1"/>
    <xf numFmtId="1" fontId="0" fillId="0" borderId="10" xfId="0" applyNumberFormat="1" applyBorder="1"/>
    <xf numFmtId="1" fontId="0" fillId="9" borderId="12" xfId="0" applyNumberFormat="1" applyFill="1" applyBorder="1"/>
    <xf numFmtId="0" fontId="0" fillId="10" borderId="0" xfId="0" applyFill="1" applyAlignment="1">
      <alignment wrapText="1"/>
    </xf>
    <xf numFmtId="1" fontId="0" fillId="0" borderId="13" xfId="0" applyNumberFormat="1" applyBorder="1"/>
    <xf numFmtId="0" fontId="1" fillId="8" borderId="14" xfId="0" applyFont="1" applyFill="1" applyBorder="1"/>
    <xf numFmtId="0" fontId="0" fillId="10" borderId="10" xfId="0" applyFill="1" applyBorder="1"/>
    <xf numFmtId="0" fontId="0" fillId="11" borderId="7" xfId="0" applyFill="1" applyBorder="1"/>
    <xf numFmtId="0" fontId="1" fillId="11" borderId="10" xfId="0" applyFont="1" applyFill="1" applyBorder="1"/>
    <xf numFmtId="0" fontId="0" fillId="11" borderId="10" xfId="0" applyFill="1" applyBorder="1"/>
    <xf numFmtId="0" fontId="0" fillId="10" borderId="7" xfId="0" applyFill="1" applyBorder="1"/>
    <xf numFmtId="0" fontId="1" fillId="12" borderId="8" xfId="0" applyFont="1" applyFill="1" applyBorder="1"/>
    <xf numFmtId="1" fontId="7" fillId="0" borderId="1" xfId="0" applyNumberFormat="1" applyFont="1" applyBorder="1"/>
    <xf numFmtId="1" fontId="7" fillId="0" borderId="4" xfId="0" applyNumberFormat="1" applyFont="1" applyBorder="1"/>
    <xf numFmtId="1" fontId="7" fillId="0" borderId="12" xfId="0" applyNumberFormat="1" applyFont="1" applyBorder="1"/>
    <xf numFmtId="1" fontId="7" fillId="0" borderId="5" xfId="0" applyNumberFormat="1" applyFont="1" applyBorder="1"/>
    <xf numFmtId="1" fontId="8" fillId="0" borderId="1" xfId="0" applyNumberFormat="1" applyFont="1" applyBorder="1"/>
    <xf numFmtId="1" fontId="8" fillId="0" borderId="4" xfId="0" applyNumberFormat="1" applyFont="1" applyBorder="1"/>
    <xf numFmtId="1" fontId="8" fillId="0" borderId="5" xfId="0" applyNumberFormat="1" applyFont="1" applyBorder="1"/>
    <xf numFmtId="0" fontId="0" fillId="0" borderId="1" xfId="0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5" borderId="16" xfId="0" applyFont="1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/>
    </xf>
    <xf numFmtId="0" fontId="0" fillId="13" borderId="0" xfId="0" applyFill="1" applyAlignment="1">
      <alignment horizontal="center"/>
    </xf>
    <xf numFmtId="0" fontId="1" fillId="13" borderId="0" xfId="0" applyFont="1" applyFill="1" applyAlignment="1">
      <alignment horizontal="center"/>
    </xf>
    <xf numFmtId="0" fontId="1" fillId="13" borderId="10" xfId="0" applyFont="1" applyFill="1" applyBorder="1" applyAlignment="1">
      <alignment horizontal="center"/>
    </xf>
    <xf numFmtId="0" fontId="0" fillId="13" borderId="10" xfId="0" applyFill="1" applyBorder="1" applyAlignment="1">
      <alignment horizontal="center"/>
    </xf>
    <xf numFmtId="0" fontId="0" fillId="13" borderId="0" xfId="0" applyFill="1"/>
    <xf numFmtId="0" fontId="0" fillId="13" borderId="7" xfId="0" applyFill="1" applyBorder="1"/>
    <xf numFmtId="0" fontId="0" fillId="12" borderId="6" xfId="0" applyFill="1" applyBorder="1"/>
    <xf numFmtId="0" fontId="0" fillId="12" borderId="9" xfId="0" applyFill="1" applyBorder="1"/>
    <xf numFmtId="0" fontId="0" fillId="13" borderId="10" xfId="0" applyFill="1" applyBorder="1"/>
    <xf numFmtId="1" fontId="0" fillId="0" borderId="18" xfId="0" applyNumberFormat="1" applyBorder="1"/>
    <xf numFmtId="0" fontId="14" fillId="13" borderId="20" xfId="0" applyFont="1" applyFill="1" applyBorder="1"/>
    <xf numFmtId="0" fontId="14" fillId="0" borderId="20" xfId="0" applyFont="1" applyBorder="1"/>
    <xf numFmtId="0" fontId="11" fillId="13" borderId="20" xfId="0" applyFont="1" applyFill="1" applyBorder="1"/>
    <xf numFmtId="0" fontId="11" fillId="0" borderId="20" xfId="0" applyFont="1" applyBorder="1"/>
    <xf numFmtId="44" fontId="0" fillId="0" borderId="24" xfId="1" applyFont="1" applyBorder="1" applyAlignment="1">
      <alignment horizontal="center"/>
    </xf>
    <xf numFmtId="44" fontId="0" fillId="0" borderId="24" xfId="0" applyNumberFormat="1" applyBorder="1" applyAlignment="1">
      <alignment horizontal="center"/>
    </xf>
    <xf numFmtId="0" fontId="0" fillId="0" borderId="24" xfId="0" applyBorder="1"/>
    <xf numFmtId="44" fontId="0" fillId="0" borderId="26" xfId="0" applyNumberForma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39" xfId="0" applyFont="1" applyBorder="1" applyAlignment="1">
      <alignment horizontal="center" wrapText="1"/>
    </xf>
    <xf numFmtId="0" fontId="1" fillId="0" borderId="40" xfId="0" applyFont="1" applyBorder="1" applyAlignment="1">
      <alignment horizontal="center" wrapText="1"/>
    </xf>
    <xf numFmtId="0" fontId="1" fillId="14" borderId="19" xfId="0" applyFont="1" applyFill="1" applyBorder="1" applyAlignment="1">
      <alignment horizontal="center" vertical="center"/>
    </xf>
    <xf numFmtId="0" fontId="1" fillId="14" borderId="20" xfId="0" applyFont="1" applyFill="1" applyBorder="1" applyAlignment="1">
      <alignment horizontal="center" vertical="center"/>
    </xf>
    <xf numFmtId="0" fontId="1" fillId="14" borderId="20" xfId="0" applyFont="1" applyFill="1" applyBorder="1" applyAlignment="1">
      <alignment horizontal="center" vertical="center" wrapText="1"/>
    </xf>
    <xf numFmtId="0" fontId="1" fillId="14" borderId="41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wrapText="1"/>
    </xf>
    <xf numFmtId="0" fontId="1" fillId="0" borderId="34" xfId="0" applyFont="1" applyBorder="1" applyAlignment="1">
      <alignment horizontal="center"/>
    </xf>
    <xf numFmtId="0" fontId="1" fillId="15" borderId="17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wrapText="1"/>
    </xf>
    <xf numFmtId="0" fontId="1" fillId="10" borderId="1" xfId="0" applyFont="1" applyFill="1" applyBorder="1" applyAlignment="1">
      <alignment horizontal="center" wrapText="1"/>
    </xf>
    <xf numFmtId="0" fontId="1" fillId="10" borderId="15" xfId="0" applyFont="1" applyFill="1" applyBorder="1" applyAlignment="1">
      <alignment horizontal="center" wrapText="1"/>
    </xf>
    <xf numFmtId="0" fontId="0" fillId="0" borderId="21" xfId="0" applyBorder="1"/>
    <xf numFmtId="44" fontId="0" fillId="0" borderId="22" xfId="1" applyFont="1" applyBorder="1" applyAlignment="1">
      <alignment horizontal="center"/>
    </xf>
    <xf numFmtId="0" fontId="0" fillId="0" borderId="23" xfId="0" applyBorder="1"/>
    <xf numFmtId="0" fontId="0" fillId="0" borderId="25" xfId="0" applyBorder="1"/>
    <xf numFmtId="44" fontId="0" fillId="0" borderId="0" xfId="0" applyNumberFormat="1"/>
    <xf numFmtId="164" fontId="0" fillId="0" borderId="0" xfId="0" applyNumberFormat="1"/>
    <xf numFmtId="0" fontId="1" fillId="10" borderId="8" xfId="0" applyFont="1" applyFill="1" applyBorder="1" applyAlignment="1">
      <alignment horizontal="center"/>
    </xf>
    <xf numFmtId="0" fontId="0" fillId="10" borderId="0" xfId="0" applyFill="1" applyAlignment="1">
      <alignment horizontal="center"/>
    </xf>
    <xf numFmtId="0" fontId="0" fillId="10" borderId="0" xfId="0" applyFill="1" applyAlignment="1">
      <alignment horizontal="center" wrapText="1"/>
    </xf>
    <xf numFmtId="0" fontId="1" fillId="10" borderId="34" xfId="0" applyFont="1" applyFill="1" applyBorder="1" applyAlignment="1">
      <alignment horizontal="center" wrapText="1"/>
    </xf>
    <xf numFmtId="0" fontId="0" fillId="0" borderId="0" xfId="0" quotePrefix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0" fillId="0" borderId="29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5" borderId="32" xfId="0" applyFont="1" applyFill="1" applyBorder="1" applyAlignment="1">
      <alignment horizontal="center" vertical="center" wrapText="1"/>
    </xf>
    <xf numFmtId="0" fontId="15" fillId="0" borderId="42" xfId="0" applyFont="1" applyBorder="1" applyAlignment="1">
      <alignment horizontal="center" wrapText="1"/>
    </xf>
    <xf numFmtId="0" fontId="15" fillId="0" borderId="43" xfId="0" applyFont="1" applyBorder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15" xfId="0" applyFont="1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10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313"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2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0</xdr:colOff>
      <xdr:row>2</xdr:row>
      <xdr:rowOff>0</xdr:rowOff>
    </xdr:from>
    <xdr:to>
      <xdr:col>42</xdr:col>
      <xdr:colOff>588309</xdr:colOff>
      <xdr:row>16</xdr:row>
      <xdr:rowOff>7192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487EC4-951B-7C2E-3600-17DC155C9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86353" y="567765"/>
          <a:ext cx="7772400" cy="27414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0</xdr:colOff>
      <xdr:row>33</xdr:row>
      <xdr:rowOff>0</xdr:rowOff>
    </xdr:from>
    <xdr:to>
      <xdr:col>40</xdr:col>
      <xdr:colOff>2991223</xdr:colOff>
      <xdr:row>40</xdr:row>
      <xdr:rowOff>156200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B8C865-D319-81DF-826D-FC481BD19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812941" y="6633882"/>
          <a:ext cx="7772400" cy="1530789"/>
        </a:xfrm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33</xdr:row>
      <xdr:rowOff>0</xdr:rowOff>
    </xdr:from>
    <xdr:to>
      <xdr:col>33</xdr:col>
      <xdr:colOff>2991224</xdr:colOff>
      <xdr:row>41</xdr:row>
      <xdr:rowOff>10091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3848B3B-CC68-54E6-31A6-A53F08CF2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66824" y="6633882"/>
          <a:ext cx="7772400" cy="15789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45</xdr:col>
      <xdr:colOff>0</xdr:colOff>
      <xdr:row>153</xdr:row>
      <xdr:rowOff>0</xdr:rowOff>
    </xdr:from>
    <xdr:to>
      <xdr:col>47</xdr:col>
      <xdr:colOff>3349811</xdr:colOff>
      <xdr:row>157</xdr:row>
      <xdr:rowOff>157686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7B454C0-B1EC-B9F7-66EE-7CF37561B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929176" y="30240941"/>
          <a:ext cx="7772400" cy="949569"/>
        </a:xfrm>
        <a:prstGeom prst="rect">
          <a:avLst/>
        </a:prstGeom>
      </xdr:spPr>
    </xdr:pic>
    <xdr:clientData/>
  </xdr:twoCellAnchor>
  <xdr:twoCellAnchor editAs="oneCell">
    <xdr:from>
      <xdr:col>28</xdr:col>
      <xdr:colOff>0</xdr:colOff>
      <xdr:row>153</xdr:row>
      <xdr:rowOff>0</xdr:rowOff>
    </xdr:from>
    <xdr:to>
      <xdr:col>30</xdr:col>
      <xdr:colOff>3349812</xdr:colOff>
      <xdr:row>158</xdr:row>
      <xdr:rowOff>7277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1098E9F-03EB-0ACD-C646-56C84DBFC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858941" y="30240941"/>
          <a:ext cx="7772400" cy="99339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128</xdr:row>
      <xdr:rowOff>0</xdr:rowOff>
    </xdr:from>
    <xdr:to>
      <xdr:col>32</xdr:col>
      <xdr:colOff>3695327</xdr:colOff>
      <xdr:row>137</xdr:row>
      <xdr:rowOff>164243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32CBD90-A0A3-E1C0-4F8F-A8DE0251F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00353" y="25400000"/>
          <a:ext cx="7772400" cy="192730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runo, Mario" id="{733B8F09-EBC3-4C09-AADF-1ACF9A106636}" userId="S::Mario.Bruno@redcross.org::e78adefa-e171-4efc-8c59-a40182142569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lein, Chris" refreshedDate="45714.709251851855" createdVersion="8" refreshedVersion="8" minRefreshableVersion="3" recordCount="1283" xr:uid="{566CC339-1F23-4DA5-B10E-D28A5E1CAF00}">
  <cacheSource type="worksheet">
    <worksheetSource ref="A1:I1048576" sheet="Building (Direct)"/>
  </cacheSource>
  <cacheFields count="9">
    <cacheField name="Division" numFmtId="0">
      <sharedItems containsBlank="1" count="7">
        <s v="Central Atlantic"/>
        <s v="North Central"/>
        <s v="Northeast"/>
        <s v="Pacific"/>
        <s v="Southeast and Caribbean"/>
        <s v="Southwest and Rocky Mountain"/>
        <m/>
      </sharedItems>
    </cacheField>
    <cacheField name="Region" numFmtId="0">
      <sharedItems containsBlank="1" count="50">
        <s v="09R04 Ntl Cap &amp; Grt Chesapeake"/>
        <s v="17R08 Kentucky"/>
        <s v="35R12 Central and Southern Ohio"/>
        <s v="35R16 Northern Ohio"/>
        <s v="46R08 Virginia"/>
        <s v="48R04 Central Appalachia"/>
        <s v="13R04 Illinois"/>
        <s v="14R12 Indiana"/>
        <s v="15R08 Nebraska Iowa"/>
        <s v="22R08 Michigan"/>
        <s v="23R12 Minnesota and Dakotas"/>
        <s v="49R12 Wisconsin"/>
        <s v="07R08 Connecticut and Rhode Island"/>
        <s v="21R04 Massachusetts"/>
        <s v="29R04 Northern New England"/>
        <s v="30R08 New Jersey"/>
        <s v="32R04 Eastern New York"/>
        <s v="32R16 Greater New York"/>
        <s v="32R20 Western New York"/>
        <s v="38R24 Southeastern Pennsylvania"/>
        <s v="38R28 Greater Pennsylvania"/>
        <s v="02R04 Alaska"/>
        <s v="05R04 Central California"/>
        <s v="05R12 Los Angeles"/>
        <s v="05R20 California Gold Country"/>
        <s v="05R28 Northern California Coastal"/>
        <s v="05R32 Southern California"/>
        <s v="12R04 Idaho Montana and East Oregon"/>
        <s v="37R04 Cascades"/>
        <s v="47R08 Northwest"/>
        <s v="54R04 Pacific Islands"/>
        <s v="01R04 Alabama and Mississippi"/>
        <s v="10R08 North Florida"/>
        <s v="10R12 South Florida"/>
        <s v="10R28 Central Florida and US Virgin Islands"/>
        <s v="11R04 Georgia"/>
        <s v="33R08 North Carolina"/>
        <s v="40R08 South Carolina"/>
        <s v="42R20 Tennessee"/>
        <s v="56R04 Puerto Rico"/>
        <s v="03R04 Arizona and New Mexico"/>
        <s v="06R08 Colorado and Wyoming"/>
        <s v="18R08 Louisiana"/>
        <s v="25R16 Missouri and Arkansas"/>
        <s v="36R04 Kansas and Oklahoma"/>
        <s v="43R08 Central and South Texas"/>
        <s v="43R16 North Texas"/>
        <s v="43R28 Texas Gulf Coast"/>
        <s v="44R04 Utah and Nevada"/>
        <m/>
      </sharedItems>
    </cacheField>
    <cacheField name="Building Number" numFmtId="0">
      <sharedItems containsBlank="1" count="547">
        <s v="B11348"/>
        <s v="B11349"/>
        <s v="B11350"/>
        <s v="B11351"/>
        <s v="B11353"/>
        <s v="B11680"/>
        <s v="B11683"/>
        <s v="B11684"/>
        <s v="B11687"/>
        <s v="B11688"/>
        <s v="B11689"/>
        <s v="B11690"/>
        <s v="B11691"/>
        <s v="B11693"/>
        <s v="B11696"/>
        <s v="B11697"/>
        <s v="B11700"/>
        <s v="B11701"/>
        <s v="B12631"/>
        <s v="B12632"/>
        <s v="B14549"/>
        <s v="B14550"/>
        <s v="B14551"/>
        <s v="B14553"/>
        <s v="B14562"/>
        <s v="B11554"/>
        <s v="B11615"/>
        <s v="B11624"/>
        <s v="B11627"/>
        <s v="B11628"/>
        <s v="B11630"/>
        <s v="B11640"/>
        <s v="B12151"/>
        <s v="B12157"/>
        <s v="B12158"/>
        <s v="B12168"/>
        <s v="B12169"/>
        <s v="B12172"/>
        <s v="B12175"/>
        <s v="B12181"/>
        <s v="B12188"/>
        <s v="B12194"/>
        <s v="B12204"/>
        <s v="B12825"/>
        <s v="B14501"/>
        <s v="B14561"/>
        <s v="B14568"/>
        <s v="B11744"/>
        <s v="B12147"/>
        <s v="B12156"/>
        <s v="B12161"/>
        <s v="B12178"/>
        <s v="B12206"/>
        <s v="B12214"/>
        <s v="B12216"/>
        <s v="B14604"/>
        <s v="B12622"/>
        <s v="B12625"/>
        <s v="B12637"/>
        <s v="B12651"/>
        <s v="B12652"/>
        <s v="B12653"/>
        <s v="B12654"/>
        <s v="B12659"/>
        <s v="B12668"/>
        <s v="B14092"/>
        <s v="B14211"/>
        <s v="B14213"/>
        <s v="B14216"/>
        <s v="B14217"/>
        <s v="B14219"/>
        <s v="B14221"/>
        <s v="B14222"/>
        <s v="B14383"/>
        <s v="B14581"/>
        <s v="B11611"/>
        <s v="B11692"/>
        <s v="B12670"/>
        <s v="B12733"/>
        <s v="B12735"/>
        <s v="B12738"/>
        <s v="B12740"/>
        <s v="B12741"/>
        <s v="B12743"/>
        <s v="B12745"/>
        <s v="B11500"/>
        <s v="B11506"/>
        <s v="B11508"/>
        <s v="B11510"/>
        <s v="B11517"/>
        <s v="B11521"/>
        <s v="B11522"/>
        <s v="B11525"/>
        <s v="B11527"/>
        <s v="B11529"/>
        <s v="B14314"/>
        <s v="B14483"/>
        <s v="B14516"/>
        <s v="B14523"/>
        <s v="B11548"/>
        <s v="B11549"/>
        <s v="B11555"/>
        <s v="B11567"/>
        <s v="B11572"/>
        <s v="B12189"/>
        <s v="B12764"/>
        <s v="B12819"/>
        <s v="B14003"/>
        <s v="B14313"/>
        <s v="B14330"/>
        <s v="B14525"/>
        <s v="B11478"/>
        <s v="B11479"/>
        <s v="B11486"/>
        <s v="B11912"/>
        <s v="B11914"/>
        <s v="B11917"/>
        <s v="B11918"/>
        <s v="B11921"/>
        <s v="B11922"/>
        <s v="B11924"/>
        <s v="B14256"/>
        <s v="B14270"/>
        <s v="B14413"/>
        <s v="B11713"/>
        <s v="B11719"/>
        <s v="B11725"/>
        <s v="B11737"/>
        <s v="B11739"/>
        <s v="B11741"/>
        <s v="B11749"/>
        <s v="B11754"/>
        <s v="B12820"/>
        <s v="B12821"/>
        <s v="B14039"/>
        <s v="B14120"/>
        <s v="B14131"/>
        <s v="B14355"/>
        <s v="B14555"/>
        <s v="B11756"/>
        <s v="B11761"/>
        <s v="B11762"/>
        <s v="B11767"/>
        <s v="B11768"/>
        <s v="B11772"/>
        <s v="B11773"/>
        <s v="B11775"/>
        <s v="B11907"/>
        <s v="B11909"/>
        <s v="B12505"/>
        <s v="B14149"/>
        <s v="B14286"/>
        <s v="B14570"/>
        <s v="B12710"/>
        <s v="B12714"/>
        <s v="B12715"/>
        <s v="B12717"/>
        <s v="B12718"/>
        <s v="B12722"/>
        <s v="B12727"/>
        <s v="B12728"/>
        <s v="B12827"/>
        <s v="B14225"/>
        <s v="B14540"/>
        <s v="B11335"/>
        <s v="B11336"/>
        <s v="B11338"/>
        <s v="B11340"/>
        <s v="B11345"/>
        <s v="B13656"/>
        <s v="B14136"/>
        <s v="B14240"/>
        <s v="B14417"/>
        <s v="B11655"/>
        <s v="B11656"/>
        <s v="B11661"/>
        <s v="B11662"/>
        <s v="B11664"/>
        <s v="B11665"/>
        <s v="B11672"/>
        <s v="B11673"/>
        <s v="B11677"/>
        <s v="B11678"/>
        <s v="B11679"/>
        <s v="B14044"/>
        <s v="B14505"/>
        <s v="B14544"/>
        <s v="B14596"/>
        <s v="B11704"/>
        <s v="B11707"/>
        <s v="B11708"/>
        <s v="B11709"/>
        <s v="B11926"/>
        <s v="B11928"/>
        <s v="B12678"/>
        <s v="B12757"/>
        <s v="B14002"/>
        <s v="B14300"/>
        <s v="B14542"/>
        <s v="B11935"/>
        <s v="B11937"/>
        <s v="B11950"/>
        <s v="B11953"/>
        <s v="B11958"/>
        <s v="B14419"/>
        <s v="B14565"/>
        <s v="B11980"/>
        <s v="B11991"/>
        <s v="B12120"/>
        <s v="B12142"/>
        <s v="B12759"/>
        <s v="B14030"/>
        <s v="B14315"/>
        <s v="B14518"/>
        <s v="B14583"/>
        <s v="B11339"/>
        <s v="B12003"/>
        <s v="B12121"/>
        <s v="B12753"/>
        <s v="B12754"/>
        <s v="B11989"/>
        <s v="B11994"/>
        <s v="B11997"/>
        <s v="B11998"/>
        <s v="B12001"/>
        <s v="B12008"/>
        <s v="B12145"/>
        <s v="B12824"/>
        <s v="B14455"/>
        <s v="B14529"/>
        <s v="B12432"/>
        <s v="B12433"/>
        <s v="B12436"/>
        <s v="B12752"/>
        <s v="B14390"/>
        <s v="B14486"/>
        <s v="B14536"/>
        <s v="B14547"/>
        <s v="B14554"/>
        <s v="B12287"/>
        <s v="B12289"/>
        <s v="B12290"/>
        <s v="B12292"/>
        <s v="B12405"/>
        <s v="B12409"/>
        <s v="B12414"/>
        <s v="B12421"/>
        <s v="B12437"/>
        <s v="B12443"/>
        <s v="B12451"/>
        <s v="B12461"/>
        <s v="B14449"/>
        <s v="B14521"/>
        <s v="B14582"/>
        <s v="B11111"/>
        <s v="B11116"/>
        <s v="B12920"/>
        <s v="B14124"/>
        <s v="B11202"/>
        <s v="B11205"/>
        <s v="B11220"/>
        <s v="B11277"/>
        <s v="B11282"/>
        <s v="B11198"/>
        <s v="B11203"/>
        <s v="B11211"/>
        <s v="B11214"/>
        <s v="B11231"/>
        <s v="B11249"/>
        <s v="B11250"/>
        <s v="B11254"/>
        <s v="B11285"/>
        <s v="B11297"/>
        <s v="B14089"/>
        <s v="B14126"/>
        <s v="B14391"/>
        <s v="B14415"/>
        <s v="B14420"/>
        <s v="B14454"/>
        <s v="B14567"/>
        <s v="B11262"/>
        <s v="B11311"/>
        <s v="B13815"/>
        <s v="B13824"/>
        <s v="B14386"/>
        <s v="B11196"/>
        <s v="B11204"/>
        <s v="B11238"/>
        <s v="B11239"/>
        <s v="B11242"/>
        <s v="B11244"/>
        <s v="B11252"/>
        <s v="B11273"/>
        <s v="B11276"/>
        <s v="B11283"/>
        <s v="B11286"/>
        <s v="B11293"/>
        <s v="B11294"/>
        <s v="B11301"/>
        <s v="B14196"/>
        <s v="B14408"/>
        <s v="B14439"/>
        <s v="B14597"/>
        <s v="B11215"/>
        <s v="B11219"/>
        <s v="B11226"/>
        <s v="B11245"/>
        <s v="B11258"/>
        <s v="B11260"/>
        <s v="B11267"/>
        <s v="B11268"/>
        <s v="B11269"/>
        <s v="B11270"/>
        <s v="B11280"/>
        <s v="B11290"/>
        <s v="B12806"/>
        <s v="B14480"/>
        <s v="B11487"/>
        <s v="B11489"/>
        <s v="B11490"/>
        <s v="B11491"/>
        <s v="B11496"/>
        <s v="B11830"/>
        <s v="B11831"/>
        <s v="B11833"/>
        <s v="B12851"/>
        <s v="B14463"/>
        <s v="B14491"/>
        <s v="B14496"/>
        <s v="B14532"/>
        <s v="B12270"/>
        <s v="B12276"/>
        <s v="B12281"/>
        <s v="B12283"/>
        <s v="B12701"/>
        <s v="B12849"/>
        <s v="B14181"/>
        <s v="B14517"/>
        <s v="B14545"/>
        <s v="B14566"/>
        <s v="B12695"/>
        <s v="B12696"/>
        <s v="B12698"/>
        <s v="B12704"/>
        <s v="B12818"/>
        <s v="B14479"/>
        <s v="B14485"/>
        <s v="B11182"/>
        <s v="B11461"/>
        <s v="B11466"/>
        <s v="B11469"/>
        <s v="B11805"/>
        <s v="B14088"/>
        <s v="B11124"/>
        <s v="B11125"/>
        <s v="B11127"/>
        <s v="B11142"/>
        <s v="B11144"/>
        <s v="B11148"/>
        <s v="B11151"/>
        <s v="B11809"/>
        <s v="B11810"/>
        <s v="B11812"/>
        <s v="B11813"/>
        <s v="B11826"/>
        <s v="B14096"/>
        <s v="B14110"/>
        <s v="B11371"/>
        <s v="B11375"/>
        <s v="B11406"/>
        <s v="B14238"/>
        <s v="B14306"/>
        <s v="B14543"/>
        <s v="B11369"/>
        <s v="B11386"/>
        <s v="B11408"/>
        <s v="B11411"/>
        <s v="B14471"/>
        <s v="B14503"/>
        <s v="B11393"/>
        <s v="B11401"/>
        <s v="B11404"/>
        <s v="B11407"/>
        <s v="B11412"/>
        <s v="B12672"/>
        <s v="B14202"/>
        <s v="B14235"/>
        <s v="B14329"/>
        <s v="B14376"/>
        <s v="B14541"/>
        <s v="B14548"/>
        <s v="B14571"/>
        <s v="B14594"/>
        <s v="B11415"/>
        <s v="B11417"/>
        <s v="B11419"/>
        <s v="B11420"/>
        <s v="B11424"/>
        <s v="B11428"/>
        <s v="B11430"/>
        <s v="B11442"/>
        <s v="B11448"/>
        <s v="B11449"/>
        <s v="B11450"/>
        <s v="B11451"/>
        <s v="B11456"/>
        <s v="B11459"/>
        <s v="B13907"/>
        <s v="B14142"/>
        <s v="B14188"/>
        <s v="B14253"/>
        <s v="B14350"/>
        <s v="B14351"/>
        <s v="B14465"/>
        <s v="B11836"/>
        <s v="B11839"/>
        <s v="B11842"/>
        <s v="B11845"/>
        <s v="B11846"/>
        <s v="B11849"/>
        <s v="B11854"/>
        <s v="B11859"/>
        <s v="B11860"/>
        <s v="B11862"/>
        <s v="B11869"/>
        <s v="B11882"/>
        <s v="B11885"/>
        <s v="B11886"/>
        <s v="B11902"/>
        <s v="B12494"/>
        <s v="B12823"/>
        <s v="B12828"/>
        <s v="B12829"/>
        <s v="B14118"/>
        <s v="B14125"/>
        <s v="B14519"/>
        <s v="B12470"/>
        <s v="B12475"/>
        <s v="B12476"/>
        <s v="B12479"/>
        <s v="B12485"/>
        <s v="B12487"/>
        <s v="B12488"/>
        <s v="B12489"/>
        <s v="B12490"/>
        <s v="B12491"/>
        <s v="B12508"/>
        <s v="B12509"/>
        <s v="B12517"/>
        <s v="B12521"/>
        <s v="B12522"/>
        <s v="B12527"/>
        <s v="B12530"/>
        <s v="B12826"/>
        <s v="B13655"/>
        <s v="B14468"/>
        <s v="B14546"/>
        <s v="B12850"/>
        <s v="B13635"/>
        <s v="B14282"/>
        <s v="B11184"/>
        <s v="B11191"/>
        <s v="B11193"/>
        <s v="B12774"/>
        <s v="B14275"/>
        <s v="B14411"/>
        <s v="B14472"/>
        <s v="B14506"/>
        <s v="B14513"/>
        <s v="B11318"/>
        <s v="B11324"/>
        <s v="B11327"/>
        <s v="B11328"/>
        <s v="B14153"/>
        <s v="B11644"/>
        <s v="B11646"/>
        <s v="B11648"/>
        <s v="B11652"/>
        <s v="B14469"/>
        <s v="B14572"/>
        <s v="B11169"/>
        <s v="B11512"/>
        <s v="B11780"/>
        <s v="B11781"/>
        <s v="B11782"/>
        <s v="B11784"/>
        <s v="B11786"/>
        <s v="B11794"/>
        <s v="B11795"/>
        <s v="B11797"/>
        <s v="B11798"/>
        <s v="B11799"/>
        <s v="B11802"/>
        <s v="B12822"/>
        <s v="B12883"/>
        <s v="B13563"/>
        <s v="B14047"/>
        <s v="B14105"/>
        <s v="B14161"/>
        <s v="B14297"/>
        <s v="B14320"/>
        <s v="B14434"/>
        <s v="B14530"/>
        <s v="B14591"/>
        <s v="B11590"/>
        <s v="B11601"/>
        <s v="B11606"/>
        <s v="B11607"/>
        <s v="B11608"/>
        <s v="B12252"/>
        <s v="B12260"/>
        <s v="B14573"/>
        <s v="B12540"/>
        <s v="B12541"/>
        <s v="B12554"/>
        <s v="B12564"/>
        <s v="B12576"/>
        <s v="B12591"/>
        <s v="B14602"/>
        <s v="B12536"/>
        <s v="B12537"/>
        <s v="B12539"/>
        <s v="B12579"/>
        <s v="B12594"/>
        <s v="B12595"/>
        <s v="B12598"/>
        <s v="B12607"/>
        <s v="B14099"/>
        <s v="B14335"/>
        <s v="B14407"/>
        <s v="B14412"/>
        <s v="B12570"/>
        <s v="B12574"/>
        <s v="B12585"/>
        <s v="B12589"/>
        <s v="B14166"/>
        <s v="B14281"/>
        <s v="B14510"/>
        <s v="B12608"/>
        <s v="B12609"/>
        <s v="B12610"/>
        <s v="B12611"/>
        <s v="B12615"/>
        <s v="B13028"/>
        <s v="B14156"/>
        <s v="B14507"/>
        <m/>
      </sharedItems>
    </cacheField>
    <cacheField name="CONCATENATE(Address)" numFmtId="0">
      <sharedItems containsBlank="1" count="544">
        <s v="1730 E ST NW, WASHINGTON, DC 20006"/>
        <s v="2025 E ST NW, WASHINGTON, DC 20006"/>
        <s v="430 17TH ST NW, WASHINGTON, DC 20006"/>
        <s v="431 18TH ST NW, WASHINGTON, DC 20006"/>
        <s v="100 W 10TH ST, WILMINGTON, DE 19801"/>
        <s v="4700 MT HOPE DR, BALTIMORE, MD 21215"/>
        <s v="8114 SANDPIPER CR, WHITE MARSH, MD 21236"/>
        <s v="10400 LITTLE PATUXENT PKWY, COLUMBIA, MD 21044"/>
        <s v="141 THOMAS JOHNSON DR, FREDERICK, MD 21702"/>
        <s v="7405 LINDBERGH DR, GAITHERSBURG, MD 20879"/>
        <s v="7407 LINDBERGH DR, GAITHERSBURG, MD 20879"/>
        <s v="9315-9319 GAITHER RD, GAITHERSBURG, MD 20877"/>
        <s v="7310 RITCHIE HWY, GLEN BURNIE, MD 21061"/>
        <s v="6206 BELCREST RD, HYATTSVILLE, MD 20782"/>
        <s v="11820 PARKLAWN DR, ROCKVILLE, MD 20852"/>
        <s v="15601 CRABBS BRANCH WAY, ROCKVILLE, MD 20855"/>
        <s v="2020 E WEST HWY, SILVER SPRING, MD 20910"/>
        <s v="2405 YORK RD, TIMONIUM, MD 21093"/>
        <s v="8550 ARLINGTON BLVD, FAIRFAX, VA 22031"/>
        <s v="9716 MIDDLETON RD, FORT BELVOIR, VA 22060"/>
        <s v="65 FOREST PLAZA, ANNAPOLIS, MD 21401"/>
        <s v="9321 ANNAPOLIS ROAD, LANHAM, MD 20706"/>
        <s v="10360 PORTSMOUTH RD, MANASSAS, VA 20109"/>
        <s v="4375 DALE BLVD, WOODBRIDGE, VA 22193"/>
        <s v="12725 TWINBROOK PKWY, ROCKVILLE, MD 20852"/>
        <s v="5612 CORYDON RIDGE RD, GEORGETOWN, IN 47122"/>
        <s v="1215 N HWY 393, BUCKNER, KY 40014"/>
        <s v="1450 NEWTOWN PIKE, LEXINGTON, KY 40511"/>
        <s v="1000 W ORMSBY AVE, LOUISVILLE, KY 40210"/>
        <s v="291 N HUBBARDS, LOUISVILLE, KY 40207"/>
        <s v="520 E CHESTNUT ST, LOUISVILLE, KY 40202"/>
        <s v="4635 FALCONCREST DR, PADUCAH, KY 42001"/>
        <s v="100 S MAY AVE, ATHENS, OH 45701"/>
        <s v="181 N BRIDGE ST, CHILLICOTHE, OH 45601"/>
        <s v="2111 DANA AVE, CINCINNATI, OH 45207"/>
        <s v="4327 EQUITY DR, COLUMBUS, OH 43228"/>
        <s v="4820 SAWMILL RD, COLUMBUS, OH 43235"/>
        <s v="370 W FIRST ST, DAYTON, OH 45401"/>
        <s v="380 HILLS MILLER RD, DELAWARE, OH 43015"/>
        <s v="337 STONERIDGE LN, GAHANNA, OH 43230"/>
        <s v="1327 CAMERON AVE, LEWIS CENTER, OH 43035"/>
        <s v="1849 SUMMERSET DR, MARION, OH 43302"/>
        <s v="7650 E PIKE, NORWICH, OH 43767"/>
        <s v="995 E BROAD ST, COLUMBUS, OH 43205"/>
        <s v="828 N MEMORIAL DR, LANCASTER, OH 43130"/>
        <s v="2405 N COLUMBUS ST, LANCASTER, OH 43130"/>
        <s v="225 N 21ST ST, NEWARK, OH 43055"/>
        <s v="1645 N DIXIE HWY, MONROE, MI 48162"/>
        <s v="501 W MARKET ST, AKRON, OH 44303"/>
        <s v="408 9TH ST, CANTON, OH 44707"/>
        <s v="3747 EUCLID AVE, CLEVELAND, OH 44115"/>
        <s v="125 FAIR ST, FINDLAY, OH 45840"/>
        <s v="5585 PEARL RD, PARMA, OH 44129"/>
        <s v="1111 RESEARCH DR, TOLEDO, OH 43614"/>
        <s v="3510 EXECUTIVE PKWY, TOLEDO, OH 43606"/>
        <s v="4927 ROBINHOOD DR, WILLOUGHBY, OH 44094"/>
        <s v="250 S MAIN ST, BLACKSBURG, VA 24060"/>
        <s v="1105 ROSE HILL DR, CHARLOTTESVILLE, VA 22903"/>
        <s v="1323 W PEMBROKE AVE, HAMPTON, VA 23661"/>
        <s v="601 WOODIS AVE, NORFOLK, VA 23510"/>
        <s v="609 WOODIS AVE, NORFOLK, VA 23510"/>
        <s v="611 W BRAMBLETON AVE, NORFOLK, VA 23510"/>
        <s v="616 FRONT ST, NORFOLK, VA 23510"/>
        <s v="352 CHURCH AVE SW, ROANOKE, VA 24016"/>
        <s v="4554 VIRGINIA BEACH BLVD, VIRGINIA BEACH, VA 23462"/>
        <s v="21039 TIMBERLAKE RD, LYNCHBURG, VA 24502"/>
        <s v="131 ELECTRIC RD, SALEM, VA 24153"/>
        <s v="606 ALBEMARLE SQ, CHARLOTTESVILLE, VA 22901"/>
        <s v="182 NEFF AVE, HARRISONBURG, VA 22801"/>
        <s v="4040-A COX RD, GLEN ALLEN, VA 23060"/>
        <s v="379 REAS FORD RD, EARLYSVILLE, VA 22936"/>
        <s v="2825 EMERYWOOD PKWY, RICHMOND, VA 23294"/>
        <s v="3700 CANDLERS MOUNTAIN RD, LYNCHBURG, VA 24502"/>
        <s v="620 WOODBROOK DRIVE, CHARLOTTESVILLE, VA 22901"/>
        <s v="4201 BLACKBURN AVE, ASHLAND, KY 41101"/>
        <s v="1131 CONRAD CT, HAGERSTOWN, MD 21740"/>
        <s v="561 FORTRESS DR, WINCHESTER, VA 22603"/>
        <s v="200 INDUSTRIAL DR, BECKLEY, WV 25801"/>
        <s v="113 LAKEVIEW DR, CHARLESTON, WV 25313"/>
        <s v="1111 VETERANS MEMORIAL BLVD, HUNTINGTON, WV 25701"/>
        <s v="1223-10 PINEVIEW DR, MORGANTOWN, WV 26505"/>
        <s v="1299 PINEVIEW DR, MORGANTOWN, WV 26505"/>
        <s v="3210 DUDLEY AVE, PARKERSBURG, WV 26101"/>
        <s v="4471 NATIONAL RD, TRIADELPHIA, WV 26059"/>
        <s v="1 WESTPORT CT, BLOOMINGTON, IL 61704"/>
        <s v="2200 W HARRISON ST, CHICAGO, IL 60612"/>
        <s v="2674 N MAIN ST, DECATUR, IL 62526"/>
        <s v="603 EDEN ST, EFFINGHAM, IL 62401"/>
        <s v="1100 RIVER DR, MOLINE, IL 61265"/>
        <s v="405 W JOHN H GWYNN JR AVE, PEORIA, IL 61605"/>
        <s v="1530 4TH ST, PERU, IL 61354"/>
        <s v="3000 N 23RD ST, QUINCY, IL 62305"/>
        <s v="727 N CHURCH ST, ROCKFORD, IL 61103"/>
        <s v="1293 WINDHAM PKWY, ROMEOVILLE, IL 60446"/>
        <s v="769 S DURKIN DR, SPRINGFIELD, IL 62704"/>
        <s v="2636 N MAIN ST, DECATUR, IL 62526"/>
        <s v="622 E GOLF RD, SCHAUMBURG, IL 60173"/>
        <s v="15142 S LAGRANGE RD, ORLAND PARK, IL 60462"/>
        <s v="29 S STOCKWELL RD, EVANSVILLE, IN 47714"/>
        <s v="1212 E CALIFORNIA RD, FORT WAYNE, IN 46825"/>
        <s v="1123 INDIANA AVE, GOSHEN, IN 46526"/>
        <s v="404 E MAIN ST, MADISON, IN 47250"/>
        <s v="325 E WASHINGTON, MUNCIE, IN 47305"/>
        <s v="610 S COLLETT ST, LIMA, OH 45805"/>
        <s v="1510 N MERIDIAN, INDIANAPOLIS, IN 46202"/>
        <s v="791 E 83RD AVE, MERRILLVILLE, IN 46410"/>
        <s v="220 W COLFAX AVE, SOUTH BEND, IN 46601"/>
        <s v="441 S COLLEGE AVE, BLOOMINGTON, IN 47403"/>
        <s v="10640 DEME DR, INDIANAPOLIS, IN 46236"/>
        <s v="615 N 18TH ST, LAFAYETTE, IN 47904"/>
        <s v="2116 GRAND AVE, DES MOINES, IA 50312"/>
        <s v="2400 ASBURY, DUBUQUE, IA 52001"/>
        <s v="2530 UNIVERSITY, WATERLOO, IA 50701"/>
        <s v="404 E 3RD ST, GRAND ISLAND, NE 68801"/>
        <s v="520 W 48TH ST, KEARNEY, NE 68845"/>
        <s v="1099-1111 S COTTONWOOD, NORTH PLATTE, NE 69101"/>
        <s v="1302 S WILLOW ST, NORTH PLATTE, NE 69101"/>
        <s v="2912 S 80TH AVE, OMAHA, NE 68124"/>
        <s v="3838 DEWEY AVE, OMAHA, NE 68105"/>
        <s v="729 N 132ND ST, OMAHA, NE 68154"/>
        <s v="317 7TH AVE SE, CEDAR RAPIDS, IA 52402"/>
        <s v="4600 VALLEY RD, LINCOLN, NE 68501"/>
        <s v="401 DOUGLAS ST, SIOUX CITY, IA 51101"/>
        <s v="4624 PACKARD ST, ANN ARBOR, MI 48108"/>
        <s v="4190 TELEGRAPH RD, BLOOMFIELD HILLS, MI 48302"/>
        <s v="31150 HAGGERTY RD, FARMINGTON HILLS, MI 48331"/>
        <s v="5640 VENTURE CT, KALAMAZOO, MI 49009"/>
        <s v="1729 E SAGINAW, LANSING, MI 48912"/>
        <s v="36650 FIVE MILE RD, LIVONIA, MI 48154"/>
        <s v="14031 PENNSYLVANIA RD, RIVERVIEW, MI 48192"/>
        <s v="13260 E ELEVEN MILE RD, WARREN, MI 48089"/>
        <s v="1401 S GRAND TRAVERSE, FLINT, MI 48503"/>
        <s v="1800 E GRAND RIVER AVE, LANSING, MI 48912"/>
        <s v="39810 GRAND RIVER, NOVI, MI 48375"/>
        <s v="7800 W OUTER DR, DETROIT, MI 48201"/>
        <s v="1415 TRUMBULL AVE, DETROIT, MI 48216"/>
        <s v="3886 BROADMOOR AVE SE, GRAND RAPIDS, MI 49512"/>
        <s v="2250 GENOA BUSINESS PARK DR, BRIGHTON, MI 48114"/>
        <s v="1160 W COUNTY RD E, ARDEN HILLS, MN 55112"/>
        <s v="505 W 98TH ST, BLOOMINGTON, MN 55420"/>
        <s v="2524 W MAPLE GROVE RD, DULUTH, MN 55811"/>
        <s v="1201 W RIVER PKWY, MINNEAPOLIS, MN 55401"/>
        <s v="2120 HOWARD DR W, NORTH MANKATO, MN 56001"/>
        <s v="1301 W SAINT GERMAIN ST, SAINT CLOUD, MN 56301"/>
        <s v="100 ROBERT ST S, ST PAUL, MN 55107"/>
        <s v="1990 CHRISTENSEN AVE, WEST ST PAUL, MN 55118"/>
        <s v="2602  12TH ST N, FARGO, ND 58102"/>
        <s v="2021 4TH AVE NW, MINOT, ND 58703"/>
        <s v="1221 N MAPLE AVE, RAPID CITY, SD 57701"/>
        <s v="305 ALLIANCE PL NE, ROCHESTER, MN 55906"/>
        <s v="2925 E 57TH ST, SIOUX FALLS, SD 57108"/>
        <s v="12555 ULYSSES, BLAINE, MN 55434"/>
        <s v="3485 E HAMILTON AVE, EAU CLAIRE, WI 54701"/>
        <s v="121 N BADER ST, GREEN BAY, WI 54302"/>
        <s v="2131 DECKNER AVE, GREEN BAY, WI 54308"/>
        <s v="1431 US HWY 16, LA CROSSE, WI 54601"/>
        <s v="2927 LOSEY BLVD S, LA CROSSE, WI 54601"/>
        <s v="2600 W WISCONSIN AVE, MILWAUKEE, WI 53233"/>
        <s v="3201 MAIN ST, STEVENS POINT, WI 54481"/>
        <s v="2220 SILVERNAIL RD, PEWAUKEE, WI 53072"/>
        <s v="4860 SHEBOYGAN AVE, MADISON, WI 53705"/>
        <s v="809 WISCONSIN ST, STEVENS POINT, WI 54481"/>
        <s v="5415 EASTPARK BLVD, MADISON, WI 53718"/>
        <s v="158 BROOKLAWN AVE, BRIDGEPORT, CT 06604"/>
        <s v="39 LEROY AVE, DARIEN, CT 06820"/>
        <s v="209 FARMINGTON AVE, FARMINGTON, CT 06032"/>
        <s v="1 PLYMOUTH PLACE, MILFORD, CT 06460"/>
        <s v="45 SALEM TURNPIKE, NORWICH, CT 06360"/>
        <s v="385 MAIN ST S, SOUTHBURY, CT 06488"/>
        <s v="1031 NORWICH - NEW LONDON TPKE, MONTVILLE, CT 06353"/>
        <s v="100 NIANTIC AVE, PROVIDENCE, RI 02907"/>
        <s v="486 BRIDGEPORT AVE, MILFORD, CT 06460"/>
        <s v="1033 MASSACHUSETTS AVE, BOSTON, MA 02118"/>
        <s v="274 TREMONT, BOSTON, MA 02116"/>
        <s v="99 ROSEWOOD DR, DANVERS, MA 01923"/>
        <s v="180 RUSTCRAFT RD, DEDHAM, MA 02026"/>
        <s v="286 SOUTH ST, HYANNIS, MA 02601"/>
        <s v="60 ISLAND ST, LAWRENCE, MA 01840"/>
        <s v="275 NEW STATE HWY, RAYNHAM, MA 02767"/>
        <s v="150 BROOKDALE DR, SPRINGFIELD, MA 01104"/>
        <s v="208 MAIN ST, WEYMOUTH, MA 02188"/>
        <s v="2000 CENTURY DR, WORCESTER, MA 01606"/>
        <s v="381 PLANTATION ST, WORCESTER, MA 01605"/>
        <s v="101 STATION LANDING, MEDFORD, MA 02155"/>
        <s v="160 SUMMER ST, KINGSTON, MA 02364"/>
        <s v="150 WORCESTER RD, FRAMINGHAM, MA 01702"/>
        <s v="213 BURLINGTON RD, BEDFORD, MA 01730"/>
        <s v="900 HAMMOND ST, BANGOR, ME 04401"/>
        <s v="2401 CONGRESS ST, PORTLAND, ME 04102"/>
        <s v="524 FOREST AVE, PORTLAND, ME 04101"/>
        <s v="16 COMMUNITY WAY, TOPSHAM, ME 04086"/>
        <s v="2 MAITLAND ST, CONCORD, NH 03301"/>
        <s v="425 RESERVOIR AVE, MANCHESTER, NH 03104"/>
        <s v="32 N PROSPECT ST, BURLINGTON, VT 05401"/>
        <s v="445 RESERVOIR AVE, MANCHESTER, NH 03104"/>
        <s v="245 CENTER ST, AUBURN, ME 04210"/>
        <s v="123 NH ROUTE 101A, AMHERST, NH 03031"/>
        <s v="209 FAIRFIELD RD, FAIRFIELD, NJ 07004"/>
        <s v="6051 DOUGHBOY LOOP, FORT DIX, NJ 08640"/>
        <s v="5425 ROUTE 70 WEST, PENNSAUKEN, NJ 08109"/>
        <s v="707 ALEXANDER RD, PRINCETON, NJ 08540"/>
        <s v="1540 W PARK AVE, TINTON FALLS, NJ 07712"/>
        <s v="3122 FIRE RD, EGG HARBOR TWP., NJ 08234"/>
        <s v="5011 ROUTE 130 SOUTH, DELRAN, NJ 08075"/>
        <s v="33 EVERETT RD, ALBANY, NY 12205"/>
        <s v="337 NEW KARNER RD, ALBANY, NY 12205"/>
        <s v="4685 COMMERCIAL DR, NEW HARTFORD, NY 13413"/>
        <s v="203 N HAMILTON ST, WATERTOWN, NY 13601"/>
        <s v="7359 OSWEGO RD, LIVERPOOL, NY 13090"/>
        <s v="125 BUSINESS PARK DR, UTICA, NY 13502"/>
        <s v="16  WALKER WAY, ALBANY, NY 12205"/>
        <s v="1418 ROUTE 300, NEWBURGH, NY 12550"/>
        <s v="356 MEADOW AVE, NEWBURGH, NY 12550"/>
        <s v="99 INDIAN FIELD RD, GREENWICH, CT 06830"/>
        <s v="40 SAW MILL RIVER RD, HAWTHORNE, NY 10533"/>
        <s v="514 W 49TH ST, NEW YORK, NY 10019"/>
        <s v="135 CROTTY RD, MIDDLETOWN, NY 10941"/>
        <s v="195 WILLIS AVE, MINEOLA, NY 11501"/>
        <s v="3637 UNION RD, CHEEKTOWAGA, NY 14225"/>
        <s v="57 ELIZABETH ST, DANSVILLE, NY 14437"/>
        <s v="620 E MAIN ST, ENDICOTT, NY 13760"/>
        <s v="6687 PITTSFORD PALMYRA RD, FAIRPORT, NY 14450"/>
        <s v="2590 W RIDGE ROAD, GREECE, NY 14626"/>
        <s v="365 HARRY L DR, JOHNSON CITY, NY 13790"/>
        <s v="825 JOHN ST, WEST HENRIETTA, NY 14586"/>
        <s v="786 DELAWARE AVE, BUFFALO, NY 14209"/>
        <s v="1040 UNIVERSITY AVE, ROCHESTER, NY 14607"/>
        <s v="51 RIVERSIDE DR, CORNING, NY 14830"/>
        <s v="1401 RHAWN ST, PHILADELPHIA, PA 19111"/>
        <s v="2221 CHESTNUT ST, PHILADELPHIA, PA 19103"/>
        <s v="700 SPRING GARDEN ST, PHILADELPHIA, PA 19123"/>
        <s v="4000 POWELTON AVE, PHILADELPHIA, PA 19104"/>
        <s v="116 WELSH RD, HORSHAM, PA 19044"/>
        <s v="5329 CONCORD PIKE, WILMINGTON, DE 19803"/>
        <s v="1065 ANDREW DR, WEST CHESTER, PA 19380"/>
        <s v="100 N BUCKSTOWN DR, LANGHORNE, PA 19047"/>
        <s v="2880 DEKALB PIKE, EAST NORRITON, PA 19401"/>
        <s v="3939 BROADWAY, ALLENTOWN, PA 18109"/>
        <s v="415 ORCHARD AVE, ALTOONA, PA 16601"/>
        <s v="29 NEW COMMERCE BLVD, ASHLEY, PA 18706"/>
        <s v="133 FRIENDSHIP CIR, BEAVER, PA 15009"/>
        <s v="4961 PITTSBURGH AVE, ERIE, PA 16509"/>
        <s v="1804 N 6TH ST, HARRISBURG, PA 17102"/>
        <s v="250 JARI DR, JOHNSTOWN, PA 15904"/>
        <s v="249 FARLEY CIR, LEWISBURG, PA 17837"/>
        <s v="2801 LIBERTY AVE, PITTSBURGH, PA 15222"/>
        <s v="3 W OLIVE ST, SCRANTON, PA 18508"/>
        <s v="410 PARK AVE, STROUDSBURG, PA 18360"/>
        <s v="256 N SHERMAN ST, WILKES BARRE, PA 18702"/>
        <s v="328 INNOVATION BLVD, STATE COLLEGE, PA 16803"/>
        <s v="225 HUMPHREY RD, GREENSBURG, PA 15601"/>
        <s v="250 ALPHA DR, PITTSBURGH, PA 15238"/>
        <s v="235 E 8TH AVE, ANCHORAGE, AK 99501"/>
        <s v="851 E WESTPOINT, WASILLA, AK 99654"/>
        <s v="3501 LATHROP ST, FAIRBANKS, AK 99701"/>
        <s v="5636 GLACIER HWY, JUNEAU, AK 99801"/>
        <s v="5035 GILMORE AVE, BAKERSFIELD, CA 93302"/>
        <s v="836 CALLE PLANO, CAMARILLO, CA 93012"/>
        <s v="1300 W SHAW AVE, FRESNO, CA 93711"/>
        <s v="225 PRADO RD, SAN LUIS OBISPO, CA 93401"/>
        <s v="2707 STATE ST, SANTA BARBARA, CA 93105"/>
        <s v="376 W HUNTINGTON DR, ARCADIA, CA 91007"/>
        <s v="5600 RICKENBACKER RD, BELL, CA 90201"/>
        <s v="2227 S ATLANTIC BLVD, COMMERCE, CA 90040"/>
        <s v="2533 S FAIRFAX AVE, CULVER CITY, CA 90232"/>
        <s v="3150 E 29TH ST, LONG BEACH, CA 90806"/>
        <s v="2715 E AVE P, PALMDALE, CA 93550"/>
        <s v="133 N ALTADENA DR, PASADENA, CA 91107"/>
        <s v="100 RED CROSS CIRCLE, POMONA, CA 91768"/>
        <s v="1450 11TH ST, SANTA MONICA, CA 90401"/>
        <s v="2814 SEPULVEDA BLVD, TORRANCE, CA 90505"/>
        <s v="2650 N CLYBOURN AVE, BURBANK, CA 91505"/>
        <s v="1450 S CENTRAL AVE, LOS ANGELES, CA 90021"/>
        <s v="5359 SEPULVEDA BLVD, CULVER CITY, CA 90230"/>
        <s v="317 N PASS AVE, BURBANK, CA 91505"/>
        <s v="21333 OXNARD ST, WOODLAND HILLS, CA 91367"/>
        <s v="14931 CALIFA ST, SHERMAN OAKS, CA 91411"/>
        <s v="17512 CRENSHAW BLVD, TORRANCE, CA 90504"/>
        <s v="1565 EXPOSITION BLVD, SACRAMENTO, CA 95815"/>
        <s v="2125 E ONSTOTT RD, YUBA CITY, CA 95992"/>
        <s v="3101 CONCORDE DR, MCKINLEYVILLE, CA 95519"/>
        <s v="5665 POWER INN RD, SACRAMENTO, CA 95824"/>
        <s v="3575 RAMOS DR, WEST SACRAMENTO, CA 95691"/>
        <s v="650 W RANGER AVE, ALAMEDA, CA 94501"/>
        <s v="1710 TROUSDALE DR, BURLINGAME, CA 94010"/>
        <s v="1230 6TH ST, MODESTO, CA 95354"/>
        <s v="1900 W ORANGEBURG AVE, MODESTO, CA 95350"/>
        <s v="39227 CEDAR BLVD, NEWARK, CA 94560"/>
        <s v="6230 CLAREMONT AVE, OAKLAND, CA 94618"/>
        <s v="140 GREGORY LN, PLEASANT HILL, CA 94523"/>
        <s v="1663-1665 MARKET ST, SAN FRANCISCO, CA 94103"/>
        <s v="2731 N 1ST ST, SAN JOSE, CA 95134"/>
        <s v="2960 SOQUEL AVE, SANTA CRUZ, CA 95062"/>
        <s v="5297 AERO DR, SANTA ROSA, CA 95403"/>
        <s v="2888 W MARCH LN, STOCKTON, CA 95219"/>
        <s v="65 N COMMERCE ST, STOCKTON, CA 95202"/>
        <s v="655 E HAWKEYE AVE, TURLOCK, CA 95380"/>
        <s v="5880 W LAS POSITAS BLVD, PLEASANTON, CA 94588"/>
        <s v="5450 COLLEGE AVE, OAKLAND, CA 94618"/>
        <s v="1001 DAVIS ST, SAN LEANDRO, CA 94577"/>
        <s v="1975 ADAMS AVE, SAN LEANDRO, CA 94577"/>
        <s v="564 N 2ND ST, EL CAJON, CA 92021"/>
        <s v="17800 NEWHOPE ST, FOUNTAIN VALLEY, CA 92708"/>
        <s v="22971 MILL CREEK DR, LAGUNA HILLS, CA 92653"/>
        <s v="1906 OCEANSIDE BLVD, OCEANSIDE, CA 92054"/>
        <s v="10600 TRADEMARK PKWY, RANCHO CUCAMONGA, CA 91730"/>
        <s v="6235 RIVER CREST DR, RIVERSIDE, CA 92507"/>
        <s v="292 EUCLID AVE, SAN DIEGO, CA 92114"/>
        <s v="3950 CALLE FORTUNADA, SAN DIEGO, CA 92123"/>
        <s v="4229 PONDEROSA AVE, SAN DIEGO, CA 92123"/>
        <s v="5821 UNIVERSITY AVE, SAN DIEGO, CA 92115"/>
        <s v="600 PARK CENTER DR, SANTA ANA, CA 92705"/>
        <s v="8810 JAMACHA BLVD, SPRING VALLEY, CA 91977"/>
        <s v="17199 YUMA ST, VICTORVILLE, CA 92395"/>
        <s v="1379 S HARBOR BLVD, FULLERTON, CA 92832"/>
        <s v="15 N PHILLIPPI ST, BOISE, ID 83706"/>
        <s v="5380 FRANKLIN RD, BOISE, ID 83705"/>
        <s v="4155 YELLOWSTONE HWY, CHUBBUCK, ID 83202"/>
        <s v="1165 E 17TH ST, IDAHO FALLS, ID 83404"/>
        <s v="508 THAIN RD, LEWISTON, ID 83501"/>
        <s v="3150 MONTANA AVE, HELENA, MT 59602"/>
        <s v="126 N MERIDIAN RD, KALISPELL, MT 59901"/>
        <s v="2401 N RESERVE ST, MISSOULA, MT 59808"/>
        <s v="1300 28TH ST S, GREAT FALLS, MT 59405"/>
        <s v="221 E OAK STREET, BOZEMAN, MT 59715"/>
        <s v="5820 E FRANKLIN RD, NAMPA, ID 83687"/>
        <s v="358 CHENEY DR, TWIN FALLS, ID 83301"/>
        <s v="815 SW BOND ST, BEND, OR 97702"/>
        <s v="1174 PROGRESS DR, MEDFORD, OR 97504"/>
        <s v="3109 N VANCOUVER, PORTLAND, OR 97208"/>
        <s v="870 NE ALAMEDA AVE, ROSEBURG, OR 97470"/>
        <s v="5109 NE 82 AVE, VANCOUVER, WA 98662"/>
        <s v="3131 N VANCOUVER AVE, PORTLAND, OR 97227"/>
        <s v="1860 HAWTHORNE AVE NE, SALEM, OR 97301"/>
        <s v="832 NE 223RD AVE, WOOD VILLAGE, OR 97060"/>
        <s v="72B CENTENNIAL LOOP, EUGENE, OR 97401"/>
        <s v="11200 SW MURRAY SCHOLLS PL, BEAVERTON, OR 97007"/>
        <s v="447 WELLSIAN WAY, RICHLAND, WA 99352"/>
        <s v="1900 25TH AVE S, SEATTLE, WA 98144"/>
        <s v="315 WEST NORA, SPOKANE, WA 99205"/>
        <s v="302 S 2ND ST, YAKIMA, WA 98901"/>
        <s v="7202 W DESCHUTES, KENNEWICK, WA 99336"/>
        <s v="1010 SE EVERETT MALL WAY, EVERETT, WA 98208"/>
        <s v="4310 BRIDGEPORT WAY WEST, UNIVERSITY PLACE, WA 98466"/>
        <s v="PO BOX 2635, AIRPORT RD, PAGO PAGO,  96799"/>
        <s v="BLDG 285, ROUTE 4, HAGATNA,  96910"/>
        <s v="4155 DIAMOND HEAD RD, HONOLULU, HI 96816"/>
        <s v="4485 PAHEE ST, LIHUE, HI 96766"/>
        <s v="AIRPORT RD ST VINCENTE, SAIPAN,  96950"/>
        <s v="94-990 PAKELA ST, WAIPAHU, HI 96797"/>
        <s v="113 W PARK DR, BIRMINGHAM, AL 35211"/>
        <s v="114 AND 118 22ND ST S, BIRMINGHAM, AL 35233"/>
        <s v="700 CALDWELL TRACE, BIRMINGHAM, AL 35242"/>
        <s v="1101 VIKING DR, JASPER, AL 35501"/>
        <s v="35 N SAGE AVE, MOBILE, AL 36607"/>
        <s v="5015 WOODS CROSSING DR, MONTGOMERY, AL 36106"/>
        <s v="206 26TH ST, OPELIKA, AL 36801"/>
        <s v="9 RIVER BEND PL, FLOWOOD, MS 39232"/>
        <s v="145 N SHELBY ST, GREENVILLE, MS 38701"/>
        <s v="612 E PASS RD, GULFPORT, MS 39507"/>
        <s v="2020 HARDY ST, HATTIESBURG, MS 39401"/>
        <s v="4127 W SIDE DR, TUPELO, MS 38802"/>
        <s v="2130 BRYANT DR, TUSCALOOSA, AL 35401"/>
        <s v="1015 AIRPORT RD, HUNTSVILLE, AL 35802"/>
        <s v="1425 NW 6TH ST, GAINESVILLE, FL 32601"/>
        <s v="751 RIVERSIDE AVE, JACKSONVILLE, FL 32204"/>
        <s v="1115 EASTERWOOD DR, TALLAHASSEE, FL 32311"/>
        <s v="475 HARRISON AVE, PANAMA CITY, FL 32401"/>
        <s v="9111 STURDEVANT ST, PENSACOLA, FL 32514"/>
        <s v="2727 ATLANTIC AVE, JACKSONVILLE, FL 32207"/>
        <s v="7051 CYPRESS TERRACE, FORT MYERS, FL 33907"/>
        <s v="335 SW 27TH AVE, MIAMI, FL 33135"/>
        <s v="2506 17TH AVE, VERO BEACH, FL 32960"/>
        <s v="1250 NORTHPOINT PKWY, WEST PALM BEACH, FL 33407"/>
        <s v="4100 N POWERLINE ROAD, POMPANO BEACH, FL 33073"/>
        <s v="3696 N FEDERAL HWY, FT LAUDERDALE, FL 33308"/>
        <s v="5 N BUMBY AVE, ORLANDO, FL 32803"/>
        <s v="2001 CANTU CT, SARASOTA, FL 34232"/>
        <s v="818 4TH ST N, ST PETERSBURG, FL 33701"/>
        <s v="3310 W MAIN ST, TAMPA, FL 33607"/>
        <s v="147 AVENUE A NW, WINTER HAVEN, FL 33881"/>
        <s v="65 CASTLE COAKLEY, CHRISTIANSTED,  00823"/>
        <s v="3800 GASVERTS GADE, ST THOMAS,  00802"/>
        <s v="PLOT 86, ESTATE CASTLE COAKLEY, CHRISTIANSTED,  00820"/>
        <s v="8245 DEVEREAUX DR, MELBOURNE, FL 32940"/>
        <s v="8326 E ADAMO DR, TAMPA, FL 33619"/>
        <s v="211 N RIDGEWOOD AVE, DAYTONA BEACH, FL 32114"/>
        <s v="200 BILL FRANCE BLVD, DAYTONA BEACH, FL 32114"/>
        <s v="2-2-2 ESTATE BOVONI, ST THOMAS,  00801"/>
        <s v="13 ESTATE THOMAS 6H NEW QUARTER, ST THOMAS,  00802"/>
        <s v="3000 OLD ALABAMA RD, ALPHARETTA, GA 30022"/>
        <s v="3525-3527 ATLANTA HWY, ATHENS, GA 30606"/>
        <s v="1955 MONROE DR NE, ATLANTA, GA 30324"/>
        <s v="1322 ELLIS ST, AUGUSTA, GA 30901"/>
        <s v="7490 VETERANS PKWY, COLUMBUS, GA 31909"/>
        <s v="9851 COMMERCE WAY, DOUGLASVILLE, GA 30135"/>
        <s v="3090 PREMIERE PKWY, DULUTH, GA 30097"/>
        <s v="2145 ROSWELL RD, MARIETTA, GA 30062"/>
        <s v="112 JOHN MADDOX DR, ROME, GA 30165"/>
        <s v="25 TIBET AVE, SAVANNAH, GA 31406"/>
        <s v="2500 E PRESIDENT ST, SAVANNAH, GA 31404"/>
        <s v="41 PARK OF COMMERCE WAY, SAVANNAH, GA 31405"/>
        <s v="6855 SHANNON PKWY S, UNION CITY, GA 30291"/>
        <s v="346 CORDER RD, WARNER ROBINS, GA 31088"/>
        <s v="6501 VETERANS PKWY, COLUMBUS, GA 31909"/>
        <s v="3002 FRONTAGE RD, CORDELE, GA 31015"/>
        <s v="1691 MERIWEATHER DR, WATKINSVILLE, GA 30677"/>
        <s v="6080 LAKESIDE COMMONS DR, MACON, GA 31210"/>
        <s v="100 PROMENADE PKWY, FAYETTEVILLE, GA 30214"/>
        <s v="2445 SALEM RD SE, CONYERS, GA 30013"/>
        <s v="385 CONNELL RD, VALDOSTA, GA 31602"/>
        <s v="100 EDGEWOOD RD, ASHEVILLE, NC 28804"/>
        <s v="3700 REGENCY PKWY, CARY, NC 27511"/>
        <s v="13500 S POINT BLVD, CHARLOTTE, NC 28273"/>
        <s v="3411 SAINT VARDELL LN, CHARLOTTE, NC 28217"/>
        <s v="3821 REVOLUTION PARK DR, CHARLOTTE, NC 28217"/>
        <s v="9013 PERIMETER WOODS DR, CHARLOTTE, NC 28216"/>
        <s v="807 CAROL ST, FAYETTEVILLE, NC 28303"/>
        <s v="600 N GEORGE ST, GOLDSBORO, NC 27530"/>
        <s v="1501 YANCEYVILLE ST, GREENSBORO, NC 27405"/>
        <s v="700 CROMWELL DR, GREENVILLE, NC 27858"/>
        <s v="9800 W KINCEY AVE, HUNTERSVILLE, NC 28078"/>
        <s v="844 WESTLAKE DR, MT AIRY, NC 27030"/>
        <s v="100 N PEARTREE LN, RALEIGH, NC 27610"/>
        <s v="8301 BANDFORD WAY, RALEIGH, NC 27615"/>
        <s v="1102 S 16TH ST, WILMINGTON, NC 28401"/>
        <s v="200 PIEDMONT BLVD, ROCK HILL, SC 29732"/>
        <s v="4737 UNIVERSITY DR, DURHAM, NC 27707"/>
        <s v="2425 PARK RD, CHARLOTTE, NC 28203"/>
        <s v="2415 PARK RD, CHARLOTTE, NC 28203"/>
        <s v="650 COLISEUM DR, WINSTON SALEM, NC 27106"/>
        <s v="125 PEDRO ST, MONROE, NC 28110"/>
        <s v="5880 HIGHWAY 74 WEST, INDIAN TRAIL, NC 28079"/>
        <s v="1314 PINE LOG RD, AIKEN, SC 29803"/>
        <s v="2000 SAM RITTENBERG AVE, CHARLESTON, SC 29407"/>
        <s v="2424 MALL DR, NORTH CHARLESTON, SC 29406"/>
        <s v="2751 BULL ST, COLUMBIA, SC 29201"/>
        <s v="940 GROVE RD, GREENVILLE, SC 29605"/>
        <s v="920 HOUSTON NORTHCUTT BLVD, MOUNT PLEASANT, SC 29464"/>
        <s v="3531 PAMPAS DR, MYRTLE BEACH, SC 29577"/>
        <s v="3681 RENEE DR, MYRTLE BEACH, SC 29579"/>
        <s v="905 MALLARD LAKE DR, MYRTLE BEACH, SC 29577"/>
        <s v="8085 RIVERS AVE, NORTH CHARLESTON, SC 29406"/>
        <s v="4115 S ACCESS RD, CHATTANOOGA, TN 37406"/>
        <s v="1760 MADISON ST, CLARKSVILLE, TN 37043"/>
        <s v="129 W FOWLKES ST, FRANKLIN, TN 37064"/>
        <s v="663 EASTERN STAR RD, KINGSPORT, TN 37663"/>
        <s v="6921 MIDDLEBROOK PIKE, KNOXVILLE, TN 37909"/>
        <s v="1399 MADISON AVE, MEMPHIS, TN 38104"/>
        <s v="501 MEMORIAL BLVD, MURFREESBORO, TN 37129"/>
        <s v="2201 CHARLOTTE AVE, NASHVILLE, TN 37203"/>
        <s v="19 STONECREEK CIR, JACKSON, TN 38305"/>
        <s v="91 SEABOARD LN, BRENTWOOD, TN 37027"/>
        <s v="1050 GLENBROOK WAY, HENDERSONVILLE, TN 37075"/>
        <s v="CALLE 9 SE, AV CENTRO MEDICO, RIO PIEDRAS, PR 00935"/>
        <s v="52 AVENIDA PONCE DE LEON, SAN JUAN, PR 00915"/>
        <s v="PEPSI IND PK PR2 KM 19.5 INTERIOR BO CANDELARIA, TOA BAJA, PR 00949"/>
        <s v="1750 S RAILROAD SPRINGS BLVD, FLAGSTAFF, AZ 86001"/>
        <s v="3470 E UNIVERSAL WAY, TUCSON, AZ 85756"/>
        <s v="7139 E BROADWAY, TUCSON, AZ 85710"/>
        <s v="4747 N 22ND ST, PHOENIX, AZ 85016"/>
        <s v="2121 OSUNA RD NE, ALBUQUERQUE, NM 87113"/>
        <s v="7354 N LA CHOLLA BLVD, TUCSON, AZ 85741"/>
        <s v="81 W GUADALUPE, GILBERT, AZ 85233"/>
        <s v="9950 W GLENDALE AVE, GLENDALE, AZ 85307"/>
        <s v="120 S VAL VISTA DR, GILBERT, AZ 85296"/>
        <s v="1040 S 8TH ST, COLORADO SPRINGS, CO 80905"/>
        <s v="444 SHERMAN, DENVER, CO 80203"/>
        <s v="506 GUNNISON AVE, GRAND JUNCTION, CO 81501"/>
        <s v="718 N 5TH ST, GRAND JUNCTION, CO 81501"/>
        <s v="1808 N BOISE AVE, LOVELAND, CO 80538"/>
        <s v="425 BOLTON AVE, ALEXANDRIA, LA 71301"/>
        <s v="4655 SHERWOOD COMMON BLVD, BATON ROUGE, LA 70816"/>
        <s v="300 ASHLAND WAY, MADISONVILLE, LA 70447"/>
        <s v="805 BROOK HOLLOW DR, SHREVEPORT, LA 71105"/>
        <s v="2626 CANAL ST, NEW ORLEANS, LA 70119"/>
        <s v="4140 WILLIAMS BLVD, KENNER, LA 70065"/>
        <s v="2416 S MADISON ST, JONESBORO, AR 72401"/>
        <s v="10886 LINCOLN TRL, FAIRVIEW HEIGHTS, IL 62208"/>
        <s v="20 S MOUNT AUBURN RD, CAPE GIRARDEAU, MO 63703"/>
        <s v="2430 MYRA DR, CAPE GIRARDEAU, MO 63703"/>
        <s v="13369 OLIVE BLVD, CHESTERFIELD, MO 63017"/>
        <s v="9230-9234 WATSON RD, CRESTWOOD, MO 63126"/>
        <s v="3230 EMERALD LN, JEFFERSON CITY, MO 65109"/>
        <s v="313 E BATTLEFIELD, SPRINGFIELD, MO 65807"/>
        <s v="10195 CORPORATE SQ, SAINT LOUIS, MO 63132"/>
        <s v="401 N 12TH ST, SAINT JOSEPH, MO 64501"/>
        <s v="4050 LINDELL BLVD, SAINT LOUIS, MO 63108"/>
        <s v="4054 LINDELL BLVD, SAINT LOUIS, MO 63108"/>
        <s v="252 MID RIVERS CTR, SAINT PETERS, MO 63376"/>
        <s v="1511 SOUTH PROVIDENCE ROAD, COLUMBIA, MO 65203"/>
        <s v="1545 NW BYPASS, SPRINGFIELD, MO 65803"/>
        <s v="8053 BOND ST, LENEXA, KS 66214"/>
        <s v="388 HAZELWOOD LOGISTICS CENTER DR, HAZELWOOD, MO 63042"/>
        <s v="740 NORTH HIGHWAY 67, FLORISSANT, MO 63031"/>
        <s v="6601 WINCHESTER AVE, KANSAS CITY, MO 64133"/>
        <s v="2610 S SHACKLEFORD RD, LITTLE ROCK, AR 72205"/>
        <s v="6244 HIGHWAY 100, WASHINGTON, MO 63090"/>
        <s v="13610 RIVERPORT DR, MARYLAND HEIGHTS, MO 63043"/>
        <s v="6566 MANCHESTER AVE, SAINT LOUIS, MO 63139"/>
        <s v="6301 W 135TH ST, OVERLAND PARK, KS 66223"/>
        <s v="208 E 8TH ST, HAYS, KS 67601"/>
        <s v="120-124 W PRESCOTT, SALINA, KS 67401"/>
        <s v="225 W MURDOCK, WICHITA, KS 67203"/>
        <s v="707 N MAIN ST, WICHITA, KS 67203"/>
        <s v="714 N WICHITA, WICHITA, KS 67203"/>
        <s v="701 N LINDSAY AVE, OKLAHOMA CITY, OK 73104"/>
        <s v="10151 E 11TH ST, TULSA, OK 74128"/>
        <s v="118 W 7TH ST, STILLWATER, OK 74074"/>
        <s v="2218 PERSHING DR, AUSTIN, TX 78723"/>
        <s v="2220 E M FRANKLIN, AUSTIN, TX 78723"/>
        <s v="4240 BOONVILLE RD, BRYAN, TX 77802"/>
        <s v="3620 ADMIRAL ST, EL PASO, TX 79925"/>
        <s v="333 EARL GARRETT, KERRVILLE, TX 78028"/>
        <s v="3642 E HOUSTON ST, SAN ANTONIO, TX 78219"/>
        <s v="4800 MANOR RD, AUSTIN, TX 78723"/>
        <s v="1610 N 2ND ST, ABILENE, TX 79601"/>
        <s v="1800 S HARRISON, AMARILLO, TX 79102"/>
        <s v="4925 NEW YORK AVE, ARLINGTON, TX 76018"/>
        <s v="2201 19TH ST, LUBBOCK, TX 79401"/>
        <s v="820 OAK ST, TEXARKANA, TX 75501"/>
        <s v="821 SPRUCE ST, TEXARKANA, TX 75501"/>
        <s v="320 E RIECK RD, TYLER, TX 75711"/>
        <s v="1809 5TH ST, WICHITA FALLS, TX 76301"/>
        <s v="6000 WESTERN PL, FORT WORTH, TX 76107"/>
        <s v="2055 KENDALL DR, DALLAS, TX 75235"/>
        <s v="2511 W I-635, IRVING, TX 75063"/>
        <s v="741 N CENTRAL EXPRESSWAY, PLANO, TX 75075"/>
        <s v="6914 N EXPRESSWAY 83, HARLINGEN, TX 78551"/>
        <s v="2700 SOUTHWEST FWY, HOUSTON, TX 77098"/>
        <s v="3901 IH 10 E, ORANGE, TX 77630"/>
        <s v="2610 BF TERRY BLVD, ROSENBERG, TX 77471"/>
        <s v="4639 CORONA DR, CORPUS CHRISTI, TX 78411"/>
        <s v="322 SPRING HILL DR, SPRING, TX 77386"/>
        <s v="8900 EMMETT F LOWRY HWY, TEXAS CITY, TX 77591"/>
        <s v="852 WEST HILL FIELD ROAD, LAYTON, UT 84041"/>
        <s v="6616 SOUTH 900 EAST, MURRAY, UT 84121"/>
        <s v="830 E WINCHESTER, MURRAY, UT 84107"/>
        <s v="2955 HARRISON BLVD, OGDEN, UT 84405"/>
        <s v="476 E RIVERSIDE DR, ST GEORGE, UT 84790"/>
        <s v="4750 LONGLEY LN, RENO, NV 89502"/>
        <s v="444 E WARM SPRINGS RD, LAS VEGAS, NV 89119"/>
        <s v="310 N 850 EAST, LEHI, UT 84043"/>
        <m/>
      </sharedItems>
    </cacheField>
    <cacheField name="Owner Type" numFmtId="0">
      <sharedItems containsBlank="1"/>
    </cacheField>
    <cacheField name="LOB Functions" numFmtId="0">
      <sharedItems containsBlank="1" longText="1"/>
    </cacheField>
    <cacheField name="Building Type" numFmtId="0">
      <sharedItems containsBlank="1"/>
    </cacheField>
    <cacheField name="Rentable SF (RSF)" numFmtId="0">
      <sharedItems containsString="0" containsBlank="1" containsNumber="1" containsInteger="1" minValue="1" maxValue="390670"/>
    </cacheField>
    <cacheField name="Direct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lein, Chris" refreshedDate="45714.921072685182" createdVersion="8" refreshedVersion="8" minRefreshableVersion="3" recordCount="102" xr:uid="{9AB68060-D594-40D7-B847-1EEF6659C266}">
  <cacheSource type="worksheet">
    <worksheetSource ref="A1:G1048576" sheet="Technician (ONLY)"/>
  </cacheSource>
  <cacheFields count="7">
    <cacheField name="Division" numFmtId="0">
      <sharedItems containsBlank="1" count="7">
        <s v="Central Atlantic"/>
        <s v="North Central"/>
        <s v="Northeast"/>
        <s v="Pacific"/>
        <s v="Southeast and Caribbean"/>
        <s v="Southwest and Rocky Mountain"/>
        <m/>
      </sharedItems>
    </cacheField>
    <cacheField name="Region" numFmtId="0">
      <sharedItems containsBlank="1" count="40">
        <s v="09R04 Ntl Cap &amp; Grt Chesapeake"/>
        <s v="17R08 Kentucky"/>
        <s v="35R12 Central and Southern Ohio"/>
        <s v="35R16 Northern Ohio"/>
        <s v="46R08 Virginia"/>
        <s v="48R04 Central Appalachia"/>
        <s v="13R04 Illinois"/>
        <s v="14R12 Indiana"/>
        <s v="15R08 Nebraska Iowa"/>
        <s v="22R08 Michigan"/>
        <s v="23R12 Minnesota and Dakotas"/>
        <s v="49R12 Wisconsin"/>
        <s v="07R08 Connecticut and Rhode Island"/>
        <s v="21R04 Massachusetts"/>
        <s v="29R04 Northern New England"/>
        <s v="30R08 New Jersey"/>
        <s v="32R04 Eastern New York"/>
        <s v="32R16 Greater New York"/>
        <s v="32R20 Western New York"/>
        <s v="38R24 Southeastern Pennsylvania"/>
        <s v="38R28 Greater Pennsylvania"/>
        <s v="05R12 Los Angeles"/>
        <s v="05R28 Northern California Coastal"/>
        <s v="12R04 Idaho Montana and East Oregon"/>
        <s v="37R04 Cascades"/>
        <s v="47R08 Northwest"/>
        <s v="01R04 Alabama and Mississippi"/>
        <s v="10R12 South Florida"/>
        <s v="11R04 Georgia"/>
        <s v="33R08 North Carolina"/>
        <s v="40R08 South Carolina"/>
        <s v="42R20 Tennessee"/>
        <s v="56R04 Puerto Rico"/>
        <s v="03R04 Arizona and New Mexico"/>
        <s v="06R08 Colorado and Wyoming"/>
        <s v="25R16 Missouri and Arkansas"/>
        <s v="36R04 Kansas and Oklahoma"/>
        <s v="43R16 North Texas"/>
        <s v="44R04 Utah and Nevada"/>
        <m/>
      </sharedItems>
    </cacheField>
    <cacheField name="Building Number" numFmtId="0">
      <sharedItems containsBlank="1" count="71">
        <s v="B11680"/>
        <s v="B12631"/>
        <s v="B11630"/>
        <s v="B12158"/>
        <s v="B12825"/>
        <s v="B12161"/>
        <s v="B12214"/>
        <s v="B12653"/>
        <s v="B12659"/>
        <s v="B14222"/>
        <s v="B12738"/>
        <s v="B11506"/>
        <s v="B11521"/>
        <s v="B11549"/>
        <s v="B12764"/>
        <s v="B12819"/>
        <s v="B11479"/>
        <s v="B11912"/>
        <s v="B11922"/>
        <s v="B12820"/>
        <s v="B12821"/>
        <s v="B14131"/>
        <s v="B11773"/>
        <s v="B12827"/>
        <s v="B11338"/>
        <s v="B11662"/>
        <s v="B12678"/>
        <s v="B14002"/>
        <s v="B11935"/>
        <s v="B11950"/>
        <s v="B11980"/>
        <s v="B12759"/>
        <s v="B12121"/>
        <s v="B11997"/>
        <s v="B12145"/>
        <s v="B12436"/>
        <s v="B12290"/>
        <s v="B12292"/>
        <s v="B12414"/>
        <s v="B14457"/>
        <s v="B11254"/>
        <s v="B14126"/>
        <s v="B11276"/>
        <s v="B11293"/>
        <s v="B14439"/>
        <s v="B11489"/>
        <s v="B14491"/>
        <s v="B12849"/>
        <s v="B12704"/>
        <s v="B11127"/>
        <s v="B11144"/>
        <s v="B11386"/>
        <s v="B11419"/>
        <s v="B11428"/>
        <s v="B11451"/>
        <s v="B11836"/>
        <s v="B11842"/>
        <s v="B12823"/>
        <s v="B12828"/>
        <s v="B12479"/>
        <s v="B12826"/>
        <s v="B12850"/>
        <s v="B11191"/>
        <s v="B11324"/>
        <s v="B11794"/>
        <s v="B12822"/>
        <s v="B11607"/>
        <s v="B12260"/>
        <s v="B14335"/>
        <s v="B12609"/>
        <m/>
      </sharedItems>
    </cacheField>
    <cacheField name="Name" numFmtId="0">
      <sharedItems containsBlank="1" count="102">
        <s v="Kemp, David Thomas"/>
        <s v="REED, GEORGE"/>
        <s v="Stevens, Joel"/>
        <s v="Velasquez Ramos, Joan Cristobal"/>
        <s v="Yates, Jeffrey L"/>
        <s v="Stone, Douglas Carter"/>
        <s v="Ross, Ted A"/>
        <s v="Bricker, Steven C"/>
        <s v="Grice, Sean Michael"/>
        <s v="Selecky, Brian"/>
        <s v="Maver, Douglas M"/>
        <s v="Osmialowski, Edward J"/>
        <s v="Giles, Rebecca J"/>
        <s v="Barnes, Cosell"/>
        <s v="Kenny, Michael Jesse Jesse"/>
        <s v="Wayne, Adam Gregory"/>
        <s v="Sineath, Charles William"/>
        <s v="Herzfeldt, Frederick James"/>
        <s v="Burch, Forrest Luke"/>
        <s v="Edwards, Bryan Ward"/>
        <s v="Furman, David Alan"/>
        <s v="Moschell, Timothy J"/>
        <s v="Bishop, Robert Earl"/>
        <s v="Collins, Christopher William"/>
        <s v="Vazquez, Eduardo"/>
        <s v="Hadan, William G"/>
        <s v="Summers, Christopher A"/>
        <s v="Thompson, Michael L"/>
        <s v="Mize, Kenneth"/>
        <s v="Warfield, Jamie Darrell"/>
        <s v="Metzger, Joseph"/>
        <s v="Lankfard, Allan Wade"/>
        <s v="Dynes, David Leo"/>
        <s v="Van Styn, Philip I"/>
        <s v="Lilja, John Ernest"/>
        <s v="Disrud, Brad Lee"/>
        <s v="Anderson, Trenton J"/>
        <s v="Murdoch, Walter"/>
        <s v="Riley, James Patrick"/>
        <s v="Scotton, James M"/>
        <s v="Rickard, Stephen P"/>
        <s v="Demers, Robert E"/>
        <s v="Meffe, Kevin Patrick"/>
        <s v="Croteau, Jonathan R"/>
        <s v="Spanarelli, Steven Antony"/>
        <s v="Jalosjos, Romulo Piencenaves"/>
        <s v="Bosso, Joshua Stephen"/>
        <s v="Macdonald, Mark Daniel"/>
        <s v="De Silva, Vernon N"/>
        <s v="Mcguire, Daniel Michael"/>
        <s v="Almeter, Jerome C"/>
        <s v="Vicks, Jamiel L"/>
        <s v="Pratt, Evan M"/>
        <s v="FULLER, STEVEN"/>
        <s v="Wilson, Donald L."/>
        <s v="Kamara, Simaila Abdullah"/>
        <s v="Miller, Daniel T"/>
        <s v="Malekovic, Matthew Micheal"/>
        <s v="Thomas, Mark E"/>
        <s v="Sheesley, Royden Douglas"/>
        <s v="Knowlton, Mark D"/>
        <s v="Horvath, Adam James"/>
        <s v="Mcdonough, Joseph James"/>
        <s v="Lara, Tommy"/>
        <s v="Wheeler, Neal Emery"/>
        <s v="Robinson, Ben Lyle"/>
        <s v="Luna, Daniel"/>
        <s v="Sharma, Shailendra N"/>
        <s v="Valadez, Jon Antonio"/>
        <s v="Dozier, Michael D"/>
        <s v="Rojas, Carlos Josue"/>
        <s v="Baker, Rick James"/>
        <s v="Johnson, David Carl"/>
        <s v="Kelly, Stephen Thomas"/>
        <s v="Estes, Marvin Leon"/>
        <s v="Wilson, Alex J."/>
        <s v="Gridler, Paul Thomas"/>
        <s v="Ebanks, Rubenstine E"/>
        <s v="Brown, William Gregory"/>
        <s v="Parron, Keith Kenyatta"/>
        <s v="Brady, Lashawn C"/>
        <s v="Valree, Roosevelt"/>
        <s v="Brandau, Allen L"/>
        <s v="Mcconnell, Jerry Dale"/>
        <s v="Starovoytov, Sergey"/>
        <s v="Labinski, Timothy"/>
        <s v="Mckann, George Edward"/>
        <s v="Johnson, Michael C"/>
        <s v="Jeffcoat, BRYAN"/>
        <s v="Rivers, Jerry Lee"/>
        <s v="Mathis, Bobby Gene"/>
        <s v="Hall, Benjamin Patrick"/>
        <s v="Nieves, Juan Manuel"/>
        <s v="WINNETT, RONALD WILLIAM"/>
        <s v="Marshall, Ryan James"/>
        <s v="Meek, Steven T"/>
        <s v="Tackitt, Stephen Gerald"/>
        <s v="Prosser, Arthur R"/>
        <s v="Cantu, Maxwell Elton"/>
        <s v="Jones, Anthony Keontee"/>
        <s v="Henry, Aaron Brent"/>
        <m/>
      </sharedItems>
    </cacheField>
    <cacheField name="Job Code Descr" numFmtId="0">
      <sharedItems containsBlank="1" count="7">
        <s v="FL1013 - Technician II, General Maintenance"/>
        <s v="FL1011 - Technician I, General Maintenance"/>
        <s v="FL1014 - Technician III, General Maintenance"/>
        <s v="FL1014UC - Technician III, General Maintenance (Union)"/>
        <s v="FL1011UC - Technician I, General Maintenance (Union)"/>
        <s v="FL1013UC - Technician II, General Maintenance (Union)"/>
        <m/>
      </sharedItems>
    </cacheField>
    <cacheField name="lookup(Address)-Clean" numFmtId="0">
      <sharedItems containsBlank="1" count="71">
        <s v="4700 MT HOPE DR, BALTIMORE, MD 21215"/>
        <s v="8550 ARLINGTON BLVD, FAIRFAX, VA 22031"/>
        <s v="520 E CHESTNUT ST, LOUISVILLE, KY 40202"/>
        <s v="2111 DANA AVE, CINCINNATI, OH 45207"/>
        <s v="995 E BROAD ST, COLUMBUS, OH 43205"/>
        <s v="3747 EUCLID AVE, CLEVELAND, OH 44115"/>
        <s v="1111 RESEARCH DR, TOLEDO, OH 43614"/>
        <s v="611 W BRAMBLETON AVE, NORFOLK, VA 23510"/>
        <s v="352 CHURCH AVE SW, ROANOKE, VA 24016"/>
        <s v="2825 EMERYWOOD PKWY, RICHMOND, VA 23294"/>
        <s v="1111 VETERANS MEMORIAL BLVD, HUNTINGTON, WV 25701"/>
        <s v="2200 W HARRISON ST, CHICAGO, IL 60612"/>
        <s v="405 W JOHN H GWYNN JR AVE, PEORIA, IL 61605"/>
        <s v="1212 E CALIFORNIA RD, FORT WAYNE, IN 46825"/>
        <s v="1510 N MERIDIAN, INDIANAPOLIS, IN 46202"/>
        <s v="791 E 83RD AVE, MERRILLVILLE, IN 46410"/>
        <s v="2400 ASBURY, DUBUQUE, IA 52001"/>
        <s v="404 E 3RD ST, GRAND ISLAND, NE 68801"/>
        <s v="3838 DEWEY AVE, OMAHA, NE 68105"/>
        <s v="1401 S GRAND TRAVERSE, FLINT, MI 48503"/>
        <s v="1800 E GRAND RIVER AVE, LANSING, MI 48912"/>
        <s v="1415 TRUMBULL AVE, DETROIT, MI 48216"/>
        <s v="100 ROBERT ST S, ST PAUL, MN 55107"/>
        <s v="4860 SHEBOYGAN AVE, MADISON, WI 53705"/>
        <s v="209 FARMINGTON AVE, FARMINGTON, CT 06032"/>
        <s v="180 RUSTCRAFT RD, DEDHAM, MA 02026"/>
        <s v="32 N PROSPECT ST, BURLINGTON, VT 05401"/>
        <s v="425 RESERVOIR AVE, MANCHESTER, NH 03104"/>
        <s v="209 FAIRFIELD RD, FAIRFIELD, NJ 07004"/>
        <s v="5425 ROUTE 70 WEST, PENNSAUKEN, NJ 08109"/>
        <s v="33 EVERETT RD, ALBANY, NY 12205"/>
        <s v="7359 OSWEGO RD, LIVERPOOL, NY 13090"/>
        <s v="514 W 49TH ST, NEW YORK, NY 10019"/>
        <s v="620 E MAIN ST, ENDICOTT, NY 13760"/>
        <s v="825 JOHN ST, WEST HENRIETTA, NY 14586"/>
        <s v="700 SPRING GARDEN ST, PHILADELPHIA, PA 19123"/>
        <s v="29 NEW COMMERCE BLVD, ASHLEY, PA 18706"/>
        <s v="133 FRIENDSHIP CIR, BEAVER, PA 15009"/>
        <s v="250 JARI DR, JOHNSTOWN, PA 15904"/>
        <s v="5410 MOUNT PISGAH RD, YORKANA, PA 17406"/>
        <s v="100 RED CROSS CIRCLE, POMONA, CA 91768"/>
        <s v="1450 S CENTRAL AVE, LOS ANGELES, CA 90021"/>
        <s v="2731 N 1ST ST, SAN JOSE, CA 95134"/>
        <s v="2888 W MARCH LN, STOCKTON, CA 95219"/>
        <s v="1001 DAVIS ST, SAN LEANDRO, CA 94577"/>
        <s v="5380 FRANKLIN RD, BOISE, ID 83705"/>
        <s v="1300 28TH ST S, GREAT FALLS, MT 59405"/>
        <s v="3131 N VANCOUVER AVE, PORTLAND, OR 97227"/>
        <s v="302 S 2ND ST, YAKIMA, WA 98901"/>
        <s v="700 CALDWELL TRACE, BIRMINGHAM, AL 35242"/>
        <s v="35 N SAGE AVE, MOBILE, AL 36607"/>
        <s v="335 SW 27TH AVE, MIAMI, FL 33135"/>
        <s v="1955 MONROE DR NE, ATLANTA, GA 30324"/>
        <s v="9851 COMMERCE WAY, DOUGLASVILLE, GA 30135"/>
        <s v="41 PARK OF COMMERCE WAY, SAVANNAH, GA 31405"/>
        <s v="100 EDGEWOOD RD, ASHEVILLE, NC 28804"/>
        <s v="13500 S POINT BLVD, CHARLOTTE, NC 28273"/>
        <s v="4737 UNIVERSITY DR, DURHAM, NC 27707"/>
        <s v="2425 PARK RD, CHARLOTTE, NC 28203"/>
        <s v="2751 BULL ST, COLUMBIA, SC 29201"/>
        <s v="2201 CHARLOTTE AVE, NASHVILLE, TN 37203"/>
        <s v="CALLE 9 SE, AV CENTRO MEDICO, RIO PIEDRAS, PR 00935"/>
        <s v="3470 E UNIVERSAL WAY, TUCSON, AZ 85756"/>
        <s v="444 SHERMAN, DENVER, CO 80203"/>
        <s v="313 E BATTLEFIELD, SPRINGFIELD, MO 65807"/>
        <s v="1511 SOUTH PROVIDENCE ROAD, COLUMBIA, MO 65203"/>
        <s v="707 N MAIN ST, WICHITA, KS 67203"/>
        <s v="10151 E 11TH ST, TULSA, OK 74128"/>
        <s v="2055 KENDALL DR, DALLAS, TX 75235"/>
        <s v="6616 SOUTH 900 EAST, MURRAY, UT 84121"/>
        <m/>
      </sharedItems>
    </cacheField>
    <cacheField name="Direct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83">
  <r>
    <x v="0"/>
    <x v="0"/>
    <x v="0"/>
    <x v="0"/>
    <s v="Chartered - Full Maintenance"/>
    <s v="Fixed Site, TCS - Leukapheresis, NHQ - Corporate, TCS - THAP, TS - Classes"/>
    <s v="Office"/>
    <n v="19953"/>
    <s v="Direct"/>
  </r>
  <r>
    <x v="0"/>
    <x v="0"/>
    <x v="1"/>
    <x v="1"/>
    <s v="Owned Bldg_Leased Land"/>
    <s v="Tenant - Commercial"/>
    <s v="Office"/>
    <n v="390670"/>
    <s v="Direct"/>
  </r>
  <r>
    <x v="0"/>
    <x v="0"/>
    <x v="2"/>
    <x v="2"/>
    <s v="Chartered - Full Maintenance"/>
    <s v="NHQ - Corporate"/>
    <s v="Office"/>
    <n v="42442"/>
    <s v="Direct"/>
  </r>
  <r>
    <x v="0"/>
    <x v="0"/>
    <x v="3"/>
    <x v="3"/>
    <s v="Chartered - Full Maintenance"/>
    <s v="NHQ - Corporate"/>
    <s v="Office"/>
    <n v="81119"/>
    <s v="Direct"/>
  </r>
  <r>
    <x v="0"/>
    <x v="0"/>
    <x v="4"/>
    <x v="4"/>
    <s v="Leased"/>
    <s v="Humanitarian Services"/>
    <s v="Office"/>
    <n v="2915"/>
    <s v="Direct"/>
  </r>
  <r>
    <x v="0"/>
    <x v="0"/>
    <x v="5"/>
    <x v="5"/>
    <s v="Owned"/>
    <s v="AP&amp;amp;S, Collections Training, Contact Center - Apheresis, Service Delivery, DRD, Fixed Site, Humanitarian Services, IRL, Manufacturing, Mobile Staging, Quality Assurance, TS - Classes"/>
    <s v="Office"/>
    <n v="110000"/>
    <s v="Direct"/>
  </r>
  <r>
    <x v="0"/>
    <x v="0"/>
    <x v="6"/>
    <x v="6"/>
    <s v="Leased"/>
    <s v="Fixed Site, TCS - Leukapheresis, TCS - THAP"/>
    <s v="Office"/>
    <n v="5174"/>
    <s v="Direct"/>
  </r>
  <r>
    <x v="0"/>
    <x v="0"/>
    <x v="7"/>
    <x v="7"/>
    <s v="Leased"/>
    <s v="Fixed Site, TCS - Leukapheresis, TCS - THAP"/>
    <s v="Office"/>
    <n v="6164"/>
    <s v="Direct"/>
  </r>
  <r>
    <x v="0"/>
    <x v="0"/>
    <x v="8"/>
    <x v="8"/>
    <s v="Leased"/>
    <s v="Fixed Site"/>
    <s v="Retail"/>
    <n v="3820"/>
    <s v="Direct"/>
  </r>
  <r>
    <x v="0"/>
    <x v="0"/>
    <x v="9"/>
    <x v="9"/>
    <s v="Leased"/>
    <s v="Warehouse - Regional"/>
    <s v="Warehouse"/>
    <n v="9000"/>
    <s v="Direct"/>
  </r>
  <r>
    <x v="0"/>
    <x v="0"/>
    <x v="10"/>
    <x v="10"/>
    <s v="Leased"/>
    <s v="Warehouse - Regional"/>
    <s v="Warehouse"/>
    <n v="13000"/>
    <s v="Direct"/>
  </r>
  <r>
    <x v="0"/>
    <x v="0"/>
    <x v="11"/>
    <x v="11"/>
    <s v="Leased"/>
    <s v="DMD, R&amp;amp;D - Scientific Affairs"/>
    <s v="Office"/>
    <n v="29800"/>
    <s v="Direct"/>
  </r>
  <r>
    <x v="0"/>
    <x v="0"/>
    <x v="12"/>
    <x v="12"/>
    <s v="Leased"/>
    <s v="Fixed Site"/>
    <s v="Office"/>
    <n v="3572"/>
    <s v="Direct"/>
  </r>
  <r>
    <x v="0"/>
    <x v="0"/>
    <x v="13"/>
    <x v="13"/>
    <s v="Owned"/>
    <s v="Tenant - Community Partner"/>
    <s v="Office"/>
    <n v="14100"/>
    <s v="Direct"/>
  </r>
  <r>
    <x v="0"/>
    <x v="0"/>
    <x v="14"/>
    <x v="14"/>
    <s v="Leased"/>
    <s v="Fixed Site"/>
    <s v="Office"/>
    <n v="3712"/>
    <s v="Direct"/>
  </r>
  <r>
    <x v="0"/>
    <x v="0"/>
    <x v="15"/>
    <x v="15"/>
    <s v="Owned"/>
    <s v="Tenant - Commercial, R&amp;amp;D - Scientific Affairs, R&amp;amp;D - Transfusion Innovation"/>
    <s v="Office"/>
    <n v="116070"/>
    <s v="Direct"/>
  </r>
  <r>
    <x v="0"/>
    <x v="0"/>
    <x v="16"/>
    <x v="16"/>
    <s v="Owned"/>
    <s v="Humanitarian Services, RSMO, TS - Classes"/>
    <s v="Office"/>
    <n v="5560"/>
    <s v="Direct"/>
  </r>
  <r>
    <x v="0"/>
    <x v="0"/>
    <x v="17"/>
    <x v="17"/>
    <s v="Leased"/>
    <s v="Fixed Site"/>
    <s v="Office"/>
    <n v="4142"/>
    <s v="Direct"/>
  </r>
  <r>
    <x v="0"/>
    <x v="0"/>
    <x v="18"/>
    <x v="18"/>
    <s v="Owned"/>
    <s v="TCS - Leukapheresis, TCS - THAP, Collections Training, DRD, Fixed Site, Humanitarian Services - Reg HQ, NHQ - Corporate, TS - Classes"/>
    <s v="Office"/>
    <n v="44817"/>
    <s v="Direct"/>
  </r>
  <r>
    <x v="0"/>
    <x v="0"/>
    <x v="19"/>
    <x v="19"/>
    <s v="Licensed"/>
    <s v="SAF, TS - Classes"/>
    <s v="Military Base"/>
    <n v="3780"/>
    <s v="Direct"/>
  </r>
  <r>
    <x v="0"/>
    <x v="0"/>
    <x v="20"/>
    <x v="20"/>
    <s v="Leased"/>
    <s v="Fixed Site"/>
    <s v="Retail"/>
    <n v="5983"/>
    <s v="Direct"/>
  </r>
  <r>
    <x v="0"/>
    <x v="0"/>
    <x v="21"/>
    <x v="21"/>
    <s v="Leased"/>
    <s v="Fixed Site"/>
    <s v="Retail"/>
    <n v="6500"/>
    <s v="Direct"/>
  </r>
  <r>
    <x v="0"/>
    <x v="0"/>
    <x v="22"/>
    <x v="22"/>
    <s v="Leased"/>
    <s v="Fixed Site"/>
    <s v="Retail"/>
    <n v="4397"/>
    <s v="Direct"/>
  </r>
  <r>
    <x v="0"/>
    <x v="0"/>
    <x v="23"/>
    <x v="23"/>
    <s v="Leased"/>
    <s v="Fixed Site"/>
    <s v="Retail"/>
    <n v="6098"/>
    <s v="Direct"/>
  </r>
  <r>
    <x v="0"/>
    <x v="0"/>
    <x v="24"/>
    <x v="24"/>
    <s v="Owned"/>
    <s v="R&amp;amp;D - Scientific Affairs, R&amp;amp;D - Transfusion Innovation, DMD, IT"/>
    <s v="Office"/>
    <n v="58880"/>
    <s v="Direct"/>
  </r>
  <r>
    <x v="0"/>
    <x v="1"/>
    <x v="25"/>
    <x v="25"/>
    <s v="Owned"/>
    <s v="Humanitarian Services, TS - Classes"/>
    <s v="Office"/>
    <n v="3360"/>
    <s v="Direct"/>
  </r>
  <r>
    <x v="0"/>
    <x v="1"/>
    <x v="26"/>
    <x v="26"/>
    <s v="Owned"/>
    <s v="Humanitarian Services"/>
    <s v="Office"/>
    <n v="5100"/>
    <s v="Direct"/>
  </r>
  <r>
    <x v="0"/>
    <x v="1"/>
    <x v="27"/>
    <x v="27"/>
    <s v="Owned"/>
    <s v="Humanitarian Services, Tenant - Community Partner, AP&amp;amp;S, TS - Classes"/>
    <s v="Office"/>
    <n v="14120"/>
    <s v="Direct"/>
  </r>
  <r>
    <x v="0"/>
    <x v="1"/>
    <x v="28"/>
    <x v="28"/>
    <s v="Leased"/>
    <s v="Warehouse - Regional"/>
    <s v="Warehouse"/>
    <n v="16727"/>
    <s v="Direct"/>
  </r>
  <r>
    <x v="0"/>
    <x v="1"/>
    <x v="29"/>
    <x v="29"/>
    <s v="Leased"/>
    <s v="Fixed Site"/>
    <s v="Industrial"/>
    <n v="3640"/>
    <s v="Direct"/>
  </r>
  <r>
    <x v="0"/>
    <x v="1"/>
    <x v="30"/>
    <x v="30"/>
    <s v="Owned"/>
    <s v="AP&amp;amp;S, Collections Training, Service Delivery, DRD, Fixed Site, IRL, TCS - Leukapheresis, Mobile Staging, Quality Assurance, Records Retention, Contact Center - SAF, Humanitarian Services - Reg HQ"/>
    <s v="Office"/>
    <n v="55350"/>
    <s v="Direct"/>
  </r>
  <r>
    <x v="0"/>
    <x v="1"/>
    <x v="31"/>
    <x v="31"/>
    <s v="Leased"/>
    <s v="DRD, Fixed Site, Mobile Staging"/>
    <s v="Office"/>
    <n v="5500"/>
    <s v="Direct"/>
  </r>
  <r>
    <x v="0"/>
    <x v="2"/>
    <x v="32"/>
    <x v="32"/>
    <s v="Owned"/>
    <s v="Humanitarian Services, Tenant - Commercial"/>
    <s v="Office"/>
    <n v="6000"/>
    <s v="Direct"/>
  </r>
  <r>
    <x v="0"/>
    <x v="2"/>
    <x v="33"/>
    <x v="33"/>
    <s v="Owned"/>
    <s v="Humanitarian Services, RSMO, Tenant - Community Partner"/>
    <s v="Office"/>
    <n v="5976"/>
    <s v="Direct"/>
  </r>
  <r>
    <x v="0"/>
    <x v="2"/>
    <x v="34"/>
    <x v="34"/>
    <s v="Owned"/>
    <s v="Humanitarian Services - Reg HQ, Tenant - Community Partner, TS - Classes, Other"/>
    <s v="Office"/>
    <n v="47500"/>
    <s v="Direct"/>
  </r>
  <r>
    <x v="0"/>
    <x v="2"/>
    <x v="35"/>
    <x v="35"/>
    <s v="Leased"/>
    <s v="DRD, Fixed Site, Kitting, Mobile Staging, Warehouse - Biomed"/>
    <s v="Industrial"/>
    <n v="19548"/>
    <s v="Direct"/>
  </r>
  <r>
    <x v="0"/>
    <x v="2"/>
    <x v="36"/>
    <x v="36"/>
    <s v="Leased"/>
    <s v="Fixed Site"/>
    <s v="Retail"/>
    <n v="4010"/>
    <s v="Direct"/>
  </r>
  <r>
    <x v="0"/>
    <x v="2"/>
    <x v="37"/>
    <x v="37"/>
    <s v="Owned"/>
    <s v="Humanitarian Services, Tenant - Community Partner, TS - Classes"/>
    <s v="Office"/>
    <n v="25000"/>
    <s v="Direct"/>
  </r>
  <r>
    <x v="0"/>
    <x v="2"/>
    <x v="38"/>
    <x v="38"/>
    <s v="Owned"/>
    <s v="Humanitarian Services, Fixed Site, Tenant - Community Partner"/>
    <s v="Office"/>
    <n v="5900"/>
    <s v="Direct"/>
  </r>
  <r>
    <x v="0"/>
    <x v="2"/>
    <x v="39"/>
    <x v="39"/>
    <s v="Leased"/>
    <s v="Fixed Site, TCS - Leukapheresis, TCS - THAP, TCS - PACS, TCS - Leukopak"/>
    <s v="Office"/>
    <n v="4800"/>
    <s v="Direct"/>
  </r>
  <r>
    <x v="0"/>
    <x v="2"/>
    <x v="40"/>
    <x v="40"/>
    <s v="Leased"/>
    <s v="Fixed Site"/>
    <s v="Retail"/>
    <n v="2160"/>
    <s v="Direct"/>
  </r>
  <r>
    <x v="0"/>
    <x v="2"/>
    <x v="41"/>
    <x v="41"/>
    <s v="Owned"/>
    <s v="Humanitarian Services, TS - Classes"/>
    <s v="Office"/>
    <n v="6534"/>
    <s v="Direct"/>
  </r>
  <r>
    <x v="0"/>
    <x v="2"/>
    <x v="42"/>
    <x v="42"/>
    <s v="Owned"/>
    <s v="Humanitarian Services"/>
    <s v="Office"/>
    <n v="4720"/>
    <s v="Direct"/>
  </r>
  <r>
    <x v="0"/>
    <x v="2"/>
    <x v="43"/>
    <x v="43"/>
    <s v="Owned"/>
    <s v="Collections Training, Service Delivery, Humanitarian Services, IRL, Manufacturing, RSMO, Service Delivery, DRD, IRL, Manufacturing, RSMO, TS - Classes"/>
    <s v="Office"/>
    <n v="80000"/>
    <s v="Direct"/>
  </r>
  <r>
    <x v="0"/>
    <x v="2"/>
    <x v="44"/>
    <x v="44"/>
    <s v="Leased"/>
    <s v="Humanitarian Services, TS - Classes"/>
    <s v="Office"/>
    <n v="1825"/>
    <s v="Direct"/>
  </r>
  <r>
    <x v="0"/>
    <x v="2"/>
    <x v="45"/>
    <x v="45"/>
    <s v="Leased"/>
    <s v="Fixed Site"/>
    <s v="Office"/>
    <n v="4676"/>
    <s v="Direct"/>
  </r>
  <r>
    <x v="0"/>
    <x v="2"/>
    <x v="46"/>
    <x v="46"/>
    <s v="Leased"/>
    <s v="Fixed Site"/>
    <s v="Retail"/>
    <n v="5621"/>
    <s v="Direct"/>
  </r>
  <r>
    <x v="0"/>
    <x v="3"/>
    <x v="47"/>
    <x v="47"/>
    <s v="Owned"/>
    <s v="Humanitarian Services, Tenant - Community Partner, Warehouse - Biomed"/>
    <s v="Office"/>
    <n v="10000"/>
    <s v="Direct"/>
  </r>
  <r>
    <x v="0"/>
    <x v="3"/>
    <x v="48"/>
    <x v="48"/>
    <s v="Owned"/>
    <s v="DRD, Fixed Site, Humanitarian Services, TCS - Leukapheresis, Tenant - Community Partner, TS - Classes"/>
    <s v="Office"/>
    <n v="43500"/>
    <s v="Direct"/>
  </r>
  <r>
    <x v="0"/>
    <x v="3"/>
    <x v="49"/>
    <x v="49"/>
    <s v="Leased"/>
    <s v="Humanitarian Services, TS - Classes"/>
    <s v="Office"/>
    <n v="5036"/>
    <s v="Direct"/>
  </r>
  <r>
    <x v="0"/>
    <x v="3"/>
    <x v="50"/>
    <x v="50"/>
    <s v="Owned"/>
    <s v="AP&amp;amp;S, Collections Training, Service Delivery, DRD, Fixed Site, Humanitarian Services - Reg HQ, IRL, TCS - Leukapheresis, Manufacturing, Mobile Staging, Quality Assurance, Warehouse - Biomed, TS - Classes"/>
    <s v="Office"/>
    <n v="114000"/>
    <s v="Direct"/>
  </r>
  <r>
    <x v="0"/>
    <x v="3"/>
    <x v="51"/>
    <x v="51"/>
    <s v="Owned"/>
    <s v="Humanitarian Services, TS - Classes"/>
    <s v="Office"/>
    <n v="4300"/>
    <s v="Direct"/>
  </r>
  <r>
    <x v="0"/>
    <x v="3"/>
    <x v="52"/>
    <x v="52"/>
    <s v="Leased"/>
    <s v="Fixed Site"/>
    <s v="Office"/>
    <n v="4190"/>
    <s v="Direct"/>
  </r>
  <r>
    <x v="0"/>
    <x v="3"/>
    <x v="53"/>
    <x v="53"/>
    <s v="Owned"/>
    <s v="AP&amp;amp;S, Service Delivery, DRD, Humanitarian Services, Kitting, Mobile Staging, Quality Assurance, Warehouse - Biomed, Tenant - Community Partner, TS - Classes"/>
    <s v="Office"/>
    <n v="30189"/>
    <s v="Direct"/>
  </r>
  <r>
    <x v="0"/>
    <x v="3"/>
    <x v="54"/>
    <x v="54"/>
    <s v="Owned"/>
    <s v="Collections Training, Fixed Site, TCS - Leukapheresis, Records Retention, TCS - THAP"/>
    <s v="Office"/>
    <n v="18000"/>
    <s v="Direct"/>
  </r>
  <r>
    <x v="0"/>
    <x v="3"/>
    <x v="55"/>
    <x v="55"/>
    <s v="Leased"/>
    <s v="Fixed Site"/>
    <s v="Retail"/>
    <n v="4550"/>
    <s v="Direct"/>
  </r>
  <r>
    <x v="0"/>
    <x v="4"/>
    <x v="56"/>
    <x v="56"/>
    <s v="Leased"/>
    <s v="Fixed Site"/>
    <s v="Retail"/>
    <n v="4456"/>
    <s v="Direct"/>
  </r>
  <r>
    <x v="0"/>
    <x v="4"/>
    <x v="57"/>
    <x v="57"/>
    <s v="Owned"/>
    <s v="DRD, Humanitarian Services, RSMO, TS - Classes"/>
    <s v="Office"/>
    <n v="7105"/>
    <s v="Direct"/>
  </r>
  <r>
    <x v="0"/>
    <x v="4"/>
    <x v="58"/>
    <x v="58"/>
    <s v="Owned"/>
    <s v="Humanitarian Services, RSMO, Mobile Staging, TS - Classes"/>
    <s v="Office"/>
    <n v="16900"/>
    <s v="Direct"/>
  </r>
  <r>
    <x v="0"/>
    <x v="4"/>
    <x v="59"/>
    <x v="59"/>
    <s v="Owned"/>
    <s v="Fixed Site"/>
    <s v="Office"/>
    <n v="6200"/>
    <s v="Direct"/>
  </r>
  <r>
    <x v="0"/>
    <x v="4"/>
    <x v="60"/>
    <x v="60"/>
    <s v="Owned"/>
    <s v="DRD, Mobile Staging, TS - Classes"/>
    <s v="Office"/>
    <n v="7700"/>
    <s v="Direct"/>
  </r>
  <r>
    <x v="0"/>
    <x v="4"/>
    <x v="61"/>
    <x v="61"/>
    <s v="Owned Bldg_Leased Land"/>
    <s v="Collections Training, Service Delivery, Humanitarian Services, IRL, Quality Assurance, TS - Classes, Mobile Staging, DRD"/>
    <s v="Office"/>
    <n v="30208"/>
    <s v="Direct"/>
  </r>
  <r>
    <x v="0"/>
    <x v="4"/>
    <x v="62"/>
    <x v="62"/>
    <s v="Owned"/>
    <s v="AP&amp;amp;S, DRD"/>
    <s v="Office"/>
    <n v="6000"/>
    <s v="Direct"/>
  </r>
  <r>
    <x v="0"/>
    <x v="4"/>
    <x v="63"/>
    <x v="63"/>
    <s v="Owned"/>
    <s v="AP&amp;amp;S, Collections Training, Contact Center - Apheresis, Service Delivery, DRD, Fixed Site, Mobile Staging, Quality Assurance, TS - Classes, IRL"/>
    <s v="Office"/>
    <n v="33186"/>
    <s v="Direct"/>
  </r>
  <r>
    <x v="0"/>
    <x v="4"/>
    <x v="64"/>
    <x v="64"/>
    <s v="Leased"/>
    <s v="Fixed Site"/>
    <s v="Retail"/>
    <n v="4864"/>
    <s v="Direct"/>
  </r>
  <r>
    <x v="0"/>
    <x v="4"/>
    <x v="65"/>
    <x v="65"/>
    <s v="Leased"/>
    <s v="Fixed Site"/>
    <s v="Retail"/>
    <n v="4000"/>
    <s v="Direct"/>
  </r>
  <r>
    <x v="0"/>
    <x v="4"/>
    <x v="66"/>
    <x v="66"/>
    <s v="Leased"/>
    <s v="Vacant"/>
    <s v="Retail"/>
    <n v="3129"/>
    <s v="Direct"/>
  </r>
  <r>
    <x v="0"/>
    <x v="4"/>
    <x v="67"/>
    <x v="67"/>
    <s v="Leased"/>
    <s v="Fixed Site"/>
    <s v="Retail"/>
    <n v="2250"/>
    <s v="Direct"/>
  </r>
  <r>
    <x v="0"/>
    <x v="4"/>
    <x v="68"/>
    <x v="68"/>
    <s v="Leased"/>
    <s v="Fixed Site"/>
    <s v="Hospital"/>
    <n v="2800"/>
    <s v="Direct"/>
  </r>
  <r>
    <x v="0"/>
    <x v="4"/>
    <x v="69"/>
    <x v="69"/>
    <s v="Leased"/>
    <s v="Fixed Site"/>
    <s v="Retail"/>
    <n v="2621"/>
    <s v="Direct"/>
  </r>
  <r>
    <x v="0"/>
    <x v="4"/>
    <x v="70"/>
    <x v="70"/>
    <s v="Leased"/>
    <s v="Mobile Staging"/>
    <s v="Industrial"/>
    <n v="6000"/>
    <s v="Direct"/>
  </r>
  <r>
    <x v="0"/>
    <x v="4"/>
    <x v="71"/>
    <x v="71"/>
    <s v="Owned"/>
    <s v="Mobile Staging, Warehouse - Biomed, Warehouse - Regional"/>
    <s v="Storage"/>
    <n v="7887"/>
    <s v="Direct"/>
  </r>
  <r>
    <x v="0"/>
    <x v="4"/>
    <x v="72"/>
    <x v="71"/>
    <s v="Owned"/>
    <s v="AP&amp;amp;S, Collections Training, Service Delivery, DRD, Fixed Site, Humanitarian Services - Reg HQ, IRL, TCS - Leukapheresis, Manufacturing - Apheresis, Quality Assurance, TCS - THAP, TS - Classes"/>
    <s v="Office"/>
    <n v="52357"/>
    <s v="Direct"/>
  </r>
  <r>
    <x v="0"/>
    <x v="4"/>
    <x v="73"/>
    <x v="72"/>
    <s v="Leased"/>
    <s v="Humanitarian Services"/>
    <s v="Office"/>
    <n v="1400"/>
    <s v="Direct"/>
  </r>
  <r>
    <x v="0"/>
    <x v="4"/>
    <x v="74"/>
    <x v="73"/>
    <s v="Leased"/>
    <s v="Humanitarian Services"/>
    <s v="Office"/>
    <n v="1600"/>
    <s v="Direct"/>
  </r>
  <r>
    <x v="0"/>
    <x v="5"/>
    <x v="75"/>
    <x v="74"/>
    <s v="Owned"/>
    <s v="Humanitarian Services"/>
    <s v="Office"/>
    <n v="3000"/>
    <s v="Direct"/>
  </r>
  <r>
    <x v="0"/>
    <x v="5"/>
    <x v="76"/>
    <x v="75"/>
    <s v="Owned"/>
    <s v="Humanitarian Services, RSMO, TS - Classes"/>
    <s v="Office"/>
    <n v="13265"/>
    <s v="Direct"/>
  </r>
  <r>
    <x v="0"/>
    <x v="5"/>
    <x v="77"/>
    <x v="76"/>
    <s v="Owned"/>
    <s v="Fixed Site, Humanitarian Services, Mobile Staging, TS - Classes"/>
    <s v="Office"/>
    <n v="9000"/>
    <s v="Direct"/>
  </r>
  <r>
    <x v="0"/>
    <x v="5"/>
    <x v="78"/>
    <x v="77"/>
    <s v="Owned"/>
    <s v="Fixed Site, Humanitarian Services, Mobile Staging"/>
    <s v="Retail"/>
    <n v="5000"/>
    <s v="Direct"/>
  </r>
  <r>
    <x v="0"/>
    <x v="5"/>
    <x v="79"/>
    <x v="78"/>
    <s v="Owned"/>
    <s v="Humanitarian Services - Reg HQ, Tenant - Community Partner, TS - Classes"/>
    <s v="Office"/>
    <n v="15125"/>
    <s v="Direct"/>
  </r>
  <r>
    <x v="0"/>
    <x v="5"/>
    <x v="80"/>
    <x v="79"/>
    <s v="Owned"/>
    <s v="Service Delivery, DRD, Fixed Site, Humanitarian Services, Mobile Staging, Tenant - Commercial"/>
    <s v="Office"/>
    <n v="38826"/>
    <s v="Direct"/>
  </r>
  <r>
    <x v="0"/>
    <x v="5"/>
    <x v="81"/>
    <x v="80"/>
    <s v="Leased"/>
    <s v="Mobile Staging"/>
    <s v="Retail"/>
    <n v="3328"/>
    <s v="Direct"/>
  </r>
  <r>
    <x v="0"/>
    <x v="5"/>
    <x v="82"/>
    <x v="81"/>
    <s v="Owned"/>
    <s v="Humanitarian Services, RSMO, Tenant - Community Partner"/>
    <s v="Office"/>
    <n v="8000"/>
    <s v="Direct"/>
  </r>
  <r>
    <x v="0"/>
    <x v="5"/>
    <x v="83"/>
    <x v="82"/>
    <s v="Leased"/>
    <s v="Fixed Site, Mobile Staging"/>
    <s v="Retail"/>
    <n v="3481"/>
    <s v="Direct"/>
  </r>
  <r>
    <x v="0"/>
    <x v="5"/>
    <x v="84"/>
    <x v="83"/>
    <s v="Leased"/>
    <s v="DRD, Mobile Staging"/>
    <s v="Office"/>
    <n v="2000"/>
    <s v="Direct"/>
  </r>
  <r>
    <x v="1"/>
    <x v="6"/>
    <x v="85"/>
    <x v="84"/>
    <s v="Owned"/>
    <s v="Fixed Site, Humanitarian Services, Mobile Staging, TS - Classes"/>
    <s v="Office"/>
    <n v="9734"/>
    <s v="Direct"/>
  </r>
  <r>
    <x v="1"/>
    <x v="6"/>
    <x v="86"/>
    <x v="85"/>
    <s v="Owned"/>
    <s v="Service Delivery, Fixed Site, Humanitarian Services - Reg HQ, TCS - Leukapheresis, Mobile Staging, TS - Classes, IRL"/>
    <s v="Office"/>
    <n v="57500"/>
    <s v="Direct"/>
  </r>
  <r>
    <x v="1"/>
    <x v="6"/>
    <x v="87"/>
    <x v="86"/>
    <s v="Owned"/>
    <s v="Humanitarian Services, RSMO, Tenant - Community Partner"/>
    <s v="Office"/>
    <n v="9884"/>
    <s v="Direct"/>
  </r>
  <r>
    <x v="1"/>
    <x v="6"/>
    <x v="88"/>
    <x v="87"/>
    <s v="Leased"/>
    <s v="DRD, Fixed Site, Mobile Staging"/>
    <s v="Office"/>
    <n v="3500"/>
    <s v="Direct"/>
  </r>
  <r>
    <x v="1"/>
    <x v="6"/>
    <x v="89"/>
    <x v="88"/>
    <s v="Owned"/>
    <s v="Humanitarian Services, TS - Classes"/>
    <s v="Office"/>
    <n v="14000"/>
    <s v="Direct"/>
  </r>
  <r>
    <x v="1"/>
    <x v="6"/>
    <x v="90"/>
    <x v="89"/>
    <s v="Owned"/>
    <s v="Contact Center - Apheresis, Mobile Staging, TCS - Leukapheresis, AP&amp;amp;S, Collections Training, Service Delivery, DRD, Fixed Site, IRL, Manufacturing, Quality Assurance, Humanitarian Services, TS - Classes"/>
    <s v="Office"/>
    <n v="56870"/>
    <s v="Direct"/>
  </r>
  <r>
    <x v="1"/>
    <x v="6"/>
    <x v="91"/>
    <x v="90"/>
    <s v="Owned Bldg_Leased Land"/>
    <s v="RSMO, Mobile Staging"/>
    <s v="Office"/>
    <n v="7490"/>
    <s v="Direct"/>
  </r>
  <r>
    <x v="1"/>
    <x v="6"/>
    <x v="92"/>
    <x v="91"/>
    <s v="Owned"/>
    <s v="DRD, Fixed Site, Humanitarian Services, Mobile Staging"/>
    <s v="Office"/>
    <n v="18000"/>
    <s v="Direct"/>
  </r>
  <r>
    <x v="1"/>
    <x v="6"/>
    <x v="93"/>
    <x v="92"/>
    <s v="Owned"/>
    <s v="Humanitarian Services, TS - Classes"/>
    <s v="Office"/>
    <n v="7500"/>
    <s v="Direct"/>
  </r>
  <r>
    <x v="1"/>
    <x v="6"/>
    <x v="94"/>
    <x v="93"/>
    <s v="Leased"/>
    <s v="Humanitarian Services, TS - Classes"/>
    <s v="Office"/>
    <n v="4655"/>
    <s v="Direct"/>
  </r>
  <r>
    <x v="1"/>
    <x v="6"/>
    <x v="95"/>
    <x v="94"/>
    <s v="Leased"/>
    <s v="Humanitarian Services"/>
    <s v="Office"/>
    <n v="1650"/>
    <s v="Direct"/>
  </r>
  <r>
    <x v="1"/>
    <x v="6"/>
    <x v="96"/>
    <x v="95"/>
    <s v="Owned"/>
    <s v="Humanitarian Services"/>
    <s v="Garage"/>
    <n v="3500"/>
    <s v="Direct"/>
  </r>
  <r>
    <x v="1"/>
    <x v="6"/>
    <x v="97"/>
    <x v="96"/>
    <s v="Leased"/>
    <s v="Fixed Site"/>
    <s v="Retail"/>
    <n v="4645"/>
    <s v="Direct"/>
  </r>
  <r>
    <x v="1"/>
    <x v="6"/>
    <x v="98"/>
    <x v="97"/>
    <s v="Leased"/>
    <s v="Fixed Site"/>
    <s v="Retail"/>
    <n v="5127"/>
    <s v="Direct"/>
  </r>
  <r>
    <x v="1"/>
    <x v="7"/>
    <x v="99"/>
    <x v="98"/>
    <s v="Owned"/>
    <s v="Humanitarian Services, Fixed Site, Service Delivery, Mobile Staging, DRD, TS - Classes"/>
    <s v="Office"/>
    <n v="23000"/>
    <s v="Direct"/>
  </r>
  <r>
    <x v="1"/>
    <x v="7"/>
    <x v="100"/>
    <x v="99"/>
    <s v="Owned Bldg_Leased Land"/>
    <s v="Contact Center - Apheresis, Mobile Staging, Humanitarian Services, Collections Training, Service Delivery, DRD, Fixed Site, IRL, Quality Assurance, TS - Classes"/>
    <s v="Industrial"/>
    <n v="69241"/>
    <s v="Direct"/>
  </r>
  <r>
    <x v="1"/>
    <x v="7"/>
    <x v="101"/>
    <x v="100"/>
    <s v="Leased"/>
    <s v="TCS - Leukapheresis, Fixed Site, TS - Classes"/>
    <s v="Office"/>
    <n v="5612"/>
    <s v="Direct"/>
  </r>
  <r>
    <x v="1"/>
    <x v="7"/>
    <x v="102"/>
    <x v="101"/>
    <s v="Owned"/>
    <s v="Humanitarian Services"/>
    <s v="Office"/>
    <n v="2500"/>
    <s v="Direct"/>
  </r>
  <r>
    <x v="1"/>
    <x v="7"/>
    <x v="103"/>
    <x v="102"/>
    <s v="Owned"/>
    <s v="Humanitarian Services"/>
    <s v="Residential"/>
    <n v="6294"/>
    <s v="Direct"/>
  </r>
  <r>
    <x v="1"/>
    <x v="7"/>
    <x v="104"/>
    <x v="103"/>
    <s v="Owned Bldg_Leased Land"/>
    <s v="RSMO, Humanitarian Services, Mobile Staging"/>
    <s v="Office"/>
    <n v="8800"/>
    <s v="Direct"/>
  </r>
  <r>
    <x v="1"/>
    <x v="7"/>
    <x v="105"/>
    <x v="104"/>
    <s v="Owned"/>
    <s v="Humanitarian Services - Reg HQ, RSMO, Tenant - Commercial, TS - Classes, Service Delivery"/>
    <s v="Office"/>
    <n v="24000"/>
    <s v="Direct"/>
  </r>
  <r>
    <x v="1"/>
    <x v="7"/>
    <x v="106"/>
    <x v="105"/>
    <s v="Owned"/>
    <s v="Mobile Staging, Humanitarian Services, Fixed Site, TS - Classes"/>
    <s v="Office"/>
    <n v="10540"/>
    <s v="Direct"/>
  </r>
  <r>
    <x v="1"/>
    <x v="7"/>
    <x v="107"/>
    <x v="106"/>
    <s v="Leased"/>
    <s v="Humanitarian Services, TS - Classes"/>
    <s v="Office"/>
    <n v="1743"/>
    <s v="Direct"/>
  </r>
  <r>
    <x v="1"/>
    <x v="7"/>
    <x v="108"/>
    <x v="107"/>
    <s v="Leased"/>
    <s v="Humanitarian Services"/>
    <s v="Office"/>
    <n v="3600"/>
    <s v="Direct"/>
  </r>
  <r>
    <x v="1"/>
    <x v="7"/>
    <x v="109"/>
    <x v="108"/>
    <s v="Leased"/>
    <s v="Mobile Staging, DRD"/>
    <s v="Industrial"/>
    <n v="5000"/>
    <s v="Direct"/>
  </r>
  <r>
    <x v="1"/>
    <x v="7"/>
    <x v="110"/>
    <x v="109"/>
    <s v="Leased"/>
    <s v="Humanitarian Services"/>
    <s v="Office"/>
    <n v="2920"/>
    <s v="Direct"/>
  </r>
  <r>
    <x v="1"/>
    <x v="8"/>
    <x v="111"/>
    <x v="110"/>
    <s v="Owned"/>
    <s v="Humanitarian Services, Tenant - Commercial, TS - Classes, Mobile Staging"/>
    <s v="Office"/>
    <n v="21000"/>
    <s v="Direct"/>
  </r>
  <r>
    <x v="1"/>
    <x v="8"/>
    <x v="112"/>
    <x v="111"/>
    <s v="Owned"/>
    <s v="DRD, Fixed Site, Humanitarian Services, Mobile Staging"/>
    <s v="Office"/>
    <n v="17400"/>
    <s v="Direct"/>
  </r>
  <r>
    <x v="1"/>
    <x v="8"/>
    <x v="113"/>
    <x v="112"/>
    <s v="Leased"/>
    <s v="Service Delivery, Mobile Staging"/>
    <s v="Office"/>
    <n v="5890"/>
    <s v="Direct"/>
  </r>
  <r>
    <x v="1"/>
    <x v="8"/>
    <x v="114"/>
    <x v="113"/>
    <s v="Owned"/>
    <s v="AP&amp;amp;S, DRD, Fixed Site, Humanitarian Services, Mobile Staging"/>
    <s v="Office"/>
    <n v="14113"/>
    <s v="Direct"/>
  </r>
  <r>
    <x v="1"/>
    <x v="8"/>
    <x v="115"/>
    <x v="114"/>
    <s v="Owned"/>
    <s v="Humanitarian Services, RSMO, DRD"/>
    <s v="Office"/>
    <n v="5000"/>
    <s v="Direct"/>
  </r>
  <r>
    <x v="1"/>
    <x v="8"/>
    <x v="116"/>
    <x v="115"/>
    <s v="Leased"/>
    <s v="Collections Training, Fixed Site, Humanitarian Services"/>
    <s v="Retail"/>
    <n v="3600"/>
    <s v="Direct"/>
  </r>
  <r>
    <x v="1"/>
    <x v="8"/>
    <x v="117"/>
    <x v="116"/>
    <s v="Leased"/>
    <s v="Mobile Staging, AP&amp;amp;S, Service Delivery, DRD, Quality Assurance"/>
    <s v="Office"/>
    <n v="7840"/>
    <s v="Direct"/>
  </r>
  <r>
    <x v="1"/>
    <x v="8"/>
    <x v="118"/>
    <x v="117"/>
    <s v="Owned"/>
    <s v="Humanitarian Services - Reg HQ, Collections Training, RSMO, TS - Classes"/>
    <s v="Office"/>
    <n v="30700"/>
    <s v="Direct"/>
  </r>
  <r>
    <x v="1"/>
    <x v="8"/>
    <x v="119"/>
    <x v="118"/>
    <s v="Owned"/>
    <s v="Mobile Staging, TCS - Leukapheresis, AP&amp;amp;S, Service Delivery, DRD, Fixed Site, IRL, Quality Assurance, Records Retention, TCS - THAP"/>
    <s v="Office"/>
    <n v="44000"/>
    <s v="Direct"/>
  </r>
  <r>
    <x v="1"/>
    <x v="8"/>
    <x v="120"/>
    <x v="119"/>
    <s v="Leased"/>
    <s v="Fixed Site"/>
    <s v="Retail"/>
    <n v="8513"/>
    <s v="Direct"/>
  </r>
  <r>
    <x v="1"/>
    <x v="8"/>
    <x v="121"/>
    <x v="120"/>
    <s v="Leased"/>
    <s v="Humanitarian Services"/>
    <s v="Office"/>
    <n v="1095"/>
    <s v="Direct"/>
  </r>
  <r>
    <x v="1"/>
    <x v="8"/>
    <x v="122"/>
    <x v="121"/>
    <s v="Leased"/>
    <s v="Humanitarian Services"/>
    <s v="Office"/>
    <n v="1248"/>
    <s v="Direct"/>
  </r>
  <r>
    <x v="1"/>
    <x v="8"/>
    <x v="123"/>
    <x v="122"/>
    <s v="Leased"/>
    <s v="Humanitarian Services"/>
    <s v="Office"/>
    <n v="1194"/>
    <s v="Direct"/>
  </r>
  <r>
    <x v="1"/>
    <x v="9"/>
    <x v="124"/>
    <x v="123"/>
    <s v="Owned"/>
    <s v="Humanitarian Services, Fixed Site, Tenant - Community Partner, TS - Classes"/>
    <s v="Office"/>
    <n v="21433"/>
    <s v="Direct"/>
  </r>
  <r>
    <x v="1"/>
    <x v="9"/>
    <x v="125"/>
    <x v="124"/>
    <s v="Leased"/>
    <s v="Fixed Site"/>
    <s v="Office"/>
    <n v="4522"/>
    <s v="Direct"/>
  </r>
  <r>
    <x v="1"/>
    <x v="9"/>
    <x v="126"/>
    <x v="125"/>
    <s v="Leased"/>
    <s v="Fixed Site"/>
    <s v="Retail"/>
    <n v="3150"/>
    <s v="Direct"/>
  </r>
  <r>
    <x v="1"/>
    <x v="9"/>
    <x v="127"/>
    <x v="126"/>
    <s v="Owned"/>
    <s v="DRD, Humanitarian Services, Mobile Staging, TS - Classes"/>
    <s v="Office"/>
    <n v="25690"/>
    <s v="Direct"/>
  </r>
  <r>
    <x v="1"/>
    <x v="9"/>
    <x v="128"/>
    <x v="127"/>
    <s v="Owned"/>
    <s v="Fixed Site"/>
    <s v="Office"/>
    <n v="18000"/>
    <s v="Direct"/>
  </r>
  <r>
    <x v="1"/>
    <x v="9"/>
    <x v="129"/>
    <x v="128"/>
    <s v="Leased"/>
    <s v="Fixed Site"/>
    <s v="Office"/>
    <n v="5000"/>
    <s v="Direct"/>
  </r>
  <r>
    <x v="1"/>
    <x v="9"/>
    <x v="130"/>
    <x v="129"/>
    <s v="Leased"/>
    <s v="Fixed Site"/>
    <s v="Office"/>
    <n v="5149"/>
    <s v="Direct"/>
  </r>
  <r>
    <x v="1"/>
    <x v="9"/>
    <x v="131"/>
    <x v="130"/>
    <s v="Leased"/>
    <s v="Fixed Site, TS - Classes, Humanitarian Services"/>
    <s v="Industrial"/>
    <n v="8250"/>
    <s v="Direct"/>
  </r>
  <r>
    <x v="1"/>
    <x v="9"/>
    <x v="132"/>
    <x v="131"/>
    <s v="Owned"/>
    <s v="Mobile Staging, DRD, Fixed Site, Humanitarian Services, TS - Classes"/>
    <s v="Office"/>
    <n v="42841"/>
    <s v="Direct"/>
  </r>
  <r>
    <x v="1"/>
    <x v="9"/>
    <x v="133"/>
    <x v="132"/>
    <s v="Owned"/>
    <s v="Collections Training, Service Delivery, Humanitarian Services, IRL, Mobile Staging, Quality Assurance, TS - Classes"/>
    <s v="Industrial"/>
    <n v="60431"/>
    <s v="Direct"/>
  </r>
  <r>
    <x v="1"/>
    <x v="9"/>
    <x v="134"/>
    <x v="133"/>
    <s v="Leased"/>
    <s v="Mobile Staging"/>
    <s v="Office"/>
    <n v="8885"/>
    <s v="Direct"/>
  </r>
  <r>
    <x v="1"/>
    <x v="9"/>
    <x v="135"/>
    <x v="134"/>
    <s v="Leased"/>
    <s v="Humanitarian Services - Reg HQ, DRD, Collections Training, TS - Classes"/>
    <s v="Office"/>
    <n v="20221"/>
    <s v="Direct"/>
  </r>
  <r>
    <x v="1"/>
    <x v="9"/>
    <x v="136"/>
    <x v="135"/>
    <s v="Leased"/>
    <s v="Service Delivery, Humanitarian Services, IRL, TCS - Leukapheresis"/>
    <s v="Office"/>
    <n v="9350"/>
    <s v="Direct"/>
  </r>
  <r>
    <x v="1"/>
    <x v="9"/>
    <x v="137"/>
    <x v="136"/>
    <s v="Owned"/>
    <s v="Humanitarian Services, Mobile Staging, TS - Classes"/>
    <s v="Office"/>
    <n v="14113"/>
    <s v="Direct"/>
  </r>
  <r>
    <x v="1"/>
    <x v="9"/>
    <x v="138"/>
    <x v="137"/>
    <s v="Leased"/>
    <s v="Fixed Site"/>
    <s v="Office"/>
    <n v="5674"/>
    <s v="Direct"/>
  </r>
  <r>
    <x v="1"/>
    <x v="10"/>
    <x v="139"/>
    <x v="138"/>
    <s v="Leased"/>
    <s v="Fixed Site"/>
    <s v="Office"/>
    <n v="4776"/>
    <s v="Direct"/>
  </r>
  <r>
    <x v="1"/>
    <x v="10"/>
    <x v="140"/>
    <x v="139"/>
    <s v="Leased"/>
    <s v="Fixed Site"/>
    <s v="Retail"/>
    <n v="4800"/>
    <s v="Direct"/>
  </r>
  <r>
    <x v="1"/>
    <x v="10"/>
    <x v="141"/>
    <x v="140"/>
    <s v="Leased"/>
    <s v="Humanitarian Services, RSMO, TS - Classes"/>
    <s v="Office"/>
    <n v="4462"/>
    <s v="Direct"/>
  </r>
  <r>
    <x v="1"/>
    <x v="10"/>
    <x v="142"/>
    <x v="141"/>
    <s v="Owned"/>
    <s v="Fixed Site, Humanitarian Services - Reg HQ, Tenant - Commercial, TS - Classes"/>
    <s v="Office"/>
    <n v="52278"/>
    <s v="Direct"/>
  </r>
  <r>
    <x v="1"/>
    <x v="10"/>
    <x v="143"/>
    <x v="142"/>
    <s v="Leased"/>
    <s v="Mobile Staging"/>
    <s v="Warehouse"/>
    <n v="5184"/>
    <s v="Direct"/>
  </r>
  <r>
    <x v="1"/>
    <x v="10"/>
    <x v="144"/>
    <x v="143"/>
    <s v="Owned"/>
    <s v="Fixed Site, Mobile Staging, Humanitarian Services, TS - Classes"/>
    <s v="Office"/>
    <n v="30000"/>
    <s v="Direct"/>
  </r>
  <r>
    <x v="1"/>
    <x v="10"/>
    <x v="145"/>
    <x v="144"/>
    <s v="Owned"/>
    <s v="AP&amp;amp;S, Collections Training, Contact Center - Apheresis, Service Delivery, DRD, Fixed Site, IRL, Kitting, Lab - Neutrophil, TCS - Leukapheresis, Manufacturing, NHQ - Corporate, Quality Assurance, Records Retention, Tenant - Commercial"/>
    <s v="Office"/>
    <n v="63700"/>
    <s v="Direct"/>
  </r>
  <r>
    <x v="1"/>
    <x v="10"/>
    <x v="146"/>
    <x v="145"/>
    <s v="Owned"/>
    <s v="Warehouse - Biomed, Mobile Staging, Kitting"/>
    <s v="Warehouse"/>
    <n v="32911"/>
    <s v="Direct"/>
  </r>
  <r>
    <x v="1"/>
    <x v="10"/>
    <x v="147"/>
    <x v="146"/>
    <s v="Owned"/>
    <s v="Humanitarian Services, Tenant - Community Partner, RSMO, TS - Classes"/>
    <s v="Office"/>
    <n v="12044"/>
    <s v="Direct"/>
  </r>
  <r>
    <x v="1"/>
    <x v="10"/>
    <x v="148"/>
    <x v="147"/>
    <s v="Owned"/>
    <s v="Humanitarian Services"/>
    <s v="Office"/>
    <n v="4500"/>
    <s v="Direct"/>
  </r>
  <r>
    <x v="1"/>
    <x v="10"/>
    <x v="149"/>
    <x v="148"/>
    <s v="Owned Bldg_Leased Land"/>
    <s v="Humanitarian Services"/>
    <s v="Residential"/>
    <n v="3155"/>
    <s v="Direct"/>
  </r>
  <r>
    <x v="1"/>
    <x v="10"/>
    <x v="150"/>
    <x v="149"/>
    <s v="Leased"/>
    <s v="Humanitarian Services, TS - Classes"/>
    <s v="Office"/>
    <n v="4680"/>
    <s v="Direct"/>
  </r>
  <r>
    <x v="1"/>
    <x v="10"/>
    <x v="151"/>
    <x v="150"/>
    <s v="Leased"/>
    <s v="Humanitarian Services"/>
    <s v="Office"/>
    <n v="3123"/>
    <s v="Direct"/>
  </r>
  <r>
    <x v="1"/>
    <x v="10"/>
    <x v="152"/>
    <x v="151"/>
    <s v="Leased"/>
    <s v="Fixed Site"/>
    <s v="Retail"/>
    <n v="5013"/>
    <s v="Direct"/>
  </r>
  <r>
    <x v="1"/>
    <x v="11"/>
    <x v="153"/>
    <x v="152"/>
    <s v="Leased"/>
    <s v="Mobile Staging, Fixed Site, DRD"/>
    <s v="Retail"/>
    <n v="6000"/>
    <s v="Direct"/>
  </r>
  <r>
    <x v="1"/>
    <x v="11"/>
    <x v="154"/>
    <x v="153"/>
    <s v="Owned"/>
    <s v="Humanitarian Services, Mobile Staging, Tenant - Commercial"/>
    <s v="Office"/>
    <n v="24000"/>
    <s v="Direct"/>
  </r>
  <r>
    <x v="1"/>
    <x v="11"/>
    <x v="155"/>
    <x v="154"/>
    <s v="Owned"/>
    <s v="DRD, Fixed Site, TCS - Leukapheresis, TS - Classes"/>
    <s v="Office"/>
    <n v="20000"/>
    <s v="Direct"/>
  </r>
  <r>
    <x v="1"/>
    <x v="11"/>
    <x v="156"/>
    <x v="155"/>
    <s v="Leased"/>
    <s v="Fixed Site"/>
    <s v="Retail"/>
    <n v="2860"/>
    <s v="Direct"/>
  </r>
  <r>
    <x v="1"/>
    <x v="11"/>
    <x v="157"/>
    <x v="156"/>
    <s v="Owned"/>
    <s v="Humanitarian Services, TS - Classes, Mobile Staging"/>
    <s v="Office"/>
    <n v="3060"/>
    <s v="Direct"/>
  </r>
  <r>
    <x v="1"/>
    <x v="11"/>
    <x v="158"/>
    <x v="157"/>
    <s v="Owned"/>
    <s v="Humanitarian Services - Reg HQ, RSMO, Tenant - Community Partner, TS - Classes"/>
    <s v="Office"/>
    <n v="27000"/>
    <s v="Direct"/>
  </r>
  <r>
    <x v="1"/>
    <x v="11"/>
    <x v="159"/>
    <x v="158"/>
    <s v="Leased"/>
    <s v="DRD, Fixed Site"/>
    <s v="Retail"/>
    <n v="2300"/>
    <s v="Direct"/>
  </r>
  <r>
    <x v="1"/>
    <x v="11"/>
    <x v="160"/>
    <x v="159"/>
    <s v="Owned"/>
    <s v="DRD, Fixed Site, Humanitarian Services, Mobile Staging"/>
    <s v="Office"/>
    <n v="10620"/>
    <s v="Direct"/>
  </r>
  <r>
    <x v="1"/>
    <x v="11"/>
    <x v="161"/>
    <x v="160"/>
    <s v="Owned"/>
    <s v="Service Delivery, DRD, Fixed Site, Indirect - Office, Indirect - Storage, IRL, Kitting, Manufacturing, Mobile Staging, Warehouse - Biomed, Collections Training, Service Delivery, DRD, Fixed Site, Humanitarian Services, IRL, Kitting, TCS - Leukapheresis, Manufacturing, Mobile Staging, Records Retention, Warehouse - Biomed"/>
    <s v="Office"/>
    <n v="86850"/>
    <s v="Direct"/>
  </r>
  <r>
    <x v="1"/>
    <x v="11"/>
    <x v="162"/>
    <x v="161"/>
    <s v="Leased"/>
    <s v="Other, Mobile Staging"/>
    <s v="Warehouse"/>
    <n v="2490"/>
    <s v="Direct"/>
  </r>
  <r>
    <x v="1"/>
    <x v="11"/>
    <x v="163"/>
    <x v="162"/>
    <s v="Leased"/>
    <s v="Fixed Site"/>
    <s v="Retail"/>
    <n v="5307"/>
    <s v="Direct"/>
  </r>
  <r>
    <x v="2"/>
    <x v="12"/>
    <x v="164"/>
    <x v="163"/>
    <s v="Owned"/>
    <s v="Humanitarian Services, TS - Classes"/>
    <s v="Office"/>
    <n v="3200"/>
    <s v="Direct"/>
  </r>
  <r>
    <x v="2"/>
    <x v="12"/>
    <x v="165"/>
    <x v="164"/>
    <s v="Owned"/>
    <s v="Humanitarian Services, TS - Classes"/>
    <s v="Office"/>
    <n v="3366"/>
    <s v="Direct"/>
  </r>
  <r>
    <x v="2"/>
    <x v="12"/>
    <x v="166"/>
    <x v="165"/>
    <s v="Owned Bldg_Leased Land"/>
    <s v="AP&amp;amp;S, Collections Training, Service Delivery, DRD, Fixed Site, IRL, Manufacturing, Mobile Staging, Quality Assurance, RSMO, Humanitarian Services - Reg HQ, TS - Classes"/>
    <s v="Industrial"/>
    <n v="100000"/>
    <s v="Direct"/>
  </r>
  <r>
    <x v="2"/>
    <x v="12"/>
    <x v="167"/>
    <x v="166"/>
    <s v="Owned"/>
    <s v="Humanitarian Services, TS - Classes"/>
    <s v="Office"/>
    <n v="3461"/>
    <s v="Direct"/>
  </r>
  <r>
    <x v="2"/>
    <x v="12"/>
    <x v="168"/>
    <x v="167"/>
    <s v="Leased"/>
    <s v="Fixed Site, Mobile Staging, DRD"/>
    <s v="Retail"/>
    <n v="6323"/>
    <s v="Direct"/>
  </r>
  <r>
    <x v="2"/>
    <x v="12"/>
    <x v="169"/>
    <x v="168"/>
    <s v="Leased"/>
    <s v="Humanitarian Services, TS - Classes"/>
    <s v="Office"/>
    <n v="1750"/>
    <s v="Direct"/>
  </r>
  <r>
    <x v="2"/>
    <x v="12"/>
    <x v="170"/>
    <x v="169"/>
    <s v="Leased"/>
    <s v="Humanitarian Services, TS - Classes"/>
    <s v="Office"/>
    <n v="2400"/>
    <s v="Direct"/>
  </r>
  <r>
    <x v="2"/>
    <x v="12"/>
    <x v="171"/>
    <x v="170"/>
    <s v="Leased"/>
    <s v="Humanitarian Services, TS - Classes"/>
    <s v="Office"/>
    <n v="3882"/>
    <s v="Direct"/>
  </r>
  <r>
    <x v="2"/>
    <x v="12"/>
    <x v="172"/>
    <x v="171"/>
    <s v="Leased"/>
    <s v="Fixed Site"/>
    <s v="Office"/>
    <n v="5098"/>
    <s v="Direct"/>
  </r>
  <r>
    <x v="2"/>
    <x v="13"/>
    <x v="173"/>
    <x v="172"/>
    <s v="Leased"/>
    <s v="Humanitarian Services"/>
    <s v="Warehouse"/>
    <n v="3300"/>
    <s v="Direct"/>
  </r>
  <r>
    <x v="2"/>
    <x v="13"/>
    <x v="174"/>
    <x v="173"/>
    <s v="Leased"/>
    <s v="Fixed Site, Humanitarian Services"/>
    <s v="Hospital"/>
    <n v="6609"/>
    <s v="Direct"/>
  </r>
  <r>
    <x v="2"/>
    <x v="13"/>
    <x v="175"/>
    <x v="174"/>
    <s v="Leased"/>
    <s v="Fixed Site, DRD"/>
    <s v="Office"/>
    <n v="6078"/>
    <s v="Direct"/>
  </r>
  <r>
    <x v="2"/>
    <x v="13"/>
    <x v="176"/>
    <x v="175"/>
    <s v="Leased"/>
    <s v="Collections Training, Service Delivery, Fixed Site, IRL, Kitting, Lab - HLA, Warehouse - Biomed, TCS - THAP, TCS - PACS, TCS - Leukapheresis, Humanitarian Services, TS - Classes, Manufacturing, Mobile Staging, Quality Assurance, DRD, Order Management, Records Retention, Contact Center - Apheresis, TCS - Leukopak"/>
    <s v="Industrial"/>
    <n v="148211"/>
    <s v="Direct"/>
  </r>
  <r>
    <x v="2"/>
    <x v="13"/>
    <x v="177"/>
    <x v="176"/>
    <s v="Leased"/>
    <s v="Humanitarian Services, TS - Classes"/>
    <s v="Residential"/>
    <n v="7120"/>
    <s v="Direct"/>
  </r>
  <r>
    <x v="2"/>
    <x v="13"/>
    <x v="178"/>
    <x v="177"/>
    <s v="Leased"/>
    <s v="Humanitarian Services, TS - Classes"/>
    <s v="Office"/>
    <n v="4043"/>
    <s v="Direct"/>
  </r>
  <r>
    <x v="2"/>
    <x v="13"/>
    <x v="179"/>
    <x v="178"/>
    <s v="Leased"/>
    <s v="Fixed Site"/>
    <s v="Retail"/>
    <n v="4800"/>
    <s v="Direct"/>
  </r>
  <r>
    <x v="2"/>
    <x v="13"/>
    <x v="180"/>
    <x v="179"/>
    <s v="Leased"/>
    <s v="AP&amp;amp;S, Fixed Site, Humanitarian Services, TS - Classes, SAF"/>
    <s v="Office"/>
    <n v="16172"/>
    <s v="Direct"/>
  </r>
  <r>
    <x v="2"/>
    <x v="13"/>
    <x v="181"/>
    <x v="180"/>
    <s v="Leased"/>
    <s v="Fixed Site"/>
    <s v="Retail"/>
    <n v="4100"/>
    <s v="Direct"/>
  </r>
  <r>
    <x v="2"/>
    <x v="13"/>
    <x v="182"/>
    <x v="181"/>
    <s v="Owned"/>
    <s v="Humanitarian Services, TS - Classes"/>
    <s v="Office"/>
    <n v="25000"/>
    <s v="Direct"/>
  </r>
  <r>
    <x v="2"/>
    <x v="13"/>
    <x v="183"/>
    <x v="182"/>
    <s v="Leased"/>
    <s v="Fixed Site"/>
    <s v="Office"/>
    <n v="8697"/>
    <s v="Direct"/>
  </r>
  <r>
    <x v="2"/>
    <x v="13"/>
    <x v="184"/>
    <x v="183"/>
    <s v="Leased"/>
    <s v="Humanitarian Services - Reg HQ, TS - Classes"/>
    <s v="Office"/>
    <n v="12327"/>
    <s v="Direct"/>
  </r>
  <r>
    <x v="2"/>
    <x v="13"/>
    <x v="185"/>
    <x v="184"/>
    <s v="Leased"/>
    <s v="Fixed Site"/>
    <s v="Retail"/>
    <n v="5001"/>
    <s v="Direct"/>
  </r>
  <r>
    <x v="2"/>
    <x v="13"/>
    <x v="186"/>
    <x v="185"/>
    <s v="Leased"/>
    <s v="Fixed Site"/>
    <s v="Retail"/>
    <n v="4400"/>
    <s v="Direct"/>
  </r>
  <r>
    <x v="2"/>
    <x v="13"/>
    <x v="187"/>
    <x v="186"/>
    <s v="Leased"/>
    <s v="Fixed Site"/>
    <s v="TBD"/>
    <n v="6970"/>
    <s v="Direct"/>
  </r>
  <r>
    <x v="2"/>
    <x v="14"/>
    <x v="188"/>
    <x v="187"/>
    <s v="Leased"/>
    <s v="DRD, Fixed Site, Mobile Staging, Humanitarian Services"/>
    <s v="Retail"/>
    <n v="5289"/>
    <s v="Direct"/>
  </r>
  <r>
    <x v="2"/>
    <x v="14"/>
    <x v="189"/>
    <x v="188"/>
    <s v="Owned"/>
    <s v="Humanitarian Services, TS - Classes"/>
    <s v="Office"/>
    <n v="5082"/>
    <s v="Direct"/>
  </r>
  <r>
    <x v="2"/>
    <x v="14"/>
    <x v="190"/>
    <x v="189"/>
    <s v="Owned"/>
    <s v="AP&amp;amp;S, Collections Training, DRD, Fixed Site, TCS - Leukapheresis, Mobile Staging, TCS - THAP, TCS - PACS"/>
    <s v="Office"/>
    <n v="16337"/>
    <s v="Direct"/>
  </r>
  <r>
    <x v="2"/>
    <x v="14"/>
    <x v="191"/>
    <x v="190"/>
    <s v="Owned"/>
    <s v="Humanitarian Services, TS - Classes"/>
    <s v="Office"/>
    <n v="3200"/>
    <s v="Direct"/>
  </r>
  <r>
    <x v="2"/>
    <x v="14"/>
    <x v="192"/>
    <x v="191"/>
    <s v="Owned"/>
    <s v="Humanitarian Services - Reg HQ, TS - Classes"/>
    <s v="Office"/>
    <n v="8083"/>
    <s v="Direct"/>
  </r>
  <r>
    <x v="2"/>
    <x v="14"/>
    <x v="193"/>
    <x v="192"/>
    <s v="Owned"/>
    <s v="AP&amp;amp;S, Collections Training, DRD, Fixed Site, TCS - Leukapheresis, Mobile Staging, TCS - THAP, TCS - PACS, TS - Classes"/>
    <s v="Office"/>
    <n v="10000"/>
    <s v="Direct"/>
  </r>
  <r>
    <x v="2"/>
    <x v="14"/>
    <x v="194"/>
    <x v="193"/>
    <s v="Owned"/>
    <s v="AP&amp;amp;S, Collections Training, Service Delivery, DRD, Fixed Site, IRL, Mobile Staging, TS - Classes"/>
    <s v="Office"/>
    <n v="32754"/>
    <s v="Direct"/>
  </r>
  <r>
    <x v="2"/>
    <x v="14"/>
    <x v="195"/>
    <x v="194"/>
    <s v="Owned"/>
    <s v="Humanitarian Services"/>
    <s v="Residential"/>
    <n v="2640"/>
    <s v="Direct"/>
  </r>
  <r>
    <x v="2"/>
    <x v="14"/>
    <x v="196"/>
    <x v="192"/>
    <s v="Owned"/>
    <s v="Parking"/>
    <s v="Garage"/>
    <n v="4392"/>
    <s v="Direct"/>
  </r>
  <r>
    <x v="2"/>
    <x v="14"/>
    <x v="197"/>
    <x v="195"/>
    <s v="Leased"/>
    <s v="Fixed Site"/>
    <s v="Retail"/>
    <n v="2200"/>
    <s v="Direct"/>
  </r>
  <r>
    <x v="2"/>
    <x v="14"/>
    <x v="198"/>
    <x v="196"/>
    <s v="Leased"/>
    <s v="Fixed Site"/>
    <s v="Retail"/>
    <n v="5400"/>
    <s v="Direct"/>
  </r>
  <r>
    <x v="2"/>
    <x v="15"/>
    <x v="199"/>
    <x v="197"/>
    <s v="Owned"/>
    <s v="Service Delivery, Fixed Site, Humanitarian Services - Reg HQ, TS - Classes, TCS - Leukopak"/>
    <s v="Office"/>
    <n v="40000"/>
    <s v="Direct"/>
  </r>
  <r>
    <x v="2"/>
    <x v="15"/>
    <x v="200"/>
    <x v="198"/>
    <s v="Licensed"/>
    <s v="Humanitarian Services, SAF"/>
    <s v="Military Base"/>
    <n v="5426"/>
    <s v="Direct"/>
  </r>
  <r>
    <x v="2"/>
    <x v="15"/>
    <x v="201"/>
    <x v="199"/>
    <s v="Owned"/>
    <s v="Fixed Site, Humanitarian Services, TS - Classes"/>
    <s v="Office"/>
    <n v="10000"/>
    <s v="Direct"/>
  </r>
  <r>
    <x v="2"/>
    <x v="15"/>
    <x v="202"/>
    <x v="200"/>
    <s v="Owned"/>
    <s v="Humanitarian Services, TS - Classes, Fixed Site, Tenant - Naming Rights"/>
    <s v="Office"/>
    <n v="8256"/>
    <s v="Direct"/>
  </r>
  <r>
    <x v="2"/>
    <x v="15"/>
    <x v="203"/>
    <x v="201"/>
    <s v="Owned"/>
    <s v="Humanitarian Services, Tenant - Commercial, Warehouse - Regional, TS - Classes, Tenant - Rooftop/Site, Fixed Site"/>
    <s v="Office"/>
    <n v="69000"/>
    <s v="Direct"/>
  </r>
  <r>
    <x v="2"/>
    <x v="15"/>
    <x v="204"/>
    <x v="202"/>
    <s v="Leased"/>
    <s v="Humanitarian Services, TS - Classes"/>
    <s v="Office"/>
    <n v="2200"/>
    <s v="Direct"/>
  </r>
  <r>
    <x v="2"/>
    <x v="15"/>
    <x v="205"/>
    <x v="203"/>
    <s v="Leased"/>
    <s v="Fixed Site"/>
    <s v="Retail"/>
    <n v="5344"/>
    <s v="Direct"/>
  </r>
  <r>
    <x v="2"/>
    <x v="16"/>
    <x v="206"/>
    <x v="204"/>
    <s v="Owned"/>
    <s v="Service Delivery, DRD, Fixed Site, Humanitarian Services - Reg HQ, TS - Classes"/>
    <s v="Office"/>
    <n v="18000"/>
    <s v="Direct"/>
  </r>
  <r>
    <x v="2"/>
    <x v="16"/>
    <x v="207"/>
    <x v="205"/>
    <s v="Leased"/>
    <s v="Warehouse - Regional"/>
    <s v="Warehouse"/>
    <n v="10640"/>
    <s v="Direct"/>
  </r>
  <r>
    <x v="2"/>
    <x v="16"/>
    <x v="208"/>
    <x v="206"/>
    <s v="Leased"/>
    <s v="Fixed Site"/>
    <s v="Retail"/>
    <n v="3200"/>
    <s v="Direct"/>
  </r>
  <r>
    <x v="2"/>
    <x v="16"/>
    <x v="209"/>
    <x v="207"/>
    <s v="Leased"/>
    <s v="Humanitarian Services, Mobile Staging"/>
    <s v="Office"/>
    <n v="5000"/>
    <s v="Direct"/>
  </r>
  <r>
    <x v="2"/>
    <x v="16"/>
    <x v="210"/>
    <x v="208"/>
    <s v="Leased"/>
    <s v="Collections Training, Service Delivery, DRD, Fixed Site, TCS - Leukapheresis, Mobile Staging, TCS - THAP, Humanitarian Services"/>
    <s v="Retail"/>
    <n v="24485"/>
    <s v="Direct"/>
  </r>
  <r>
    <x v="2"/>
    <x v="16"/>
    <x v="211"/>
    <x v="209"/>
    <s v="Leased"/>
    <s v="Humanitarian Services, TS - Classes"/>
    <s v="Office"/>
    <n v="3345"/>
    <s v="Direct"/>
  </r>
  <r>
    <x v="2"/>
    <x v="16"/>
    <x v="212"/>
    <x v="210"/>
    <s v="Leased"/>
    <s v="Collections Training, Mobile Staging"/>
    <s v="Industrial"/>
    <n v="5000"/>
    <s v="Direct"/>
  </r>
  <r>
    <x v="2"/>
    <x v="16"/>
    <x v="213"/>
    <x v="211"/>
    <s v="Leased"/>
    <s v="Mobile Staging"/>
    <s v="Retail"/>
    <n v="3200"/>
    <s v="Direct"/>
  </r>
  <r>
    <x v="2"/>
    <x v="16"/>
    <x v="214"/>
    <x v="212"/>
    <s v="Leased"/>
    <s v="Humanitarian Services"/>
    <s v="Office"/>
    <n v="2700"/>
    <s v="Direct"/>
  </r>
  <r>
    <x v="2"/>
    <x v="17"/>
    <x v="215"/>
    <x v="213"/>
    <s v="Owned"/>
    <s v="Fixed Site, Humanitarian Services, TS - Classes"/>
    <s v="Office"/>
    <n v="12500"/>
    <s v="Direct"/>
  </r>
  <r>
    <x v="2"/>
    <x v="17"/>
    <x v="216"/>
    <x v="214"/>
    <s v="Leased"/>
    <s v="Humanitarian Services, TS - Classes"/>
    <s v="Office"/>
    <n v="7547"/>
    <s v="Direct"/>
  </r>
  <r>
    <x v="2"/>
    <x v="17"/>
    <x v="217"/>
    <x v="215"/>
    <s v="Owned"/>
    <s v="DRD, Humanitarian Services - Reg HQ, RSMO, Tenant - Community Partner, TS - Classes"/>
    <s v="Office"/>
    <n v="102164"/>
    <s v="Direct"/>
  </r>
  <r>
    <x v="2"/>
    <x v="17"/>
    <x v="218"/>
    <x v="216"/>
    <s v="Leased"/>
    <s v="Warehouse - Regional"/>
    <s v="Warehouse"/>
    <n v="9860"/>
    <s v="Direct"/>
  </r>
  <r>
    <x v="2"/>
    <x v="17"/>
    <x v="219"/>
    <x v="217"/>
    <s v="Owned"/>
    <s v="Humanitarian Services, TS - Classes"/>
    <s v="Office"/>
    <n v="15300"/>
    <s v="Direct"/>
  </r>
  <r>
    <x v="2"/>
    <x v="18"/>
    <x v="220"/>
    <x v="218"/>
    <s v="Leased"/>
    <s v="Collections Training, DRD, Fixed Site, TCS - Leukapheresis, Mobile Staging, TCS - THAP, TS - Classes"/>
    <s v="Retail"/>
    <n v="22200"/>
    <s v="Direct"/>
  </r>
  <r>
    <x v="2"/>
    <x v="18"/>
    <x v="221"/>
    <x v="219"/>
    <s v="Owned"/>
    <s v="Humanitarian Services"/>
    <s v="Residential"/>
    <n v="5000"/>
    <s v="Direct"/>
  </r>
  <r>
    <x v="2"/>
    <x v="18"/>
    <x v="222"/>
    <x v="220"/>
    <s v="Owned"/>
    <s v="Humanitarian Services, DRD, TS - Classes"/>
    <s v="Office"/>
    <n v="9832"/>
    <s v="Direct"/>
  </r>
  <r>
    <x v="2"/>
    <x v="18"/>
    <x v="223"/>
    <x v="221"/>
    <s v="Leased"/>
    <s v="Fixed Site"/>
    <s v="Retail"/>
    <n v="3966"/>
    <s v="Direct"/>
  </r>
  <r>
    <x v="2"/>
    <x v="18"/>
    <x v="224"/>
    <x v="222"/>
    <s v="Leased"/>
    <s v="Fixed Site"/>
    <s v="Retail"/>
    <n v="3397"/>
    <s v="Direct"/>
  </r>
  <r>
    <x v="2"/>
    <x v="18"/>
    <x v="225"/>
    <x v="223"/>
    <s v="Leased"/>
    <s v="Collections Training, Fixed Site, Mobile Staging"/>
    <s v="Retail"/>
    <n v="9096"/>
    <s v="Direct"/>
  </r>
  <r>
    <x v="2"/>
    <x v="18"/>
    <x v="226"/>
    <x v="224"/>
    <s v="Owned"/>
    <s v="AP&amp;amp;S, Collections Training, Service Delivery, DRD, Fixed Site, IRL, Kitting, Manufacturing, Mobile Staging, Order Management, Quality Assurance, Warehouse - Biomed, TS - Classes"/>
    <s v="Industrial"/>
    <n v="112000"/>
    <s v="Direct"/>
  </r>
  <r>
    <x v="2"/>
    <x v="18"/>
    <x v="227"/>
    <x v="225"/>
    <s v="Leased"/>
    <s v="Humanitarian Services - Reg HQ"/>
    <s v="Residential"/>
    <n v="7000"/>
    <s v="Direct"/>
  </r>
  <r>
    <x v="2"/>
    <x v="18"/>
    <x v="228"/>
    <x v="226"/>
    <s v="Leased"/>
    <s v="Humanitarian Services"/>
    <s v="Office"/>
    <n v="2722"/>
    <s v="Direct"/>
  </r>
  <r>
    <x v="2"/>
    <x v="18"/>
    <x v="229"/>
    <x v="227"/>
    <s v="Leased"/>
    <s v="Humanitarian Services, TS - Classes"/>
    <s v="Office"/>
    <n v="2162"/>
    <s v="Direct"/>
  </r>
  <r>
    <x v="2"/>
    <x v="19"/>
    <x v="230"/>
    <x v="228"/>
    <s v="Leased"/>
    <s v="Fixed Site"/>
    <s v="Office"/>
    <n v="3588"/>
    <s v="Direct"/>
  </r>
  <r>
    <x v="2"/>
    <x v="19"/>
    <x v="231"/>
    <x v="229"/>
    <s v="Owned"/>
    <s v="Humanitarian Services - Reg HQ, TS - Classes"/>
    <s v="Office"/>
    <n v="69868"/>
    <s v="Direct"/>
  </r>
  <r>
    <x v="2"/>
    <x v="19"/>
    <x v="232"/>
    <x v="230"/>
    <s v="Owned"/>
    <s v="AP&amp;amp;S, Collections Training, Contact Center - Apheresis, DCSC, Service Delivery, DRD, Fixed Site, IRL, Kitting, Lab - HLA, Lab - Molecular, Lab - NRLST, TCS - Leukapheresis, Manufacturing, Mobile Staging, Order Management, Quality Assurance, Records Retention, Tenant - Commercial, Warehouse - Biomed, TCS - THAP, TCS - PACS, TCS - HPC, TS - Classes, Tenant - Naming Rights, TCS - Leukopak"/>
    <s v="Industrial"/>
    <n v="245000"/>
    <s v="Direct"/>
  </r>
  <r>
    <x v="2"/>
    <x v="19"/>
    <x v="233"/>
    <x v="231"/>
    <s v="Owned"/>
    <s v="Humanitarian Services, TS - Classes"/>
    <s v="Residential"/>
    <n v="33000"/>
    <s v="Direct"/>
  </r>
  <r>
    <x v="2"/>
    <x v="19"/>
    <x v="234"/>
    <x v="232"/>
    <s v="Leased"/>
    <s v="Fixed Site, TCS - Leukapheresis, TCS - THAP, TCS - PACS"/>
    <s v="Retail"/>
    <n v="5080"/>
    <s v="Direct"/>
  </r>
  <r>
    <x v="2"/>
    <x v="19"/>
    <x v="235"/>
    <x v="233"/>
    <s v="Leased"/>
    <s v="Fixed Site"/>
    <s v="Other"/>
    <n v="6706"/>
    <s v="Direct"/>
  </r>
  <r>
    <x v="2"/>
    <x v="19"/>
    <x v="236"/>
    <x v="234"/>
    <s v="Leased"/>
    <s v="Fixed Site"/>
    <s v="Office"/>
    <n v="6000"/>
    <s v="Direct"/>
  </r>
  <r>
    <x v="2"/>
    <x v="19"/>
    <x v="237"/>
    <x v="235"/>
    <s v="Leased"/>
    <s v="Fixed Site"/>
    <s v="Office"/>
    <n v="4882"/>
    <s v="Direct"/>
  </r>
  <r>
    <x v="2"/>
    <x v="19"/>
    <x v="238"/>
    <x v="236"/>
    <s v="Leased"/>
    <s v="Fixed Site"/>
    <s v="Retail"/>
    <n v="4469"/>
    <s v="Direct"/>
  </r>
  <r>
    <x v="2"/>
    <x v="20"/>
    <x v="239"/>
    <x v="237"/>
    <s v="Owned"/>
    <s v="Humanitarian Services, TS - Classes"/>
    <s v="Office"/>
    <n v="9450"/>
    <s v="Direct"/>
  </r>
  <r>
    <x v="2"/>
    <x v="20"/>
    <x v="240"/>
    <x v="238"/>
    <s v="Leased"/>
    <s v="DRD, Fixed Site, Mobile Staging, Humanitarian Services"/>
    <s v="Retail"/>
    <n v="4742"/>
    <s v="Direct"/>
  </r>
  <r>
    <x v="2"/>
    <x v="20"/>
    <x v="241"/>
    <x v="239"/>
    <s v="Owned"/>
    <s v="AP&amp;amp;S, Collections Training, Service Delivery, DRD, Fixed Site, IRL, Mobile Staging, Records Retention, TCS - THAP"/>
    <s v="Industrial"/>
    <n v="61000"/>
    <s v="Direct"/>
  </r>
  <r>
    <x v="2"/>
    <x v="20"/>
    <x v="242"/>
    <x v="240"/>
    <s v="Leased"/>
    <s v="Humanitarian Services, Mobile Staging, RSMO, TS - Classes"/>
    <s v="Office"/>
    <n v="16804"/>
    <s v="Direct"/>
  </r>
  <r>
    <x v="2"/>
    <x v="20"/>
    <x v="243"/>
    <x v="241"/>
    <s v="Owned"/>
    <s v="Humanitarian Services, TS - Classes"/>
    <s v="Office"/>
    <n v="9386"/>
    <s v="Direct"/>
  </r>
  <r>
    <x v="2"/>
    <x v="20"/>
    <x v="244"/>
    <x v="242"/>
    <s v="Owned"/>
    <s v="Humanitarian Services, TCS - Leukapheresis, TS - Classes"/>
    <s v="Office"/>
    <n v="14300"/>
    <s v="Direct"/>
  </r>
  <r>
    <x v="2"/>
    <x v="20"/>
    <x v="245"/>
    <x v="243"/>
    <s v="Owned"/>
    <s v="Fixed Site, Humanitarian Services, IRL, Kitting, Manufacturing, Mobile Staging, Quality Assurance, Warehouse - Biomed, AP&amp;amp;S, Collections Training, Service Delivery, DRD"/>
    <s v="Industrial"/>
    <n v="131687"/>
    <s v="Direct"/>
  </r>
  <r>
    <x v="2"/>
    <x v="20"/>
    <x v="246"/>
    <x v="244"/>
    <s v="Owned"/>
    <s v="Humanitarian Services"/>
    <s v="Office"/>
    <n v="8000"/>
    <s v="Direct"/>
  </r>
  <r>
    <x v="2"/>
    <x v="20"/>
    <x v="247"/>
    <x v="245"/>
    <s v="Owned"/>
    <s v="Humanitarian Services - Reg HQ, TS - Classes, RSMO"/>
    <s v="Office"/>
    <n v="32000"/>
    <s v="Direct"/>
  </r>
  <r>
    <x v="2"/>
    <x v="20"/>
    <x v="248"/>
    <x v="246"/>
    <s v="Leased"/>
    <s v="Fixed Site"/>
    <s v="Retail"/>
    <n v="2898"/>
    <s v="Direct"/>
  </r>
  <r>
    <x v="2"/>
    <x v="20"/>
    <x v="249"/>
    <x v="247"/>
    <s v="Owned"/>
    <s v="Humanitarian Services"/>
    <s v="Office"/>
    <n v="3600"/>
    <s v="Direct"/>
  </r>
  <r>
    <x v="2"/>
    <x v="20"/>
    <x v="250"/>
    <x v="248"/>
    <s v="Owned"/>
    <s v="Humanitarian Services, TS - Classes"/>
    <s v="Office"/>
    <n v="17500"/>
    <s v="Direct"/>
  </r>
  <r>
    <x v="2"/>
    <x v="20"/>
    <x v="251"/>
    <x v="249"/>
    <s v="Leased"/>
    <s v="Humanitarian Services"/>
    <s v="Office"/>
    <n v="2142"/>
    <s v="Direct"/>
  </r>
  <r>
    <x v="2"/>
    <x v="20"/>
    <x v="252"/>
    <x v="250"/>
    <s v="Leased"/>
    <s v="Humanitarian Services"/>
    <s v="Office"/>
    <n v="2090"/>
    <s v="Direct"/>
  </r>
  <r>
    <x v="2"/>
    <x v="20"/>
    <x v="253"/>
    <x v="251"/>
    <s v="Owned"/>
    <s v="Humanitarian Services - Reg HQ, TS - Classes, RSMO"/>
    <s v="Office"/>
    <n v="10041"/>
    <s v="Direct"/>
  </r>
  <r>
    <x v="3"/>
    <x v="21"/>
    <x v="254"/>
    <x v="252"/>
    <s v="Owned"/>
    <s v="Humanitarian Services - Reg HQ, Tenant - Commercial, TS - Classes"/>
    <s v="Office"/>
    <n v="12095"/>
    <s v="Direct"/>
  </r>
  <r>
    <x v="3"/>
    <x v="21"/>
    <x v="255"/>
    <x v="253"/>
    <s v="Leased"/>
    <s v="Humanitarian Services"/>
    <s v="Office"/>
    <n v="972"/>
    <s v="Direct"/>
  </r>
  <r>
    <x v="3"/>
    <x v="21"/>
    <x v="256"/>
    <x v="254"/>
    <s v="Leased"/>
    <s v="Humanitarian Services"/>
    <s v="Industrial"/>
    <n v="3472"/>
    <s v="Direct"/>
  </r>
  <r>
    <x v="3"/>
    <x v="21"/>
    <x v="257"/>
    <x v="255"/>
    <s v="Leased"/>
    <s v="Humanitarian Services"/>
    <s v="Office"/>
    <n v="2163"/>
    <s v="Direct"/>
  </r>
  <r>
    <x v="3"/>
    <x v="22"/>
    <x v="258"/>
    <x v="256"/>
    <s v="Leased"/>
    <s v="Humanitarian Services, TS - Classes"/>
    <s v="Office"/>
    <n v="5600"/>
    <s v="Direct"/>
  </r>
  <r>
    <x v="3"/>
    <x v="22"/>
    <x v="259"/>
    <x v="257"/>
    <s v="Leased"/>
    <s v="Humanitarian Services - Reg HQ, TS - Classes"/>
    <s v="Office"/>
    <n v="11001"/>
    <s v="Direct"/>
  </r>
  <r>
    <x v="3"/>
    <x v="22"/>
    <x v="260"/>
    <x v="258"/>
    <s v="Leased"/>
    <s v="Humanitarian Services, TS - Classes"/>
    <s v="Office"/>
    <n v="8146"/>
    <s v="Direct"/>
  </r>
  <r>
    <x v="3"/>
    <x v="22"/>
    <x v="261"/>
    <x v="259"/>
    <s v="Owned"/>
    <s v="Humanitarian Services"/>
    <s v="Office"/>
    <n v="4000"/>
    <s v="Direct"/>
  </r>
  <r>
    <x v="3"/>
    <x v="22"/>
    <x v="262"/>
    <x v="260"/>
    <s v="Owned"/>
    <s v="Humanitarian Services, TS - Classes"/>
    <s v="Office"/>
    <n v="12600"/>
    <s v="Direct"/>
  </r>
  <r>
    <x v="3"/>
    <x v="23"/>
    <x v="263"/>
    <x v="261"/>
    <s v="Owned Bldg_Leased Land"/>
    <s v="Humanitarian Services, RSMO, TS - Classes"/>
    <s v="Office"/>
    <n v="9645"/>
    <s v="Direct"/>
  </r>
  <r>
    <x v="3"/>
    <x v="23"/>
    <x v="264"/>
    <x v="262"/>
    <s v="Leased"/>
    <s v="Warehouse - Regional"/>
    <s v="Warehouse"/>
    <n v="40000"/>
    <s v="Direct"/>
  </r>
  <r>
    <x v="3"/>
    <x v="23"/>
    <x v="265"/>
    <x v="263"/>
    <s v="Leased"/>
    <s v="Humanitarian Services, TS - Classes"/>
    <s v="Office"/>
    <n v="5040"/>
    <s v="Direct"/>
  </r>
  <r>
    <x v="3"/>
    <x v="23"/>
    <x v="266"/>
    <x v="264"/>
    <s v="Leased"/>
    <s v="Service Delivery, Mobile Staging"/>
    <s v="Industrial"/>
    <n v="6124"/>
    <s v="Direct"/>
  </r>
  <r>
    <x v="3"/>
    <x v="23"/>
    <x v="267"/>
    <x v="265"/>
    <s v="Owned"/>
    <s v="Fixed Site, Humanitarian Services, TCS - Leukapheresis, TS - Classes, TCS - Leukopak"/>
    <s v="Office"/>
    <n v="19115"/>
    <s v="Direct"/>
  </r>
  <r>
    <x v="3"/>
    <x v="23"/>
    <x v="268"/>
    <x v="266"/>
    <s v="Owned Bldg_Leased Land"/>
    <s v="Humanitarian Services, TS - Classes, Fixed Site"/>
    <s v="Office"/>
    <n v="5000"/>
    <s v="Direct"/>
  </r>
  <r>
    <x v="3"/>
    <x v="23"/>
    <x v="269"/>
    <x v="267"/>
    <s v="Leased"/>
    <s v="Fixed Site"/>
    <s v="Office"/>
    <n v="6230"/>
    <s v="Direct"/>
  </r>
  <r>
    <x v="3"/>
    <x v="23"/>
    <x v="270"/>
    <x v="268"/>
    <s v="Owned Bldg_Leased Land"/>
    <s v="Fixed Site, IRL, Manufacturing, Service Delivery, Warehouse - Biomed, Kitting, Mobile Staging, DRD, TCS - Leukapheresis, Order Management, Records Retention, Contact Center - Apheresis, Lab - HLA, Quality Assurance, Collections Training, Humanitarian Services, TS - Classes"/>
    <s v="Industrial"/>
    <n v="230000"/>
    <s v="Direct"/>
  </r>
  <r>
    <x v="3"/>
    <x v="23"/>
    <x v="271"/>
    <x v="269"/>
    <s v="Owned"/>
    <s v="Humanitarian Services, RSMO, TS - Classes"/>
    <s v="Office"/>
    <n v="6000"/>
    <s v="Direct"/>
  </r>
  <r>
    <x v="3"/>
    <x v="23"/>
    <x v="272"/>
    <x v="270"/>
    <s v="Leased"/>
    <s v="Fixed Site"/>
    <s v="Retail"/>
    <n v="3363"/>
    <s v="Direct"/>
  </r>
  <r>
    <x v="3"/>
    <x v="23"/>
    <x v="273"/>
    <x v="271"/>
    <s v="Leased"/>
    <s v="Mobile Staging"/>
    <s v="Office"/>
    <n v="2825"/>
    <s v="Direct"/>
  </r>
  <r>
    <x v="3"/>
    <x v="23"/>
    <x v="274"/>
    <x v="272"/>
    <s v="Owned"/>
    <s v="Humanitarian Services - Reg HQ"/>
    <s v="Office"/>
    <n v="16350"/>
    <s v="Direct"/>
  </r>
  <r>
    <x v="3"/>
    <x v="23"/>
    <x v="275"/>
    <x v="273"/>
    <s v="Leased"/>
    <s v="Fixed Site"/>
    <s v="Office"/>
    <n v="6000"/>
    <s v="Direct"/>
  </r>
  <r>
    <x v="3"/>
    <x v="23"/>
    <x v="276"/>
    <x v="274"/>
    <s v="Leased"/>
    <s v="Fixed Site"/>
    <s v="Retail"/>
    <n v="6686"/>
    <s v="Direct"/>
  </r>
  <r>
    <x v="3"/>
    <x v="23"/>
    <x v="277"/>
    <x v="275"/>
    <s v="Leased"/>
    <s v="Fixed Site, TCS - Leukapheresis"/>
    <s v="Office"/>
    <n v="6196"/>
    <s v="Direct"/>
  </r>
  <r>
    <x v="3"/>
    <x v="23"/>
    <x v="278"/>
    <x v="276"/>
    <s v="Leased"/>
    <s v="Humanitarian Services"/>
    <s v="Office"/>
    <n v="3435"/>
    <s v="Direct"/>
  </r>
  <r>
    <x v="3"/>
    <x v="23"/>
    <x v="279"/>
    <x v="277"/>
    <s v="Leased"/>
    <s v="Fixed Site"/>
    <s v="Retail"/>
    <n v="6159"/>
    <s v="Direct"/>
  </r>
  <r>
    <x v="3"/>
    <x v="24"/>
    <x v="280"/>
    <x v="278"/>
    <s v="Leased"/>
    <s v="Humanitarian Services - Reg HQ, TS - Classes"/>
    <s v="Office"/>
    <n v="13831"/>
    <s v="Direct"/>
  </r>
  <r>
    <x v="3"/>
    <x v="24"/>
    <x v="281"/>
    <x v="279"/>
    <s v="Owned"/>
    <s v="Humanitarian Services, TS - Classes"/>
    <s v="Office"/>
    <n v="11112"/>
    <s v="Direct"/>
  </r>
  <r>
    <x v="3"/>
    <x v="24"/>
    <x v="282"/>
    <x v="280"/>
    <s v="Leased"/>
    <s v="Humanitarian Services"/>
    <s v="Office"/>
    <n v="2167"/>
    <s v="Direct"/>
  </r>
  <r>
    <x v="3"/>
    <x v="24"/>
    <x v="283"/>
    <x v="281"/>
    <s v="Leased"/>
    <s v="Service Delivery"/>
    <s v="Warehouse"/>
    <n v="1920"/>
    <s v="Direct"/>
  </r>
  <r>
    <x v="3"/>
    <x v="24"/>
    <x v="284"/>
    <x v="282"/>
    <s v="Leased"/>
    <s v="Warehouse - DFSC"/>
    <s v="Warehouse"/>
    <n v="44378"/>
    <s v="Direct"/>
  </r>
  <r>
    <x v="3"/>
    <x v="25"/>
    <x v="285"/>
    <x v="283"/>
    <s v="Leased"/>
    <s v="Mobile Staging, Warehouse - Regional, Humanitarian Services"/>
    <s v="Warehouse"/>
    <n v="21600"/>
    <s v="Direct"/>
  </r>
  <r>
    <x v="3"/>
    <x v="25"/>
    <x v="286"/>
    <x v="284"/>
    <s v="Owned"/>
    <s v="Humanitarian Services, Service Delivery"/>
    <s v="Office"/>
    <n v="5817"/>
    <s v="Direct"/>
  </r>
  <r>
    <x v="3"/>
    <x v="25"/>
    <x v="287"/>
    <x v="285"/>
    <s v="Owned"/>
    <s v="Humanitarian Services, TS - Classes"/>
    <s v="Office"/>
    <n v="4200"/>
    <s v="Direct"/>
  </r>
  <r>
    <x v="3"/>
    <x v="25"/>
    <x v="288"/>
    <x v="286"/>
    <s v="Owned"/>
    <s v="Fixed Site"/>
    <s v="Office"/>
    <n v="2038"/>
    <s v="Direct"/>
  </r>
  <r>
    <x v="3"/>
    <x v="25"/>
    <x v="289"/>
    <x v="287"/>
    <s v="Leased"/>
    <s v="Fixed Site"/>
    <s v="Retail"/>
    <n v="2700"/>
    <s v="Direct"/>
  </r>
  <r>
    <x v="3"/>
    <x v="25"/>
    <x v="290"/>
    <x v="288"/>
    <s v="Owned"/>
    <s v="Vacant"/>
    <s v="Office"/>
    <n v="40699"/>
    <s v="Direct"/>
  </r>
  <r>
    <x v="3"/>
    <x v="25"/>
    <x v="291"/>
    <x v="289"/>
    <s v="Leased"/>
    <s v="Fixed Site, Quality Assurance"/>
    <s v="Office"/>
    <n v="5722"/>
    <s v="Direct"/>
  </r>
  <r>
    <x v="3"/>
    <x v="25"/>
    <x v="292"/>
    <x v="290"/>
    <s v="Owned"/>
    <s v="Fixed Site, Humanitarian Services - Reg HQ, Vacant"/>
    <s v="Office"/>
    <n v="32618"/>
    <s v="Direct"/>
  </r>
  <r>
    <x v="3"/>
    <x v="25"/>
    <x v="293"/>
    <x v="291"/>
    <s v="Owned"/>
    <s v="Collections Training, Service Delivery, DRD, Fixed Site, Humanitarian Services, TCS - Leukapheresis, Mobile Staging, Tenant - Commercial, TS - Classes"/>
    <s v="Office"/>
    <n v="51772"/>
    <s v="Direct"/>
  </r>
  <r>
    <x v="3"/>
    <x v="25"/>
    <x v="294"/>
    <x v="292"/>
    <s v="Owned"/>
    <s v="Humanitarian Services, TS - Classes"/>
    <s v="Office"/>
    <n v="5200"/>
    <s v="Direct"/>
  </r>
  <r>
    <x v="3"/>
    <x v="25"/>
    <x v="295"/>
    <x v="293"/>
    <s v="Owned"/>
    <s v="Humanitarian Services, Tenant - Community Partner, Tenant - Rooftop/Site, TS - Classes, RSMO"/>
    <s v="Office"/>
    <n v="12000"/>
    <s v="Direct"/>
  </r>
  <r>
    <x v="3"/>
    <x v="25"/>
    <x v="296"/>
    <x v="294"/>
    <s v="Owned"/>
    <s v="Fixed Site, Contact Center - Apheresis, Humanitarian Services, TS - Classes"/>
    <s v="Office"/>
    <n v="4040"/>
    <s v="Direct"/>
  </r>
  <r>
    <x v="3"/>
    <x v="25"/>
    <x v="297"/>
    <x v="295"/>
    <s v="Owned"/>
    <s v="IRL, Service Delivery, Mobile Staging, DRD, Quality Assurance, Collections Training"/>
    <s v="Office"/>
    <n v="21000"/>
    <s v="Direct"/>
  </r>
  <r>
    <x v="3"/>
    <x v="25"/>
    <x v="298"/>
    <x v="296"/>
    <s v="Leased"/>
    <s v="Fixed Site"/>
    <s v="Retail"/>
    <n v="2930"/>
    <s v="Direct"/>
  </r>
  <r>
    <x v="3"/>
    <x v="25"/>
    <x v="299"/>
    <x v="297"/>
    <s v="Leased"/>
    <s v="Fixed Site"/>
    <s v="Office"/>
    <n v="5484"/>
    <s v="Direct"/>
  </r>
  <r>
    <x v="3"/>
    <x v="25"/>
    <x v="300"/>
    <x v="298"/>
    <s v="Leased"/>
    <s v="Contact Center - Apheresis, Fixed Site, TCS - Leukapheresis"/>
    <s v="Office"/>
    <n v="6250"/>
    <s v="Direct"/>
  </r>
  <r>
    <x v="3"/>
    <x v="25"/>
    <x v="301"/>
    <x v="299"/>
    <s v="Owned"/>
    <s v="Humanitarian Services, Service Delivery, IRL, Manufacturing, AP&amp;amp;S, Collections Training, Quality Assurance"/>
    <s v="Office"/>
    <n v="22244"/>
    <s v="Direct"/>
  </r>
  <r>
    <x v="3"/>
    <x v="25"/>
    <x v="302"/>
    <x v="300"/>
    <s v="Leased"/>
    <s v="Humanitarian Services, Mobile Staging"/>
    <s v="Office"/>
    <n v="6360"/>
    <s v="Direct"/>
  </r>
  <r>
    <x v="3"/>
    <x v="26"/>
    <x v="303"/>
    <x v="301"/>
    <s v="Leased"/>
    <s v="Humanitarian Services"/>
    <s v="Retail"/>
    <n v="4000"/>
    <s v="Direct"/>
  </r>
  <r>
    <x v="3"/>
    <x v="26"/>
    <x v="304"/>
    <x v="302"/>
    <s v="Leased"/>
    <s v="Fixed Site"/>
    <s v="Industrial"/>
    <n v="3224"/>
    <s v="Direct"/>
  </r>
  <r>
    <x v="3"/>
    <x v="26"/>
    <x v="305"/>
    <x v="303"/>
    <s v="Leased"/>
    <s v="Fixed Site, TCS - Leukapheresis"/>
    <s v="Office"/>
    <n v="7158"/>
    <s v="Direct"/>
  </r>
  <r>
    <x v="3"/>
    <x v="26"/>
    <x v="306"/>
    <x v="304"/>
    <s v="Leased"/>
    <s v="Humanitarian Services"/>
    <s v="Office"/>
    <n v="4412"/>
    <s v="Direct"/>
  </r>
  <r>
    <x v="3"/>
    <x v="26"/>
    <x v="307"/>
    <x v="305"/>
    <s v="Leased"/>
    <s v="Humanitarian Services, RSMO"/>
    <s v="Office"/>
    <n v="2396"/>
    <s v="Direct"/>
  </r>
  <r>
    <x v="3"/>
    <x v="26"/>
    <x v="308"/>
    <x v="306"/>
    <s v="Leased"/>
    <s v="Humanitarian Services, TS - Classes"/>
    <s v="Industrial"/>
    <n v="8689"/>
    <s v="Direct"/>
  </r>
  <r>
    <x v="3"/>
    <x v="26"/>
    <x v="309"/>
    <x v="307"/>
    <s v="Leased"/>
    <s v="Humanitarian Services"/>
    <s v="Office"/>
    <n v="3251"/>
    <s v="Direct"/>
  </r>
  <r>
    <x v="3"/>
    <x v="26"/>
    <x v="310"/>
    <x v="308"/>
    <s v="Owned"/>
    <s v="Humanitarian Services - Reg HQ, Tenant - Community Partner, TS - Classes"/>
    <s v="Office"/>
    <n v="34357"/>
    <s v="Direct"/>
  </r>
  <r>
    <x v="3"/>
    <x v="26"/>
    <x v="311"/>
    <x v="309"/>
    <s v="Leased"/>
    <s v="Fixed Site, Service Delivery, Mobile Staging, DRD, TCS - Leukapheresis"/>
    <s v="Office"/>
    <n v="7037"/>
    <s v="Direct"/>
  </r>
  <r>
    <x v="3"/>
    <x v="26"/>
    <x v="312"/>
    <x v="310"/>
    <s v="Leased"/>
    <s v="Humanitarian Services"/>
    <s v="Retail"/>
    <n v="3960"/>
    <s v="Direct"/>
  </r>
  <r>
    <x v="3"/>
    <x v="26"/>
    <x v="313"/>
    <x v="311"/>
    <s v="Owned"/>
    <s v="DRD, Fixed Site, Humanitarian Services, TS - Classes"/>
    <s v="Office"/>
    <n v="33000"/>
    <s v="Direct"/>
  </r>
  <r>
    <x v="3"/>
    <x v="26"/>
    <x v="314"/>
    <x v="312"/>
    <s v="Leased"/>
    <s v="Humanitarian Services"/>
    <s v="Retail"/>
    <n v="3362"/>
    <s v="Direct"/>
  </r>
  <r>
    <x v="3"/>
    <x v="26"/>
    <x v="315"/>
    <x v="313"/>
    <s v="Leased"/>
    <s v="Humanitarian Services, TS - Classes"/>
    <s v="Office"/>
    <n v="2000"/>
    <s v="Direct"/>
  </r>
  <r>
    <x v="3"/>
    <x v="26"/>
    <x v="316"/>
    <x v="314"/>
    <s v="Leased"/>
    <s v="Fixed Site"/>
    <s v="Office"/>
    <n v="5400"/>
    <s v="Direct"/>
  </r>
  <r>
    <x v="3"/>
    <x v="27"/>
    <x v="317"/>
    <x v="315"/>
    <s v="Leased"/>
    <s v="Mobile Staging, Warehouse - Biomed"/>
    <s v="Warehouse"/>
    <n v="8026"/>
    <s v="Direct"/>
  </r>
  <r>
    <x v="3"/>
    <x v="27"/>
    <x v="318"/>
    <x v="316"/>
    <s v="Owned"/>
    <s v="Collections Training, Contact Center - Apheresis, Service Delivery, DRD, Fixed Site, Humanitarian Services - Reg HQ, IRL, TCS - Leukapheresis, Quality Assurance, TCS - THAP"/>
    <s v="Office"/>
    <n v="19500"/>
    <s v="Direct"/>
  </r>
  <r>
    <x v="3"/>
    <x v="27"/>
    <x v="319"/>
    <x v="317"/>
    <s v="Leased"/>
    <s v="Fixed Site, Mobile Staging, DRD"/>
    <s v="Retail"/>
    <n v="3014"/>
    <s v="Direct"/>
  </r>
  <r>
    <x v="3"/>
    <x v="27"/>
    <x v="320"/>
    <x v="318"/>
    <s v="Leased"/>
    <s v="Fixed Site, Mobile Staging, DRD"/>
    <s v="Retail"/>
    <n v="3225"/>
    <s v="Direct"/>
  </r>
  <r>
    <x v="3"/>
    <x v="27"/>
    <x v="321"/>
    <x v="319"/>
    <s v="Leased"/>
    <s v="Fixed Site, Mobile Staging, AP&amp;amp;S"/>
    <s v="Retail"/>
    <n v="3100"/>
    <s v="Direct"/>
  </r>
  <r>
    <x v="3"/>
    <x v="27"/>
    <x v="322"/>
    <x v="320"/>
    <s v="Leased"/>
    <s v="Fixed Site, Mobile Staging, AP&amp;amp;S"/>
    <s v="Retail"/>
    <n v="2052"/>
    <s v="Direct"/>
  </r>
  <r>
    <x v="3"/>
    <x v="27"/>
    <x v="323"/>
    <x v="321"/>
    <s v="Leased"/>
    <s v="Fixed Site, Mobile Staging, AP&amp;amp;S, Humanitarian Services"/>
    <s v="Office"/>
    <n v="2694"/>
    <s v="Direct"/>
  </r>
  <r>
    <x v="3"/>
    <x v="27"/>
    <x v="324"/>
    <x v="322"/>
    <s v="Leased"/>
    <s v="Fixed Site, Service Delivery, Mobile Staging, AP&amp;amp;S, Collections Training"/>
    <s v="Retail"/>
    <n v="11011"/>
    <s v="Direct"/>
  </r>
  <r>
    <x v="3"/>
    <x v="27"/>
    <x v="325"/>
    <x v="323"/>
    <s v="Owned"/>
    <s v="AP&amp;amp;S, Service Delivery, DRD, Fixed Site, Humanitarian Services, IRL, Manufacturing, Quality Assurance, TCS - Leukapheresis, TCS - THAP"/>
    <s v="Office"/>
    <n v="13050"/>
    <s v="Direct"/>
  </r>
  <r>
    <x v="3"/>
    <x v="27"/>
    <x v="326"/>
    <x v="324"/>
    <s v="Leased"/>
    <s v="DRD, Fixed Site, Humanitarian Services, Mobile Staging"/>
    <s v="Office"/>
    <n v="4447"/>
    <s v="Direct"/>
  </r>
  <r>
    <x v="3"/>
    <x v="27"/>
    <x v="327"/>
    <x v="323"/>
    <s v="Leased"/>
    <s v="Mobile Staging"/>
    <s v="Office"/>
    <n v="1900"/>
    <s v="Direct"/>
  </r>
  <r>
    <x v="3"/>
    <x v="27"/>
    <x v="328"/>
    <x v="325"/>
    <s v="Leased"/>
    <s v="Fixed Site"/>
    <s v="Retail"/>
    <n v="6000"/>
    <s v="Direct"/>
  </r>
  <r>
    <x v="3"/>
    <x v="27"/>
    <x v="329"/>
    <x v="326"/>
    <s v="Leased"/>
    <s v="Fixed Site, Mobile Staging"/>
    <s v="Office"/>
    <n v="2988"/>
    <s v="Direct"/>
  </r>
  <r>
    <x v="3"/>
    <x v="28"/>
    <x v="330"/>
    <x v="327"/>
    <s v="Leased"/>
    <s v="Fixed Site, Mobile Staging, DRD, Collections Training, Humanitarian Services"/>
    <s v="Office"/>
    <n v="8250"/>
    <s v="Direct"/>
  </r>
  <r>
    <x v="3"/>
    <x v="28"/>
    <x v="331"/>
    <x v="328"/>
    <s v="Leased"/>
    <s v="Fixed Site, Mobile Staging, TCS - THAP, TCS - PACS"/>
    <s v="Retail"/>
    <n v="4915"/>
    <s v="Direct"/>
  </r>
  <r>
    <x v="3"/>
    <x v="28"/>
    <x v="332"/>
    <x v="329"/>
    <s v="Owned"/>
    <s v="Kitting, Mobile Staging, Warehouse - Biomed"/>
    <s v="Warehouse"/>
    <n v="14641"/>
    <s v="Direct"/>
  </r>
  <r>
    <x v="3"/>
    <x v="28"/>
    <x v="333"/>
    <x v="330"/>
    <s v="Owned"/>
    <s v="Collections Training, Humanitarian Services, Mobile Staging, RSMO"/>
    <s v="Office"/>
    <n v="4500"/>
    <s v="Direct"/>
  </r>
  <r>
    <x v="3"/>
    <x v="28"/>
    <x v="334"/>
    <x v="331"/>
    <s v="Leased"/>
    <s v="Fixed Site, Mobile Staging, DRD, Humanitarian Services, TS - Classes"/>
    <s v="Retail"/>
    <n v="8460"/>
    <s v="Direct"/>
  </r>
  <r>
    <x v="3"/>
    <x v="28"/>
    <x v="335"/>
    <x v="332"/>
    <s v="Owned"/>
    <s v="Fixed Site, IRL, Manufacturing, Service Delivery, DRD, AP&amp;amp;S, TCS - Leukapheresis, Records Retention, Quality Assurance, Collections Training, Lab - HLA, Contact Center - Apheresis, Humanitarian Services - Reg HQ, TCS - THAP, TCS - PACS, TCS - HPC, TS - Classes, TCS - Leukopak"/>
    <s v="Office"/>
    <n v="124160"/>
    <s v="Direct"/>
  </r>
  <r>
    <x v="3"/>
    <x v="28"/>
    <x v="336"/>
    <x v="333"/>
    <s v="Owned"/>
    <s v="Fixed Site, Mobile Staging, Humanitarian Services, Contact Center - Apheresis, TS - Classes"/>
    <s v="Office"/>
    <n v="17948"/>
    <s v="Direct"/>
  </r>
  <r>
    <x v="3"/>
    <x v="28"/>
    <x v="337"/>
    <x v="334"/>
    <s v="Leased"/>
    <s v="Fixed Site"/>
    <s v="Retail"/>
    <n v="4660"/>
    <s v="Direct"/>
  </r>
  <r>
    <x v="3"/>
    <x v="28"/>
    <x v="338"/>
    <x v="335"/>
    <s v="Leased"/>
    <s v="Humanitarian Services"/>
    <s v="Office"/>
    <n v="1680"/>
    <s v="Direct"/>
  </r>
  <r>
    <x v="3"/>
    <x v="28"/>
    <x v="339"/>
    <x v="336"/>
    <s v="Leased"/>
    <s v="Fixed Site"/>
    <s v="Retail"/>
    <n v="7450"/>
    <s v="Direct"/>
  </r>
  <r>
    <x v="3"/>
    <x v="29"/>
    <x v="340"/>
    <x v="337"/>
    <s v="Leased"/>
    <s v="Fixed Site, Mobile Staging, DRD"/>
    <s v="Office"/>
    <n v="4620"/>
    <s v="Direct"/>
  </r>
  <r>
    <x v="3"/>
    <x v="29"/>
    <x v="341"/>
    <x v="338"/>
    <s v="Owned"/>
    <s v="Humanitarian Services - Reg HQ, Mobile Staging, TS - Classes"/>
    <s v="Office"/>
    <n v="35177"/>
    <s v="Direct"/>
  </r>
  <r>
    <x v="3"/>
    <x v="29"/>
    <x v="342"/>
    <x v="339"/>
    <s v="Owned"/>
    <s v="Humanitarian Services, TS - Classes"/>
    <s v="Office"/>
    <n v="11471"/>
    <s v="Direct"/>
  </r>
  <r>
    <x v="3"/>
    <x v="29"/>
    <x v="343"/>
    <x v="340"/>
    <s v="Owned"/>
    <s v="Fixed Site, Service Delivery, Mobile Staging, DRD, Collections Training, Humanitarian Services"/>
    <s v="Office"/>
    <n v="42500"/>
    <s v="Direct"/>
  </r>
  <r>
    <x v="3"/>
    <x v="29"/>
    <x v="344"/>
    <x v="341"/>
    <s v="Owned"/>
    <s v="Humanitarian Services, TS - Classes"/>
    <s v="Office"/>
    <n v="5600"/>
    <s v="Direct"/>
  </r>
  <r>
    <x v="3"/>
    <x v="29"/>
    <x v="345"/>
    <x v="342"/>
    <s v="Leased"/>
    <s v="Humanitarian Services, TS - Classes"/>
    <s v="Office"/>
    <n v="4296"/>
    <s v="Direct"/>
  </r>
  <r>
    <x v="3"/>
    <x v="29"/>
    <x v="346"/>
    <x v="343"/>
    <s v="Owned"/>
    <s v="Humanitarian Services, TS - Classes"/>
    <s v="Office"/>
    <n v="5059"/>
    <s v="Direct"/>
  </r>
  <r>
    <x v="3"/>
    <x v="30"/>
    <x v="347"/>
    <x v="344"/>
    <s v="Owned Bldg_Leased Land"/>
    <s v="Warehouse - Regional"/>
    <s v="Warehouse"/>
    <n v="3600"/>
    <s v="Direct"/>
  </r>
  <r>
    <x v="3"/>
    <x v="30"/>
    <x v="348"/>
    <x v="345"/>
    <s v="Owned"/>
    <s v="Warehouse - Regional"/>
    <s v="Warehouse"/>
    <n v="2672"/>
    <s v="Direct"/>
  </r>
  <r>
    <x v="3"/>
    <x v="30"/>
    <x v="349"/>
    <x v="346"/>
    <s v="Owned Bldg_Leased Land"/>
    <s v="Humanitarian Services - Reg HQ, TS - Classes"/>
    <s v="Office"/>
    <n v="18432"/>
    <s v="Direct"/>
  </r>
  <r>
    <x v="3"/>
    <x v="30"/>
    <x v="350"/>
    <x v="347"/>
    <s v="Leased"/>
    <s v="Humanitarian Services"/>
    <s v="Office"/>
    <n v="357"/>
    <s v="Direct"/>
  </r>
  <r>
    <x v="3"/>
    <x v="30"/>
    <x v="351"/>
    <x v="348"/>
    <s v="Leased"/>
    <s v="Humanitarian Services, Warehouse - Regional"/>
    <s v="Warehouse"/>
    <n v="8459"/>
    <s v="Direct"/>
  </r>
  <r>
    <x v="3"/>
    <x v="30"/>
    <x v="352"/>
    <x v="349"/>
    <s v="Owned"/>
    <s v="Warehouse - Regional"/>
    <s v="Warehouse"/>
    <n v="7789"/>
    <s v="Direct"/>
  </r>
  <r>
    <x v="4"/>
    <x v="31"/>
    <x v="353"/>
    <x v="350"/>
    <s v="Leased"/>
    <s v="Sorting, Mobile Staging, Collections Training, DRD"/>
    <s v="Industrial"/>
    <n v="17100"/>
    <s v="Direct"/>
  </r>
  <r>
    <x v="4"/>
    <x v="31"/>
    <x v="354"/>
    <x v="351"/>
    <s v="Owned"/>
    <s v="Humanitarian Services - Reg HQ, TS - Classes"/>
    <s v="Retail"/>
    <n v="11093"/>
    <s v="Direct"/>
  </r>
  <r>
    <x v="4"/>
    <x v="31"/>
    <x v="355"/>
    <x v="352"/>
    <s v="Owned"/>
    <s v="Fixed Site, IRL, Service Delivery, TCS - Leukapheresis, Quality Assurance, TCS - THAP, Humanitarian Services"/>
    <s v="Office"/>
    <n v="23470"/>
    <s v="Direct"/>
  </r>
  <r>
    <x v="4"/>
    <x v="31"/>
    <x v="356"/>
    <x v="353"/>
    <s v="Owned"/>
    <s v="Humanitarian Services, RSMO, Tenant - Community Partner"/>
    <s v="Office"/>
    <n v="3436"/>
    <s v="Direct"/>
  </r>
  <r>
    <x v="4"/>
    <x v="31"/>
    <x v="357"/>
    <x v="354"/>
    <s v="Owned"/>
    <s v="Fixed Site, IRL, Service Delivery, Mobile Staging, TCS - Leukapheresis, Quality Assurance, Humanitarian Services, TCS - THAP"/>
    <s v="Office"/>
    <n v="34572"/>
    <s v="Direct"/>
  </r>
  <r>
    <x v="4"/>
    <x v="31"/>
    <x v="358"/>
    <x v="355"/>
    <s v="Owned"/>
    <s v="DRD, Fixed Site, Humanitarian Services, TCS - Leukapheresis, Mobile Staging, Tenant - Community Partner, TCS - THAP, TS - Classes"/>
    <s v="Office"/>
    <n v="25000"/>
    <s v="Direct"/>
  </r>
  <r>
    <x v="4"/>
    <x v="31"/>
    <x v="359"/>
    <x v="356"/>
    <s v="Leased"/>
    <s v="Humanitarian Services"/>
    <s v="Office"/>
    <n v="2500"/>
    <s v="Direct"/>
  </r>
  <r>
    <x v="4"/>
    <x v="31"/>
    <x v="360"/>
    <x v="357"/>
    <s v="Owned"/>
    <s v="Humanitarian Services"/>
    <s v="Office"/>
    <n v="12000"/>
    <s v="Direct"/>
  </r>
  <r>
    <x v="4"/>
    <x v="31"/>
    <x v="361"/>
    <x v="358"/>
    <s v="Owned"/>
    <s v="Humanitarian Services, Tenant - Community Partner"/>
    <s v="Residential"/>
    <n v="2400"/>
    <s v="Direct"/>
  </r>
  <r>
    <x v="4"/>
    <x v="31"/>
    <x v="362"/>
    <x v="359"/>
    <s v="Owned"/>
    <s v="Humanitarian Services"/>
    <s v="Office"/>
    <n v="4600"/>
    <s v="Direct"/>
  </r>
  <r>
    <x v="4"/>
    <x v="31"/>
    <x v="363"/>
    <x v="360"/>
    <s v="Owned"/>
    <s v="Humanitarian Services"/>
    <s v="Office"/>
    <n v="3733"/>
    <s v="Direct"/>
  </r>
  <r>
    <x v="4"/>
    <x v="31"/>
    <x v="364"/>
    <x v="361"/>
    <s v="Owned"/>
    <s v="Humanitarian Services"/>
    <s v="Office"/>
    <n v="1500"/>
    <s v="Direct"/>
  </r>
  <r>
    <x v="4"/>
    <x v="31"/>
    <x v="365"/>
    <x v="362"/>
    <s v="Leased"/>
    <s v="Humanitarian Services, TS - Classes"/>
    <s v="Office"/>
    <n v="2000"/>
    <s v="Direct"/>
  </r>
  <r>
    <x v="4"/>
    <x v="31"/>
    <x v="366"/>
    <x v="363"/>
    <s v="Leased"/>
    <s v="TCS - Leukapheresis, Humanitarian Services, Fixed Site, TCS - THAP, TS - Classes"/>
    <s v="Office"/>
    <n v="8605"/>
    <s v="Direct"/>
  </r>
  <r>
    <x v="4"/>
    <x v="32"/>
    <x v="367"/>
    <x v="364"/>
    <s v="Leased"/>
    <s v="Humanitarian Services, TS - Classes"/>
    <s v="Office"/>
    <n v="3316"/>
    <s v="Direct"/>
  </r>
  <r>
    <x v="4"/>
    <x v="32"/>
    <x v="368"/>
    <x v="365"/>
    <s v="Owned"/>
    <s v="Humanitarian Services - Reg HQ, TS - Classes"/>
    <s v="Office"/>
    <n v="34846"/>
    <s v="Direct"/>
  </r>
  <r>
    <x v="4"/>
    <x v="32"/>
    <x v="369"/>
    <x v="366"/>
    <s v="Owned Bldg_Leased Land"/>
    <s v="Humanitarian Services, TS - Classes"/>
    <s v="Office"/>
    <n v="20378"/>
    <s v="Direct"/>
  </r>
  <r>
    <x v="4"/>
    <x v="32"/>
    <x v="370"/>
    <x v="367"/>
    <s v="Leased"/>
    <s v="Humanitarian Services"/>
    <s v="Office"/>
    <n v="3000"/>
    <s v="Direct"/>
  </r>
  <r>
    <x v="4"/>
    <x v="32"/>
    <x v="371"/>
    <x v="368"/>
    <s v="Leased"/>
    <s v="Humanitarian Services, TS - Classes"/>
    <s v="Office"/>
    <n v="5023"/>
    <s v="Direct"/>
  </r>
  <r>
    <x v="4"/>
    <x v="32"/>
    <x v="372"/>
    <x v="369"/>
    <s v="Owned"/>
    <s v="Humanitarian Services - Reg HQ"/>
    <s v="Office"/>
    <n v="12573"/>
    <s v="Direct"/>
  </r>
  <r>
    <x v="4"/>
    <x v="33"/>
    <x v="373"/>
    <x v="370"/>
    <s v="Leased"/>
    <s v="Humanitarian Services, TS - Classes"/>
    <s v="Office"/>
    <n v="7437"/>
    <s v="Direct"/>
  </r>
  <r>
    <x v="4"/>
    <x v="33"/>
    <x v="374"/>
    <x v="371"/>
    <s v="Owned"/>
    <s v="Humanitarian Services, TS - Classes"/>
    <s v="Office"/>
    <n v="13000"/>
    <s v="Direct"/>
  </r>
  <r>
    <x v="4"/>
    <x v="33"/>
    <x v="375"/>
    <x v="372"/>
    <s v="Owned"/>
    <s v="Humanitarian Services"/>
    <s v="Residential"/>
    <n v="4062"/>
    <s v="Direct"/>
  </r>
  <r>
    <x v="4"/>
    <x v="33"/>
    <x v="376"/>
    <x v="373"/>
    <s v="Owned"/>
    <s v="Humanitarian Services - Reg HQ, TS - Classes"/>
    <s v="Office"/>
    <n v="13000"/>
    <s v="Direct"/>
  </r>
  <r>
    <x v="4"/>
    <x v="33"/>
    <x v="377"/>
    <x v="374"/>
    <s v="Leased"/>
    <s v="Warehouse - Regional"/>
    <s v="Warehouse"/>
    <n v="8000"/>
    <s v="Direct"/>
  </r>
  <r>
    <x v="4"/>
    <x v="33"/>
    <x v="378"/>
    <x v="375"/>
    <s v="Leased"/>
    <s v="Humanitarian Services"/>
    <s v="Office"/>
    <n v="3472"/>
    <s v="Direct"/>
  </r>
  <r>
    <x v="4"/>
    <x v="34"/>
    <x v="379"/>
    <x v="376"/>
    <s v="Owned"/>
    <s v="Humanitarian Services, TS - Classes"/>
    <s v="Office"/>
    <n v="8800"/>
    <s v="Direct"/>
  </r>
  <r>
    <x v="4"/>
    <x v="34"/>
    <x v="380"/>
    <x v="377"/>
    <s v="Owned"/>
    <s v="Humanitarian Services, TS - Classes"/>
    <s v="Office"/>
    <n v="15000"/>
    <s v="Direct"/>
  </r>
  <r>
    <x v="4"/>
    <x v="34"/>
    <x v="381"/>
    <x v="378"/>
    <s v="Owned"/>
    <s v="Humanitarian Services, TS - Classes"/>
    <s v="Office"/>
    <n v="8000"/>
    <s v="Direct"/>
  </r>
  <r>
    <x v="4"/>
    <x v="34"/>
    <x v="382"/>
    <x v="379"/>
    <s v="Owned"/>
    <s v="Humanitarian Services - Reg HQ, TS - Classes"/>
    <s v="Office"/>
    <n v="13784"/>
    <s v="Direct"/>
  </r>
  <r>
    <x v="4"/>
    <x v="34"/>
    <x v="383"/>
    <x v="380"/>
    <s v="Owned"/>
    <s v="Humanitarian Services, TS - Classes"/>
    <s v="Office"/>
    <n v="9160"/>
    <s v="Direct"/>
  </r>
  <r>
    <x v="4"/>
    <x v="34"/>
    <x v="384"/>
    <x v="381"/>
    <s v="Owned"/>
    <s v="Warehouse - Regional"/>
    <s v="Office"/>
    <n v="8100"/>
    <s v="Direct"/>
  </r>
  <r>
    <x v="4"/>
    <x v="34"/>
    <x v="385"/>
    <x v="382"/>
    <s v="Leased"/>
    <s v="Warehouse - Regional"/>
    <s v="Office"/>
    <n v="11000"/>
    <s v="Direct"/>
  </r>
  <r>
    <x v="4"/>
    <x v="34"/>
    <x v="386"/>
    <x v="383"/>
    <s v="Leased"/>
    <s v="Warehouse - Regional"/>
    <s v="Office"/>
    <n v="4800"/>
    <s v="Direct"/>
  </r>
  <r>
    <x v="4"/>
    <x v="34"/>
    <x v="387"/>
    <x v="384"/>
    <s v="Leased"/>
    <s v="Humanitarian Services, TS - Classes"/>
    <s v="Office"/>
    <n v="2900"/>
    <s v="Direct"/>
  </r>
  <r>
    <x v="4"/>
    <x v="34"/>
    <x v="388"/>
    <x v="385"/>
    <s v="Leased"/>
    <s v="Warehouse - Regional"/>
    <s v="Warehouse"/>
    <n v="7000"/>
    <s v="Direct"/>
  </r>
  <r>
    <x v="4"/>
    <x v="34"/>
    <x v="389"/>
    <x v="386"/>
    <s v="Leased"/>
    <s v="Humanitarian Services"/>
    <s v="Office"/>
    <n v="1"/>
    <s v="Direct"/>
  </r>
  <r>
    <x v="4"/>
    <x v="34"/>
    <x v="390"/>
    <x v="387"/>
    <s v="Leased"/>
    <s v="Humanitarian Services"/>
    <s v="Office"/>
    <n v="3750"/>
    <s v="Direct"/>
  </r>
  <r>
    <x v="4"/>
    <x v="34"/>
    <x v="391"/>
    <x v="388"/>
    <s v="Leased"/>
    <s v="Warehouse - Regional"/>
    <s v="Warehouse"/>
    <n v="1500"/>
    <s v="Direct"/>
  </r>
  <r>
    <x v="4"/>
    <x v="34"/>
    <x v="392"/>
    <x v="389"/>
    <s v="Leased"/>
    <s v="Humanitarian Services"/>
    <s v="Office"/>
    <n v="2387"/>
    <s v="Direct"/>
  </r>
  <r>
    <x v="4"/>
    <x v="35"/>
    <x v="393"/>
    <x v="390"/>
    <s v="Leased"/>
    <s v="Fixed Site"/>
    <s v="Retail"/>
    <n v="3999"/>
    <s v="Direct"/>
  </r>
  <r>
    <x v="4"/>
    <x v="35"/>
    <x v="394"/>
    <x v="391"/>
    <s v="Leased"/>
    <s v="Fixed Site, Mobile Staging"/>
    <s v="Retail"/>
    <n v="6000"/>
    <s v="Direct"/>
  </r>
  <r>
    <x v="4"/>
    <x v="35"/>
    <x v="395"/>
    <x v="392"/>
    <s v="Owned"/>
    <s v="Humanitarian Services - Reg HQ, Fixed Site, TCS - Leukapheresis, TCS - THAP, TS - Classes, TCS - Leukopak"/>
    <s v="Office"/>
    <n v="60000"/>
    <s v="Direct"/>
  </r>
  <r>
    <x v="4"/>
    <x v="35"/>
    <x v="396"/>
    <x v="393"/>
    <s v="Leased"/>
    <s v="Humanitarian Services, Tenant - Community Partner, TS - Classes"/>
    <s v="Office"/>
    <n v="9308"/>
    <s v="Direct"/>
  </r>
  <r>
    <x v="4"/>
    <x v="35"/>
    <x v="397"/>
    <x v="394"/>
    <s v="Leased"/>
    <s v="Fixed Site, Mobile Staging"/>
    <s v="Industrial"/>
    <n v="5000"/>
    <s v="Direct"/>
  </r>
  <r>
    <x v="4"/>
    <x v="35"/>
    <x v="398"/>
    <x v="395"/>
    <s v="Owned"/>
    <s v="IRL, Manufacturing, Service Delivery, Kitting, Mobile Staging, Order Management, Quality Assurance, Collections Training, Warehouse - Biomed, Contact Center - Apheresis, Humanitarian Services, TS - Classes"/>
    <s v="Industrial"/>
    <n v="185000"/>
    <s v="Direct"/>
  </r>
  <r>
    <x v="4"/>
    <x v="35"/>
    <x v="399"/>
    <x v="396"/>
    <s v="Leased"/>
    <s v="Fixed Site"/>
    <s v="Office"/>
    <n v="4712"/>
    <s v="Direct"/>
  </r>
  <r>
    <x v="4"/>
    <x v="35"/>
    <x v="400"/>
    <x v="397"/>
    <s v="Leased"/>
    <s v="Fixed Site, TCS - Leukapheresis, TCS - THAP"/>
    <s v="Retail"/>
    <n v="4400"/>
    <s v="Direct"/>
  </r>
  <r>
    <x v="4"/>
    <x v="35"/>
    <x v="401"/>
    <x v="398"/>
    <s v="Owned"/>
    <s v="Humanitarian Services, Mobile Staging"/>
    <s v="Office"/>
    <n v="8000"/>
    <s v="Direct"/>
  </r>
  <r>
    <x v="4"/>
    <x v="35"/>
    <x v="402"/>
    <x v="399"/>
    <s v="Leased"/>
    <s v="Fixed Site, Service Delivery, TCS - Leukapheresis"/>
    <s v="Retail"/>
    <n v="5032"/>
    <s v="Direct"/>
  </r>
  <r>
    <x v="4"/>
    <x v="35"/>
    <x v="403"/>
    <x v="400"/>
    <s v="Owned"/>
    <s v="Mobile Staging, Warehouse - Biomed"/>
    <s v="Warehouse"/>
    <n v="11340"/>
    <s v="Direct"/>
  </r>
  <r>
    <x v="4"/>
    <x v="35"/>
    <x v="404"/>
    <x v="401"/>
    <s v="Leased"/>
    <s v="Humanitarian Services, TS - Classes"/>
    <s v="Office"/>
    <n v="7202"/>
    <s v="Direct"/>
  </r>
  <r>
    <x v="4"/>
    <x v="35"/>
    <x v="405"/>
    <x v="402"/>
    <s v="Leased"/>
    <s v="Warehouse - DFSC"/>
    <s v="Warehouse"/>
    <n v="113460"/>
    <s v="Direct"/>
  </r>
  <r>
    <x v="4"/>
    <x v="35"/>
    <x v="406"/>
    <x v="403"/>
    <s v="Owned"/>
    <s v="Mobile Staging, Humanitarian Services"/>
    <s v="Office"/>
    <n v="2700"/>
    <s v="Direct"/>
  </r>
  <r>
    <x v="4"/>
    <x v="35"/>
    <x v="407"/>
    <x v="404"/>
    <s v="Leased"/>
    <s v="Humanitarian Services"/>
    <s v="Office"/>
    <n v="3730"/>
    <s v="Direct"/>
  </r>
  <r>
    <x v="4"/>
    <x v="35"/>
    <x v="408"/>
    <x v="405"/>
    <s v="Leased"/>
    <s v="Service Delivery"/>
    <s v="Retail"/>
    <n v="3000"/>
    <s v="Direct"/>
  </r>
  <r>
    <x v="4"/>
    <x v="35"/>
    <x v="409"/>
    <x v="406"/>
    <s v="Leased"/>
    <s v="Humanitarian Services, TS - Classes"/>
    <s v="Office"/>
    <n v="3600"/>
    <s v="Direct"/>
  </r>
  <r>
    <x v="4"/>
    <x v="35"/>
    <x v="410"/>
    <x v="407"/>
    <s v="Leased"/>
    <s v="Humanitarian Services"/>
    <s v="Office"/>
    <n v="4900"/>
    <s v="Direct"/>
  </r>
  <r>
    <x v="4"/>
    <x v="35"/>
    <x v="411"/>
    <x v="408"/>
    <s v="Leased"/>
    <s v="Fixed Site"/>
    <s v="Retail"/>
    <n v="2643"/>
    <s v="Direct"/>
  </r>
  <r>
    <x v="4"/>
    <x v="35"/>
    <x v="412"/>
    <x v="409"/>
    <s v="Leased"/>
    <s v="Fixed Site"/>
    <s v="Retail"/>
    <n v="2751"/>
    <s v="Direct"/>
  </r>
  <r>
    <x v="4"/>
    <x v="35"/>
    <x v="413"/>
    <x v="410"/>
    <s v="Leased"/>
    <s v="Humanitarian Services, Mobile Staging"/>
    <s v="Office"/>
    <n v="4946"/>
    <s v="Direct"/>
  </r>
  <r>
    <x v="4"/>
    <x v="36"/>
    <x v="414"/>
    <x v="411"/>
    <s v="Owned"/>
    <s v="Fixed Site, Service Delivery, Mobile Staging, DRD, Humanitarian Services, TS - Classes"/>
    <s v="Industrial"/>
    <n v="27300"/>
    <s v="Direct"/>
  </r>
  <r>
    <x v="4"/>
    <x v="36"/>
    <x v="415"/>
    <x v="412"/>
    <s v="Leased"/>
    <s v="Fixed Site, Humanitarian Services, TS - Classes"/>
    <s v="Office"/>
    <n v="4712"/>
    <s v="Direct"/>
  </r>
  <r>
    <x v="4"/>
    <x v="36"/>
    <x v="416"/>
    <x v="413"/>
    <s v="Owned"/>
    <s v="Tenant - CTS, NHQ - Corporate, DCSC, Telerecruitment Center"/>
    <s v="Industrial"/>
    <n v="64400"/>
    <s v="Direct"/>
  </r>
  <r>
    <x v="4"/>
    <x v="36"/>
    <x v="417"/>
    <x v="414"/>
    <s v="Leased"/>
    <s v="Mobile Staging, DRD, Records Retention, Collections Training, TS - Classes"/>
    <s v="Office"/>
    <n v="26485"/>
    <s v="Direct"/>
  </r>
  <r>
    <x v="4"/>
    <x v="36"/>
    <x v="418"/>
    <x v="415"/>
    <s v="Leased"/>
    <s v="Warehouse - Biomed, Kitting"/>
    <s v="Warehouse"/>
    <n v="15200"/>
    <s v="Direct"/>
  </r>
  <r>
    <x v="4"/>
    <x v="36"/>
    <x v="419"/>
    <x v="416"/>
    <s v="Leased"/>
    <s v="Contact Center - Apheresis, DCSC, Quality Assurance, Records Retention"/>
    <s v="Office"/>
    <n v="44687"/>
    <s v="Direct"/>
  </r>
  <r>
    <x v="4"/>
    <x v="36"/>
    <x v="420"/>
    <x v="417"/>
    <s v="Owned"/>
    <s v="Humanitarian Services"/>
    <s v="Office"/>
    <n v="5292"/>
    <s v="Direct"/>
  </r>
  <r>
    <x v="4"/>
    <x v="36"/>
    <x v="421"/>
    <x v="418"/>
    <s v="Owned"/>
    <s v="Humanitarian Services, RSMO, DRD, TS - Classes"/>
    <s v="Office"/>
    <n v="5800"/>
    <s v="Direct"/>
  </r>
  <r>
    <x v="4"/>
    <x v="36"/>
    <x v="422"/>
    <x v="419"/>
    <s v="Owned"/>
    <s v="Humanitarian Services, Fixed Site, TCS - Leukapheresis, TCS - THAP, TS - Classes"/>
    <s v="Office"/>
    <n v="18500"/>
    <s v="Direct"/>
  </r>
  <r>
    <x v="4"/>
    <x v="36"/>
    <x v="423"/>
    <x v="420"/>
    <s v="Leased"/>
    <s v="Fixed Site, Mobile Staging, DRD, AP&amp;amp;S, TCS - Leukapheresis, Collections Training, Humanitarian Services, TCS - THAP"/>
    <s v="Retail"/>
    <n v="14122"/>
    <s v="Direct"/>
  </r>
  <r>
    <x v="4"/>
    <x v="36"/>
    <x v="424"/>
    <x v="421"/>
    <s v="Leased"/>
    <s v="Fixed Site"/>
    <s v="Office"/>
    <n v="4753"/>
    <s v="Direct"/>
  </r>
  <r>
    <x v="4"/>
    <x v="36"/>
    <x v="425"/>
    <x v="422"/>
    <s v="Owned"/>
    <s v="Humanitarian Services, RSMO, DRD"/>
    <s v="Office"/>
    <n v="3300"/>
    <s v="Direct"/>
  </r>
  <r>
    <x v="4"/>
    <x v="36"/>
    <x v="426"/>
    <x v="423"/>
    <s v="Owned"/>
    <s v="Humanitarian Services - Reg HQ, Fixed Site, TCS - Leukapheresis, TCS - THAP, TS - Classes"/>
    <s v="Office"/>
    <n v="15063"/>
    <s v="Direct"/>
  </r>
  <r>
    <x v="4"/>
    <x v="36"/>
    <x v="427"/>
    <x v="424"/>
    <s v="Leased"/>
    <s v="Fixed Site"/>
    <s v="Office"/>
    <n v="3300"/>
    <s v="Direct"/>
  </r>
  <r>
    <x v="4"/>
    <x v="36"/>
    <x v="428"/>
    <x v="425"/>
    <s v="Owned"/>
    <s v="Fixed Site, Service Delivery, Mobile Staging, DRD, AP&amp;amp;S, Humanitarian Services, TS - Classes"/>
    <s v="Office"/>
    <n v="13552"/>
    <s v="Direct"/>
  </r>
  <r>
    <x v="4"/>
    <x v="36"/>
    <x v="429"/>
    <x v="426"/>
    <s v="Owned"/>
    <s v="Fixed Site, Humanitarian Services, TS - Classes"/>
    <s v="Office"/>
    <n v="6800"/>
    <s v="Direct"/>
  </r>
  <r>
    <x v="4"/>
    <x v="36"/>
    <x v="430"/>
    <x v="427"/>
    <s v="Owned"/>
    <s v="Fixed Site, IRL, Manufacturing, Service Delivery, Mobile Staging, DRD, AP&amp;amp;S, TCS - Leukapheresis, Quality Assurance, Collections Training, Humanitarian Services, TCS - THAP, TS - Classes"/>
    <s v="Office"/>
    <n v="52329"/>
    <s v="Direct"/>
  </r>
  <r>
    <x v="4"/>
    <x v="36"/>
    <x v="431"/>
    <x v="428"/>
    <s v="Owned"/>
    <s v="Fixed Site, IRL, Service Delivery, DRD, AP&amp;amp;S, TCS - Leukapheresis, Order Management, Quality Assurance, Manufacturing - Apheresis, Humanitarian Services - Reg HQ, Lab - HLA, TCS - THAP, Tenant - Community Partner, TS - Classes"/>
    <s v="Office"/>
    <n v="63035"/>
    <s v="Direct"/>
  </r>
  <r>
    <x v="4"/>
    <x v="36"/>
    <x v="432"/>
    <x v="429"/>
    <s v="Owned"/>
    <s v="Vacant"/>
    <s v="Office"/>
    <n v="4000"/>
    <s v="Direct"/>
  </r>
  <r>
    <x v="4"/>
    <x v="36"/>
    <x v="433"/>
    <x v="430"/>
    <s v="Owned"/>
    <s v="Fixed Site, Service Delivery, Mobile Staging, AP&amp;amp;S, Humanitarian Services, TS - Classes"/>
    <s v="Industrial"/>
    <n v="26000"/>
    <s v="Direct"/>
  </r>
  <r>
    <x v="4"/>
    <x v="36"/>
    <x v="434"/>
    <x v="431"/>
    <s v="Leased"/>
    <s v="Humanitarian Services, TS - Classes, RSMO"/>
    <s v="Office"/>
    <n v="3182"/>
    <s v="Direct"/>
  </r>
  <r>
    <x v="4"/>
    <x v="36"/>
    <x v="435"/>
    <x v="432"/>
    <s v="Leased"/>
    <s v="Fixed Site"/>
    <s v="Retail"/>
    <n v="3970"/>
    <s v="Direct"/>
  </r>
  <r>
    <x v="4"/>
    <x v="37"/>
    <x v="436"/>
    <x v="433"/>
    <s v="Owned"/>
    <s v="Humanitarian Services, TS - Classes"/>
    <s v="Office"/>
    <n v="3856"/>
    <s v="Direct"/>
  </r>
  <r>
    <x v="4"/>
    <x v="37"/>
    <x v="437"/>
    <x v="434"/>
    <s v="Leased"/>
    <s v="Fixed Site"/>
    <s v="Retail"/>
    <n v="2750"/>
    <s v="Direct"/>
  </r>
  <r>
    <x v="4"/>
    <x v="37"/>
    <x v="438"/>
    <x v="435"/>
    <s v="Leased"/>
    <s v="Humanitarian Services - Reg HQ, TS - Classes"/>
    <s v="Office"/>
    <n v="10754"/>
    <s v="Direct"/>
  </r>
  <r>
    <x v="4"/>
    <x v="37"/>
    <x v="439"/>
    <x v="436"/>
    <s v="Owned"/>
    <s v="Fixed Site, IRL, Service Delivery, Mobile Staging, DRD, AP&amp;amp;S, TCS - Leukapheresis, Quality Assurance, Collections Training, Humanitarian Services, TCS - THAP, TS - Classes"/>
    <s v="Office"/>
    <n v="54586"/>
    <s v="Direct"/>
  </r>
  <r>
    <x v="4"/>
    <x v="37"/>
    <x v="440"/>
    <x v="437"/>
    <s v="Owned"/>
    <s v="Humanitarian Services, TS - Classes"/>
    <s v="Office"/>
    <n v="18000"/>
    <s v="Direct"/>
  </r>
  <r>
    <x v="4"/>
    <x v="37"/>
    <x v="441"/>
    <x v="438"/>
    <s v="Leased"/>
    <s v="Fixed Site, TCS - Leukapheresis, TCS - THAP"/>
    <s v="Retail"/>
    <n v="3200"/>
    <s v="Direct"/>
  </r>
  <r>
    <x v="4"/>
    <x v="37"/>
    <x v="442"/>
    <x v="439"/>
    <s v="Owned"/>
    <s v="Humanitarian Services, TS - Classes"/>
    <s v="Office"/>
    <n v="2790"/>
    <s v="Direct"/>
  </r>
  <r>
    <x v="4"/>
    <x v="37"/>
    <x v="443"/>
    <x v="440"/>
    <s v="Leased"/>
    <s v="Fixed Site, Mobile Staging, DRD, TCS - Leukapheresis, TCS - THAP"/>
    <s v="Retail"/>
    <n v="4000"/>
    <s v="Direct"/>
  </r>
  <r>
    <x v="4"/>
    <x v="37"/>
    <x v="444"/>
    <x v="441"/>
    <s v="Owned"/>
    <s v="Warehouse - Regional"/>
    <s v="Warehouse"/>
    <n v="11924"/>
    <s v="Direct"/>
  </r>
  <r>
    <x v="4"/>
    <x v="37"/>
    <x v="445"/>
    <x v="442"/>
    <s v="Leased"/>
    <s v="Service Delivery, Mobile Staging, DRD"/>
    <s v="Office"/>
    <n v="7401"/>
    <s v="Direct"/>
  </r>
  <r>
    <x v="4"/>
    <x v="38"/>
    <x v="446"/>
    <x v="443"/>
    <s v="Owned"/>
    <s v="Humanitarian Services, TS - Classes"/>
    <s v="Office"/>
    <n v="14270"/>
    <s v="Direct"/>
  </r>
  <r>
    <x v="4"/>
    <x v="38"/>
    <x v="447"/>
    <x v="444"/>
    <s v="Leased"/>
    <s v="Humanitarian Services, RSMO, TS - Classes"/>
    <s v="Office"/>
    <n v="4387"/>
    <s v="Direct"/>
  </r>
  <r>
    <x v="4"/>
    <x v="38"/>
    <x v="448"/>
    <x v="445"/>
    <s v="Leased"/>
    <s v="Humanitarian Services, TS - Classes"/>
    <s v="Office"/>
    <n v="2600"/>
    <s v="Direct"/>
  </r>
  <r>
    <x v="4"/>
    <x v="38"/>
    <x v="449"/>
    <x v="446"/>
    <s v="Leased"/>
    <s v="Humanitarian Services"/>
    <s v="Office"/>
    <n v="10000"/>
    <s v="Direct"/>
  </r>
  <r>
    <x v="4"/>
    <x v="38"/>
    <x v="450"/>
    <x v="447"/>
    <s v="Owned"/>
    <s v="Humanitarian Services, TS - Classes"/>
    <s v="Office"/>
    <n v="12100"/>
    <s v="Direct"/>
  </r>
  <r>
    <x v="4"/>
    <x v="38"/>
    <x v="451"/>
    <x v="448"/>
    <s v="Owned"/>
    <s v="Humanitarian Services, Service Delivery, TS - Classes"/>
    <s v="Office"/>
    <n v="23918"/>
    <s v="Direct"/>
  </r>
  <r>
    <x v="4"/>
    <x v="38"/>
    <x v="452"/>
    <x v="449"/>
    <s v="Owned"/>
    <s v="Humanitarian Services, Fixed Site, TS - Classes"/>
    <s v="Office"/>
    <n v="9632"/>
    <s v="Direct"/>
  </r>
  <r>
    <x v="4"/>
    <x v="38"/>
    <x v="453"/>
    <x v="450"/>
    <s v="Owned"/>
    <s v="Fixed Site, IRL, Manufacturing, Service Delivery, Kitting, Mobile Staging, TCS - Leukapheresis, Quality Assurance, Collections Training, Humanitarian Services - Reg HQ, Warehouse - Biomed, TS - Classes, Tenant - Naming Rights"/>
    <s v="Office"/>
    <n v="74750"/>
    <s v="Direct"/>
  </r>
  <r>
    <x v="4"/>
    <x v="38"/>
    <x v="454"/>
    <x v="451"/>
    <s v="Leased"/>
    <s v="Humanitarian Services"/>
    <s v="Office"/>
    <n v="3200"/>
    <s v="Direct"/>
  </r>
  <r>
    <x v="4"/>
    <x v="38"/>
    <x v="455"/>
    <x v="452"/>
    <s v="Leased"/>
    <s v="Fixed Site"/>
    <s v="Retail"/>
    <n v="4500"/>
    <s v="Direct"/>
  </r>
  <r>
    <x v="4"/>
    <x v="38"/>
    <x v="456"/>
    <x v="453"/>
    <s v="Leased"/>
    <s v="Fixed Site"/>
    <s v="Retail"/>
    <n v="2969"/>
    <s v="Direct"/>
  </r>
  <r>
    <x v="4"/>
    <x v="39"/>
    <x v="457"/>
    <x v="454"/>
    <s v="Owned"/>
    <s v="IRL, Service Delivery, TCS - Leukapheresis, Records Retention, Quality Assurance, Humanitarian Services - Reg HQ, Service Delivery, IRL, TCS - THAP, TCS - PACS, TCS - HPC"/>
    <s v="Office"/>
    <n v="31415"/>
    <s v="Direct"/>
  </r>
  <r>
    <x v="4"/>
    <x v="39"/>
    <x v="458"/>
    <x v="455"/>
    <s v="Owned"/>
    <s v="Humanitarian Services"/>
    <s v="Office"/>
    <n v="6811"/>
    <s v="Direct"/>
  </r>
  <r>
    <x v="4"/>
    <x v="39"/>
    <x v="459"/>
    <x v="456"/>
    <s v="Leased"/>
    <s v="Warehouse - Regional"/>
    <s v="Warehouse"/>
    <n v="10000"/>
    <s v="Direct"/>
  </r>
  <r>
    <x v="5"/>
    <x v="40"/>
    <x v="460"/>
    <x v="457"/>
    <s v="Leased"/>
    <s v="Humanitarian Services"/>
    <s v="Retail"/>
    <n v="1458"/>
    <s v="Direct"/>
  </r>
  <r>
    <x v="5"/>
    <x v="40"/>
    <x v="461"/>
    <x v="458"/>
    <s v="Owned"/>
    <s v="Collections Training, Contact Center - Apheresis, Service Delivery, DRD, IRL, Mobile Staging, Quality Assurance, Records Retention, Telerecruitment Center, TCS - Leukapheresis, TCS - THAP, TS - Classes"/>
    <s v="Office"/>
    <n v="60000"/>
    <s v="Direct"/>
  </r>
  <r>
    <x v="5"/>
    <x v="40"/>
    <x v="462"/>
    <x v="459"/>
    <s v="Leased"/>
    <s v="TCS - Leukapheresis, Fixed Site"/>
    <s v="Retail"/>
    <n v="6438"/>
    <s v="Direct"/>
  </r>
  <r>
    <x v="5"/>
    <x v="40"/>
    <x v="463"/>
    <x v="460"/>
    <s v="Leased"/>
    <s v="Humanitarian Services - Reg HQ, TCS - Leukapheresis, TCS - THAP, TS - Classes"/>
    <s v="Office"/>
    <n v="15303"/>
    <s v="Direct"/>
  </r>
  <r>
    <x v="5"/>
    <x v="40"/>
    <x v="464"/>
    <x v="461"/>
    <s v="Leased"/>
    <s v="Humanitarian Services, TS - Classes"/>
    <s v="Office"/>
    <n v="3996"/>
    <s v="Direct"/>
  </r>
  <r>
    <x v="5"/>
    <x v="40"/>
    <x v="465"/>
    <x v="462"/>
    <s v="Leased"/>
    <s v="Fixed Site"/>
    <s v="Retail"/>
    <n v="6345"/>
    <s v="Direct"/>
  </r>
  <r>
    <x v="5"/>
    <x v="40"/>
    <x v="466"/>
    <x v="463"/>
    <s v="Leased"/>
    <s v="Mobile Staging"/>
    <s v="Office"/>
    <n v="6082"/>
    <s v="Direct"/>
  </r>
  <r>
    <x v="5"/>
    <x v="40"/>
    <x v="467"/>
    <x v="464"/>
    <s v="Leased"/>
    <s v="Fixed Site"/>
    <s v="Retail"/>
    <n v="5781"/>
    <s v="Direct"/>
  </r>
  <r>
    <x v="5"/>
    <x v="40"/>
    <x v="468"/>
    <x v="465"/>
    <s v="Leased"/>
    <s v="Fixed Site"/>
    <s v="Retail"/>
    <n v="5000"/>
    <s v="Direct"/>
  </r>
  <r>
    <x v="5"/>
    <x v="41"/>
    <x v="469"/>
    <x v="466"/>
    <s v="Owned"/>
    <s v="Humanitarian Services, Tenant - Commercial, TCS - Leukapheresis, Tenant - Community Partner"/>
    <s v="Office"/>
    <n v="13992"/>
    <s v="Direct"/>
  </r>
  <r>
    <x v="5"/>
    <x v="41"/>
    <x v="470"/>
    <x v="467"/>
    <s v="Owned"/>
    <s v="Humanitarian Services - Reg HQ, Tenant - Community Partner, TS - Classes, Fixed Site, Mobile Staging"/>
    <s v="Office"/>
    <n v="46000"/>
    <s v="Direct"/>
  </r>
  <r>
    <x v="5"/>
    <x v="41"/>
    <x v="471"/>
    <x v="468"/>
    <s v="Owned"/>
    <s v="Humanitarian Services"/>
    <s v="Office"/>
    <n v="2000"/>
    <s v="Direct"/>
  </r>
  <r>
    <x v="5"/>
    <x v="41"/>
    <x v="472"/>
    <x v="469"/>
    <s v="Owned"/>
    <s v="Humanitarian Services"/>
    <s v="Office"/>
    <n v="1594"/>
    <s v="Direct"/>
  </r>
  <r>
    <x v="5"/>
    <x v="41"/>
    <x v="473"/>
    <x v="470"/>
    <s v="Leased"/>
    <s v="Humanitarian Services"/>
    <s v="Office"/>
    <n v="4815"/>
    <s v="Direct"/>
  </r>
  <r>
    <x v="5"/>
    <x v="42"/>
    <x v="474"/>
    <x v="471"/>
    <s v="Owned"/>
    <s v="Humanitarian Services"/>
    <s v="Office"/>
    <n v="11544"/>
    <s v="Direct"/>
  </r>
  <r>
    <x v="5"/>
    <x v="42"/>
    <x v="475"/>
    <x v="472"/>
    <s v="Owned"/>
    <s v="Humanitarian Services, TCS - Leukapheresis, Tenant - Community Partner, TCS - THAP, TS - Classes"/>
    <s v="Office"/>
    <n v="40909"/>
    <s v="Direct"/>
  </r>
  <r>
    <x v="5"/>
    <x v="42"/>
    <x v="476"/>
    <x v="473"/>
    <s v="Owned"/>
    <s v="Humanitarian Services, TS - Classes"/>
    <s v="Office"/>
    <n v="21996"/>
    <s v="Direct"/>
  </r>
  <r>
    <x v="5"/>
    <x v="42"/>
    <x v="477"/>
    <x v="474"/>
    <s v="Owned"/>
    <s v="Humanitarian Services, TS - Classes"/>
    <s v="Office"/>
    <n v="22000"/>
    <s v="Direct"/>
  </r>
  <r>
    <x v="5"/>
    <x v="42"/>
    <x v="478"/>
    <x v="475"/>
    <s v="Leased"/>
    <s v="Humanitarian Services - Reg HQ, TS - Classes"/>
    <s v="Office"/>
    <n v="7360"/>
    <s v="Direct"/>
  </r>
  <r>
    <x v="5"/>
    <x v="42"/>
    <x v="479"/>
    <x v="476"/>
    <s v="Owned"/>
    <s v="Humanitarian Services - Reg HQ, TS - Classes"/>
    <s v="Office"/>
    <n v="9110"/>
    <s v="Direct"/>
  </r>
  <r>
    <x v="5"/>
    <x v="43"/>
    <x v="480"/>
    <x v="477"/>
    <s v="Owned"/>
    <s v="Humanitarian Services"/>
    <s v="Office"/>
    <n v="3028"/>
    <s v="Direct"/>
  </r>
  <r>
    <x v="5"/>
    <x v="43"/>
    <x v="481"/>
    <x v="478"/>
    <s v="Leased"/>
    <s v="Fixed Site"/>
    <s v="Office"/>
    <n v="2656"/>
    <s v="Direct"/>
  </r>
  <r>
    <x v="5"/>
    <x v="43"/>
    <x v="482"/>
    <x v="479"/>
    <s v="Leased"/>
    <s v="Mobile Staging, Fixed Site, DRD, Service Delivery"/>
    <s v="Office"/>
    <n v="6850"/>
    <s v="Direct"/>
  </r>
  <r>
    <x v="5"/>
    <x v="43"/>
    <x v="483"/>
    <x v="480"/>
    <s v="Owned"/>
    <s v="Vacant"/>
    <s v="Office"/>
    <n v="4250"/>
    <s v="Direct"/>
  </r>
  <r>
    <x v="5"/>
    <x v="43"/>
    <x v="484"/>
    <x v="481"/>
    <s v="Leased"/>
    <s v="Fixed Site"/>
    <s v="Retail"/>
    <n v="2857"/>
    <s v="Direct"/>
  </r>
  <r>
    <x v="5"/>
    <x v="43"/>
    <x v="485"/>
    <x v="482"/>
    <s v="Leased"/>
    <s v="Fixed Site"/>
    <s v="Retail"/>
    <n v="6300"/>
    <s v="Direct"/>
  </r>
  <r>
    <x v="5"/>
    <x v="43"/>
    <x v="486"/>
    <x v="483"/>
    <s v="Leased"/>
    <s v="Fixed Site, Humanitarian Services"/>
    <s v="Office"/>
    <n v="4769"/>
    <s v="Direct"/>
  </r>
  <r>
    <x v="5"/>
    <x v="43"/>
    <x v="487"/>
    <x v="484"/>
    <s v="Leased"/>
    <s v="Mobile Staging, TCS - Leukapheresis, Fixed Site, DRD, TCS - THAP"/>
    <s v="Office"/>
    <n v="5755"/>
    <s v="Direct"/>
  </r>
  <r>
    <x v="5"/>
    <x v="43"/>
    <x v="488"/>
    <x v="485"/>
    <s v="Owned"/>
    <s v="Humanitarian Services - Reg HQ, TS - Classes"/>
    <s v="Office"/>
    <n v="36000"/>
    <s v="Direct"/>
  </r>
  <r>
    <x v="5"/>
    <x v="43"/>
    <x v="489"/>
    <x v="486"/>
    <s v="Owned"/>
    <s v="Humanitarian Services, TS - Classes"/>
    <s v="Office"/>
    <n v="17000"/>
    <s v="Direct"/>
  </r>
  <r>
    <x v="5"/>
    <x v="43"/>
    <x v="490"/>
    <x v="487"/>
    <s v="Owned"/>
    <s v="AP&amp;amp;S, Collections Training, Contact Center - Apheresis, Service Delivery, DRD, IRL, Manufacturing, Order Management, Quality Assurance, Tenant - CTS"/>
    <s v="Office"/>
    <n v="158892"/>
    <s v="Direct"/>
  </r>
  <r>
    <x v="5"/>
    <x v="43"/>
    <x v="491"/>
    <x v="488"/>
    <s v="Owned"/>
    <s v="Vacant"/>
    <s v="Residential"/>
    <n v="4000"/>
    <s v="Direct"/>
  </r>
  <r>
    <x v="5"/>
    <x v="43"/>
    <x v="492"/>
    <x v="489"/>
    <s v="Leased"/>
    <s v="TCS - Leukapheresis, Fixed Site, TCS - THAP"/>
    <s v="Retail"/>
    <n v="4200"/>
    <s v="Direct"/>
  </r>
  <r>
    <x v="5"/>
    <x v="43"/>
    <x v="493"/>
    <x v="490"/>
    <s v="Owned Bldg_Leased Land"/>
    <s v="Mobile Staging, TCS - Leukapheresis, Service Delivery, Fixed Site, Humanitarian Services, TCS - THAP"/>
    <s v="Other"/>
    <n v="14896"/>
    <s v="Direct"/>
  </r>
  <r>
    <x v="5"/>
    <x v="43"/>
    <x v="494"/>
    <x v="491"/>
    <s v="Owned"/>
    <s v="Warehouse - Regional, Collections Training, Humanitarian Services, TS - Classes"/>
    <s v="Office"/>
    <n v="32845"/>
    <s v="Direct"/>
  </r>
  <r>
    <x v="5"/>
    <x v="43"/>
    <x v="495"/>
    <x v="492"/>
    <s v="Leased"/>
    <s v="Service Delivery, IRL"/>
    <s v="Office"/>
    <n v="5602"/>
    <s v="Direct"/>
  </r>
  <r>
    <x v="5"/>
    <x v="43"/>
    <x v="496"/>
    <x v="493"/>
    <s v="Leased"/>
    <s v="Warehouse - Biomed, Warehouse - DFSC, Mobile Staging"/>
    <s v="Warehouse"/>
    <n v="94568"/>
    <s v="Direct"/>
  </r>
  <r>
    <x v="5"/>
    <x v="43"/>
    <x v="497"/>
    <x v="494"/>
    <s v="Leased"/>
    <s v="RSMO"/>
    <s v="Retail"/>
    <n v="1050"/>
    <s v="Direct"/>
  </r>
  <r>
    <x v="5"/>
    <x v="43"/>
    <x v="498"/>
    <x v="495"/>
    <s v="Leased"/>
    <s v="Service Delivery, Humanitarian Services, Mobile Staging, TS - Classes"/>
    <s v="Office"/>
    <n v="11974"/>
    <s v="Direct"/>
  </r>
  <r>
    <x v="5"/>
    <x v="43"/>
    <x v="499"/>
    <x v="496"/>
    <s v="Leased"/>
    <s v="Humanitarian Services, TS - Classes"/>
    <s v="Office"/>
    <n v="6000"/>
    <s v="Direct"/>
  </r>
  <r>
    <x v="5"/>
    <x v="43"/>
    <x v="500"/>
    <x v="497"/>
    <s v="Leased"/>
    <s v="Fixed Site"/>
    <s v="Retail"/>
    <n v="3050"/>
    <s v="Direct"/>
  </r>
  <r>
    <x v="5"/>
    <x v="43"/>
    <x v="501"/>
    <x v="498"/>
    <s v="Owned"/>
    <s v="Service Delivery, IRL, Manufacturing"/>
    <s v="Office"/>
    <n v="49955"/>
    <s v="Direct"/>
  </r>
  <r>
    <x v="5"/>
    <x v="43"/>
    <x v="502"/>
    <x v="499"/>
    <s v="Leased"/>
    <s v="Service Delivery"/>
    <s v="Office"/>
    <n v="3275"/>
    <s v="Direct"/>
  </r>
  <r>
    <x v="5"/>
    <x v="43"/>
    <x v="503"/>
    <x v="500"/>
    <s v="Leased"/>
    <s v="Fixed Site"/>
    <s v="Retail"/>
    <n v="4000"/>
    <s v="Direct"/>
  </r>
  <r>
    <x v="5"/>
    <x v="44"/>
    <x v="504"/>
    <x v="501"/>
    <s v="Leased"/>
    <s v="Fixed Site, Mobile Staging"/>
    <s v="Retail"/>
    <n v="2132"/>
    <s v="Direct"/>
  </r>
  <r>
    <x v="5"/>
    <x v="44"/>
    <x v="505"/>
    <x v="502"/>
    <s v="Leased"/>
    <s v="Fixed Site, Mobile Staging"/>
    <s v="Retail"/>
    <n v="2000"/>
    <s v="Direct"/>
  </r>
  <r>
    <x v="5"/>
    <x v="44"/>
    <x v="506"/>
    <x v="503"/>
    <s v="Owned"/>
    <s v="Warehouse - Biomed, Mobile Staging, Kitting"/>
    <s v="Warehouse"/>
    <n v="7025"/>
    <s v="Direct"/>
  </r>
  <r>
    <x v="5"/>
    <x v="44"/>
    <x v="507"/>
    <x v="504"/>
    <s v="Owned"/>
    <s v="Contact Center - Apheresis, TCS - Leukapheresis, Humanitarian Services, Collections Training, Service Delivery, DRD, Fixed Site, IRL, Quality Assurance, TCS - THAP, TS - Classes"/>
    <s v="Office"/>
    <n v="65408"/>
    <s v="Direct"/>
  </r>
  <r>
    <x v="5"/>
    <x v="44"/>
    <x v="508"/>
    <x v="505"/>
    <s v="Owned"/>
    <s v="Other"/>
    <s v="Garage"/>
    <n v="2525"/>
    <s v="Direct"/>
  </r>
  <r>
    <x v="5"/>
    <x v="44"/>
    <x v="509"/>
    <x v="506"/>
    <s v="Leased"/>
    <s v="Humanitarian Services, TS - Classes"/>
    <s v="Office"/>
    <n v="4500"/>
    <s v="Direct"/>
  </r>
  <r>
    <x v="5"/>
    <x v="44"/>
    <x v="510"/>
    <x v="507"/>
    <s v="Owned"/>
    <s v="Collections Training, Service Delivery, DRD, Fixed Site, Humanitarian Services - Reg HQ, IRL, Kitting, TCS - Leukapheresis, Manufacturing, Mobile Staging, Quality Assurance, Records Retention, Tenant - Commercial, Warehouse - Biomed, TCS - THAP, TS - Classes"/>
    <s v="Office"/>
    <n v="66000"/>
    <s v="Direct"/>
  </r>
  <r>
    <x v="5"/>
    <x v="44"/>
    <x v="511"/>
    <x v="508"/>
    <s v="Leased"/>
    <s v="Humanitarian Services"/>
    <s v="Retail"/>
    <n v="1746"/>
    <s v="Direct"/>
  </r>
  <r>
    <x v="5"/>
    <x v="45"/>
    <x v="512"/>
    <x v="509"/>
    <s v="Owned Bldg_Leased Land"/>
    <s v="Humanitarian Services - Reg HQ, RSMO, TS - Classes"/>
    <s v="Office"/>
    <n v="31581"/>
    <s v="Direct"/>
  </r>
  <r>
    <x v="5"/>
    <x v="45"/>
    <x v="513"/>
    <x v="510"/>
    <s v="Owned Bldg_Leased Land"/>
    <s v="Humanitarian Services - Reg HQ, Mobile Staging"/>
    <s v="Industrial"/>
    <n v="5550"/>
    <s v="Direct"/>
  </r>
  <r>
    <x v="5"/>
    <x v="45"/>
    <x v="514"/>
    <x v="511"/>
    <s v="Owned"/>
    <s v="Humanitarian Services, RSMO"/>
    <s v="Office"/>
    <n v="2500"/>
    <s v="Direct"/>
  </r>
  <r>
    <x v="5"/>
    <x v="45"/>
    <x v="515"/>
    <x v="512"/>
    <s v="Owned"/>
    <s v="Humanitarian Services, TS - Classes"/>
    <s v="Office"/>
    <n v="4123"/>
    <s v="Direct"/>
  </r>
  <r>
    <x v="5"/>
    <x v="45"/>
    <x v="516"/>
    <x v="513"/>
    <s v="Owned"/>
    <s v="Humanitarian Services"/>
    <s v="Office"/>
    <n v="6000"/>
    <s v="Direct"/>
  </r>
  <r>
    <x v="5"/>
    <x v="45"/>
    <x v="517"/>
    <x v="514"/>
    <s v="Owned"/>
    <s v="Humanitarian Services, TS - Classes"/>
    <s v="Office"/>
    <n v="31000"/>
    <s v="Direct"/>
  </r>
  <r>
    <x v="5"/>
    <x v="45"/>
    <x v="518"/>
    <x v="515"/>
    <s v="Leased"/>
    <s v="Mobile Staging, Humanitarian Services"/>
    <s v="Office"/>
    <n v="1127"/>
    <s v="Direct"/>
  </r>
  <r>
    <x v="5"/>
    <x v="46"/>
    <x v="519"/>
    <x v="516"/>
    <s v="Owned"/>
    <s v="Humanitarian Services"/>
    <s v="Residential"/>
    <n v="2600"/>
    <s v="Direct"/>
  </r>
  <r>
    <x v="5"/>
    <x v="46"/>
    <x v="520"/>
    <x v="517"/>
    <s v="Owned"/>
    <s v="Humanitarian Services"/>
    <s v="Office"/>
    <n v="5000"/>
    <s v="Direct"/>
  </r>
  <r>
    <x v="5"/>
    <x v="46"/>
    <x v="521"/>
    <x v="518"/>
    <s v="Leased"/>
    <s v="Warehouse - DFSC, Mobile Staging, TS - Classes"/>
    <s v="Warehouse"/>
    <n v="174480"/>
    <s v="Direct"/>
  </r>
  <r>
    <x v="5"/>
    <x v="46"/>
    <x v="522"/>
    <x v="519"/>
    <s v="Owned"/>
    <s v="Humanitarian Services"/>
    <s v="Office"/>
    <n v="4776"/>
    <s v="Direct"/>
  </r>
  <r>
    <x v="5"/>
    <x v="46"/>
    <x v="523"/>
    <x v="520"/>
    <s v="Owned"/>
    <s v="Humanitarian Services"/>
    <s v="Storage"/>
    <n v="3830"/>
    <s v="Direct"/>
  </r>
  <r>
    <x v="5"/>
    <x v="46"/>
    <x v="524"/>
    <x v="521"/>
    <s v="Owned"/>
    <s v="Humanitarian Services"/>
    <s v="Office"/>
    <n v="3356"/>
    <s v="Direct"/>
  </r>
  <r>
    <x v="5"/>
    <x v="46"/>
    <x v="525"/>
    <x v="522"/>
    <s v="Owned"/>
    <s v="Humanitarian Services"/>
    <s v="Industrial"/>
    <n v="5600"/>
    <s v="Direct"/>
  </r>
  <r>
    <x v="5"/>
    <x v="46"/>
    <x v="526"/>
    <x v="523"/>
    <s v="Owned Bldg_Leased Land"/>
    <s v="Humanitarian Services"/>
    <s v="Industrial"/>
    <n v="10000"/>
    <s v="Direct"/>
  </r>
  <r>
    <x v="5"/>
    <x v="46"/>
    <x v="527"/>
    <x v="524"/>
    <s v="Leased"/>
    <s v="Humanitarian Services, TS - Classes"/>
    <s v="Office"/>
    <n v="4564"/>
    <s v="Direct"/>
  </r>
  <r>
    <x v="5"/>
    <x v="46"/>
    <x v="528"/>
    <x v="525"/>
    <s v="Leased"/>
    <s v="Humanitarian Services - Reg HQ, Service Delivery, Collections Training, Quality Assurance, TS - Classes, IRL"/>
    <s v="Office"/>
    <n v="20093"/>
    <s v="Direct"/>
  </r>
  <r>
    <x v="5"/>
    <x v="46"/>
    <x v="529"/>
    <x v="526"/>
    <s v="Leased"/>
    <s v="Fixed Site"/>
    <s v="Retail"/>
    <n v="4155"/>
    <s v="Direct"/>
  </r>
  <r>
    <x v="5"/>
    <x v="46"/>
    <x v="530"/>
    <x v="527"/>
    <s v="Leased"/>
    <s v="Fixed Site"/>
    <s v="Retail"/>
    <n v="4383"/>
    <s v="Direct"/>
  </r>
  <r>
    <x v="5"/>
    <x v="47"/>
    <x v="531"/>
    <x v="528"/>
    <s v="Owned"/>
    <s v="Humanitarian Services"/>
    <s v="Office"/>
    <n v="4500"/>
    <s v="Direct"/>
  </r>
  <r>
    <x v="5"/>
    <x v="47"/>
    <x v="532"/>
    <x v="529"/>
    <s v="Owned"/>
    <s v="Service Delivery, Humanitarian Services - Reg HQ, IRL, Tenant - Community Partner, Vacant, Tenant - Commercial, TS - Classes"/>
    <s v="Office"/>
    <n v="78000"/>
    <s v="Direct"/>
  </r>
  <r>
    <x v="5"/>
    <x v="47"/>
    <x v="533"/>
    <x v="530"/>
    <s v="Owned"/>
    <s v="Humanitarian Services"/>
    <s v="Office"/>
    <n v="9900"/>
    <s v="Direct"/>
  </r>
  <r>
    <x v="5"/>
    <x v="47"/>
    <x v="534"/>
    <x v="531"/>
    <s v="Owned"/>
    <s v="Humanitarian Services, TS - Classes"/>
    <s v="Office"/>
    <n v="7500"/>
    <s v="Direct"/>
  </r>
  <r>
    <x v="5"/>
    <x v="47"/>
    <x v="535"/>
    <x v="532"/>
    <s v="Leased"/>
    <s v="Humanitarian Services, TS - Classes"/>
    <s v="Office"/>
    <n v="5134"/>
    <s v="Direct"/>
  </r>
  <r>
    <x v="5"/>
    <x v="47"/>
    <x v="536"/>
    <x v="533"/>
    <s v="Leased"/>
    <s v="Humanitarian Services"/>
    <s v="Office"/>
    <n v="2148"/>
    <s v="Direct"/>
  </r>
  <r>
    <x v="5"/>
    <x v="47"/>
    <x v="537"/>
    <x v="534"/>
    <s v="Leased"/>
    <s v="Humanitarian Services"/>
    <s v="Office"/>
    <n v="1000"/>
    <s v="Direct"/>
  </r>
  <r>
    <x v="5"/>
    <x v="48"/>
    <x v="538"/>
    <x v="535"/>
    <s v="Leased"/>
    <s v="Fixed Site"/>
    <s v="Retail"/>
    <n v="3500"/>
    <s v="Direct"/>
  </r>
  <r>
    <x v="5"/>
    <x v="48"/>
    <x v="539"/>
    <x v="536"/>
    <s v="Leased"/>
    <s v="Service Delivery, Fixed Site, Humanitarian Services - Reg HQ, IRL, TCS - Leukapheresis, Manufacturing, Quality Assurance, TCS - THAP, Records Retention"/>
    <s v="Industrial"/>
    <n v="33630"/>
    <s v="Direct"/>
  </r>
  <r>
    <x v="5"/>
    <x v="48"/>
    <x v="540"/>
    <x v="537"/>
    <s v="Leased"/>
    <s v="Collections Training, Contact Center - Apheresis, DRD, Mobile Staging, Warehouse - Biomed, TS - Classes"/>
    <s v="Office"/>
    <n v="23051"/>
    <s v="Direct"/>
  </r>
  <r>
    <x v="5"/>
    <x v="48"/>
    <x v="541"/>
    <x v="538"/>
    <s v="Leased"/>
    <s v="Humanitarian Services"/>
    <s v="Office"/>
    <n v="2742"/>
    <s v="Direct"/>
  </r>
  <r>
    <x v="5"/>
    <x v="48"/>
    <x v="542"/>
    <x v="539"/>
    <s v="Leased"/>
    <s v="Mobile Staging, Fixed Site, DRD, Humanitarian Services"/>
    <s v="Office"/>
    <n v="4620"/>
    <s v="Direct"/>
  </r>
  <r>
    <x v="5"/>
    <x v="48"/>
    <x v="543"/>
    <x v="540"/>
    <s v="Leased"/>
    <s v="Humanitarian Services, TS - Classes"/>
    <s v="Office"/>
    <n v="5525"/>
    <s v="Direct"/>
  </r>
  <r>
    <x v="5"/>
    <x v="48"/>
    <x v="544"/>
    <x v="541"/>
    <s v="Leased"/>
    <s v="Mobile Staging, Service Delivery, DRD, Humanitarian Services, TCS - THAP, TS - Classes"/>
    <s v="Office"/>
    <n v="10842"/>
    <s v="Direct"/>
  </r>
  <r>
    <x v="5"/>
    <x v="48"/>
    <x v="545"/>
    <x v="542"/>
    <s v="Leased"/>
    <s v="Fixed Site"/>
    <s v="Retail"/>
    <n v="5808"/>
    <s v="Direct"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  <r>
    <x v="6"/>
    <x v="49"/>
    <x v="546"/>
    <x v="543"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2">
  <r>
    <x v="0"/>
    <x v="0"/>
    <x v="0"/>
    <x v="0"/>
    <x v="0"/>
    <x v="0"/>
    <s v="Direct"/>
  </r>
  <r>
    <x v="0"/>
    <x v="0"/>
    <x v="0"/>
    <x v="1"/>
    <x v="1"/>
    <x v="0"/>
    <s v="Direct"/>
  </r>
  <r>
    <x v="0"/>
    <x v="0"/>
    <x v="0"/>
    <x v="2"/>
    <x v="1"/>
    <x v="0"/>
    <s v="Direct"/>
  </r>
  <r>
    <x v="0"/>
    <x v="0"/>
    <x v="1"/>
    <x v="3"/>
    <x v="1"/>
    <x v="1"/>
    <s v="Direct"/>
  </r>
  <r>
    <x v="0"/>
    <x v="1"/>
    <x v="2"/>
    <x v="4"/>
    <x v="1"/>
    <x v="2"/>
    <s v="Direct"/>
  </r>
  <r>
    <x v="0"/>
    <x v="1"/>
    <x v="2"/>
    <x v="5"/>
    <x v="1"/>
    <x v="2"/>
    <s v="Direct"/>
  </r>
  <r>
    <x v="0"/>
    <x v="2"/>
    <x v="3"/>
    <x v="6"/>
    <x v="0"/>
    <x v="3"/>
    <s v="Direct"/>
  </r>
  <r>
    <x v="0"/>
    <x v="2"/>
    <x v="4"/>
    <x v="7"/>
    <x v="2"/>
    <x v="4"/>
    <s v="Direct"/>
  </r>
  <r>
    <x v="0"/>
    <x v="2"/>
    <x v="4"/>
    <x v="8"/>
    <x v="1"/>
    <x v="4"/>
    <s v="Direct"/>
  </r>
  <r>
    <x v="0"/>
    <x v="3"/>
    <x v="5"/>
    <x v="9"/>
    <x v="2"/>
    <x v="5"/>
    <s v="Direct"/>
  </r>
  <r>
    <x v="0"/>
    <x v="3"/>
    <x v="5"/>
    <x v="10"/>
    <x v="0"/>
    <x v="5"/>
    <s v="Direct"/>
  </r>
  <r>
    <x v="0"/>
    <x v="3"/>
    <x v="6"/>
    <x v="11"/>
    <x v="3"/>
    <x v="6"/>
    <s v="Direct"/>
  </r>
  <r>
    <x v="0"/>
    <x v="3"/>
    <x v="6"/>
    <x v="12"/>
    <x v="3"/>
    <x v="6"/>
    <s v="Direct"/>
  </r>
  <r>
    <x v="0"/>
    <x v="4"/>
    <x v="7"/>
    <x v="13"/>
    <x v="1"/>
    <x v="7"/>
    <s v="Direct"/>
  </r>
  <r>
    <x v="0"/>
    <x v="4"/>
    <x v="8"/>
    <x v="14"/>
    <x v="1"/>
    <x v="8"/>
    <s v="Direct"/>
  </r>
  <r>
    <x v="0"/>
    <x v="4"/>
    <x v="9"/>
    <x v="15"/>
    <x v="0"/>
    <x v="9"/>
    <s v="Direct"/>
  </r>
  <r>
    <x v="0"/>
    <x v="5"/>
    <x v="10"/>
    <x v="16"/>
    <x v="4"/>
    <x v="10"/>
    <s v="Direct"/>
  </r>
  <r>
    <x v="1"/>
    <x v="6"/>
    <x v="11"/>
    <x v="17"/>
    <x v="0"/>
    <x v="11"/>
    <s v="Direct"/>
  </r>
  <r>
    <x v="1"/>
    <x v="6"/>
    <x v="12"/>
    <x v="18"/>
    <x v="0"/>
    <x v="12"/>
    <s v="Direct"/>
  </r>
  <r>
    <x v="1"/>
    <x v="6"/>
    <x v="12"/>
    <x v="19"/>
    <x v="0"/>
    <x v="12"/>
    <s v="Direct"/>
  </r>
  <r>
    <x v="1"/>
    <x v="7"/>
    <x v="13"/>
    <x v="20"/>
    <x v="5"/>
    <x v="13"/>
    <s v="Direct"/>
  </r>
  <r>
    <x v="1"/>
    <x v="7"/>
    <x v="14"/>
    <x v="21"/>
    <x v="2"/>
    <x v="14"/>
    <s v="Direct"/>
  </r>
  <r>
    <x v="1"/>
    <x v="7"/>
    <x v="15"/>
    <x v="22"/>
    <x v="4"/>
    <x v="15"/>
    <s v="Direct"/>
  </r>
  <r>
    <x v="1"/>
    <x v="8"/>
    <x v="16"/>
    <x v="23"/>
    <x v="0"/>
    <x v="16"/>
    <s v="Direct"/>
  </r>
  <r>
    <x v="1"/>
    <x v="8"/>
    <x v="17"/>
    <x v="24"/>
    <x v="0"/>
    <x v="17"/>
    <s v="Direct"/>
  </r>
  <r>
    <x v="1"/>
    <x v="8"/>
    <x v="18"/>
    <x v="25"/>
    <x v="0"/>
    <x v="18"/>
    <s v="Direct"/>
  </r>
  <r>
    <x v="1"/>
    <x v="9"/>
    <x v="19"/>
    <x v="26"/>
    <x v="4"/>
    <x v="19"/>
    <s v="Direct"/>
  </r>
  <r>
    <x v="1"/>
    <x v="9"/>
    <x v="20"/>
    <x v="27"/>
    <x v="3"/>
    <x v="20"/>
    <s v="Direct"/>
  </r>
  <r>
    <x v="1"/>
    <x v="9"/>
    <x v="21"/>
    <x v="28"/>
    <x v="3"/>
    <x v="21"/>
    <s v="Direct"/>
  </r>
  <r>
    <x v="1"/>
    <x v="9"/>
    <x v="21"/>
    <x v="29"/>
    <x v="3"/>
    <x v="21"/>
    <s v="Direct"/>
  </r>
  <r>
    <x v="1"/>
    <x v="10"/>
    <x v="22"/>
    <x v="30"/>
    <x v="2"/>
    <x v="22"/>
    <s v="Direct"/>
  </r>
  <r>
    <x v="1"/>
    <x v="10"/>
    <x v="22"/>
    <x v="31"/>
    <x v="0"/>
    <x v="22"/>
    <s v="Direct"/>
  </r>
  <r>
    <x v="1"/>
    <x v="10"/>
    <x v="22"/>
    <x v="32"/>
    <x v="0"/>
    <x v="22"/>
    <s v="Direct"/>
  </r>
  <r>
    <x v="1"/>
    <x v="11"/>
    <x v="23"/>
    <x v="33"/>
    <x v="2"/>
    <x v="23"/>
    <s v="Direct"/>
  </r>
  <r>
    <x v="1"/>
    <x v="11"/>
    <x v="23"/>
    <x v="34"/>
    <x v="4"/>
    <x v="23"/>
    <s v="Direct"/>
  </r>
  <r>
    <x v="1"/>
    <x v="11"/>
    <x v="23"/>
    <x v="35"/>
    <x v="4"/>
    <x v="23"/>
    <s v="Direct"/>
  </r>
  <r>
    <x v="2"/>
    <x v="12"/>
    <x v="24"/>
    <x v="36"/>
    <x v="2"/>
    <x v="24"/>
    <s v="Direct"/>
  </r>
  <r>
    <x v="2"/>
    <x v="12"/>
    <x v="24"/>
    <x v="37"/>
    <x v="1"/>
    <x v="24"/>
    <s v="Direct"/>
  </r>
  <r>
    <x v="2"/>
    <x v="13"/>
    <x v="25"/>
    <x v="38"/>
    <x v="3"/>
    <x v="25"/>
    <s v="Direct"/>
  </r>
  <r>
    <x v="2"/>
    <x v="13"/>
    <x v="25"/>
    <x v="39"/>
    <x v="5"/>
    <x v="25"/>
    <s v="Direct"/>
  </r>
  <r>
    <x v="2"/>
    <x v="13"/>
    <x v="25"/>
    <x v="40"/>
    <x v="5"/>
    <x v="25"/>
    <s v="Direct"/>
  </r>
  <r>
    <x v="2"/>
    <x v="13"/>
    <x v="25"/>
    <x v="41"/>
    <x v="3"/>
    <x v="25"/>
    <s v="Direct"/>
  </r>
  <r>
    <x v="2"/>
    <x v="14"/>
    <x v="26"/>
    <x v="42"/>
    <x v="2"/>
    <x v="26"/>
    <s v="Direct"/>
  </r>
  <r>
    <x v="2"/>
    <x v="14"/>
    <x v="27"/>
    <x v="43"/>
    <x v="2"/>
    <x v="27"/>
    <s v="Direct"/>
  </r>
  <r>
    <x v="2"/>
    <x v="15"/>
    <x v="28"/>
    <x v="44"/>
    <x v="0"/>
    <x v="28"/>
    <s v="Direct"/>
  </r>
  <r>
    <x v="2"/>
    <x v="15"/>
    <x v="29"/>
    <x v="45"/>
    <x v="0"/>
    <x v="29"/>
    <s v="Direct"/>
  </r>
  <r>
    <x v="2"/>
    <x v="16"/>
    <x v="30"/>
    <x v="46"/>
    <x v="1"/>
    <x v="30"/>
    <s v="Direct"/>
  </r>
  <r>
    <x v="2"/>
    <x v="16"/>
    <x v="31"/>
    <x v="47"/>
    <x v="2"/>
    <x v="31"/>
    <s v="Direct"/>
  </r>
  <r>
    <x v="2"/>
    <x v="17"/>
    <x v="32"/>
    <x v="48"/>
    <x v="2"/>
    <x v="32"/>
    <s v="Direct"/>
  </r>
  <r>
    <x v="2"/>
    <x v="18"/>
    <x v="33"/>
    <x v="49"/>
    <x v="1"/>
    <x v="33"/>
    <s v="Direct"/>
  </r>
  <r>
    <x v="2"/>
    <x v="18"/>
    <x v="34"/>
    <x v="50"/>
    <x v="2"/>
    <x v="34"/>
    <s v="Direct"/>
  </r>
  <r>
    <x v="2"/>
    <x v="18"/>
    <x v="34"/>
    <x v="51"/>
    <x v="1"/>
    <x v="34"/>
    <s v="Direct"/>
  </r>
  <r>
    <x v="2"/>
    <x v="19"/>
    <x v="35"/>
    <x v="52"/>
    <x v="2"/>
    <x v="35"/>
    <s v="Direct"/>
  </r>
  <r>
    <x v="2"/>
    <x v="19"/>
    <x v="35"/>
    <x v="53"/>
    <x v="4"/>
    <x v="35"/>
    <s v="Direct"/>
  </r>
  <r>
    <x v="2"/>
    <x v="19"/>
    <x v="35"/>
    <x v="54"/>
    <x v="4"/>
    <x v="35"/>
    <s v="Direct"/>
  </r>
  <r>
    <x v="2"/>
    <x v="19"/>
    <x v="35"/>
    <x v="55"/>
    <x v="3"/>
    <x v="35"/>
    <s v="Direct"/>
  </r>
  <r>
    <x v="2"/>
    <x v="20"/>
    <x v="36"/>
    <x v="56"/>
    <x v="5"/>
    <x v="36"/>
    <s v="Direct"/>
  </r>
  <r>
    <x v="2"/>
    <x v="20"/>
    <x v="37"/>
    <x v="57"/>
    <x v="0"/>
    <x v="37"/>
    <s v="Direct"/>
  </r>
  <r>
    <x v="2"/>
    <x v="20"/>
    <x v="38"/>
    <x v="58"/>
    <x v="0"/>
    <x v="38"/>
    <s v="Direct"/>
  </r>
  <r>
    <x v="2"/>
    <x v="20"/>
    <x v="38"/>
    <x v="59"/>
    <x v="0"/>
    <x v="38"/>
    <s v="Direct"/>
  </r>
  <r>
    <x v="2"/>
    <x v="20"/>
    <x v="39"/>
    <x v="60"/>
    <x v="2"/>
    <x v="39"/>
    <s v="Indirect"/>
  </r>
  <r>
    <x v="3"/>
    <x v="21"/>
    <x v="40"/>
    <x v="61"/>
    <x v="2"/>
    <x v="40"/>
    <s v="Direct"/>
  </r>
  <r>
    <x v="3"/>
    <x v="21"/>
    <x v="40"/>
    <x v="62"/>
    <x v="2"/>
    <x v="40"/>
    <s v="Direct"/>
  </r>
  <r>
    <x v="3"/>
    <x v="21"/>
    <x v="41"/>
    <x v="63"/>
    <x v="2"/>
    <x v="41"/>
    <s v="Direct"/>
  </r>
  <r>
    <x v="3"/>
    <x v="21"/>
    <x v="41"/>
    <x v="64"/>
    <x v="0"/>
    <x v="41"/>
    <s v="Direct"/>
  </r>
  <r>
    <x v="3"/>
    <x v="21"/>
    <x v="41"/>
    <x v="65"/>
    <x v="0"/>
    <x v="41"/>
    <s v="Direct"/>
  </r>
  <r>
    <x v="3"/>
    <x v="21"/>
    <x v="41"/>
    <x v="66"/>
    <x v="1"/>
    <x v="41"/>
    <s v="Direct"/>
  </r>
  <r>
    <x v="3"/>
    <x v="22"/>
    <x v="42"/>
    <x v="67"/>
    <x v="0"/>
    <x v="42"/>
    <s v="Direct"/>
  </r>
  <r>
    <x v="3"/>
    <x v="22"/>
    <x v="43"/>
    <x v="68"/>
    <x v="0"/>
    <x v="43"/>
    <s v="Direct"/>
  </r>
  <r>
    <x v="3"/>
    <x v="22"/>
    <x v="44"/>
    <x v="69"/>
    <x v="0"/>
    <x v="44"/>
    <s v="Direct"/>
  </r>
  <r>
    <x v="3"/>
    <x v="23"/>
    <x v="45"/>
    <x v="70"/>
    <x v="1"/>
    <x v="45"/>
    <s v="Direct"/>
  </r>
  <r>
    <x v="3"/>
    <x v="23"/>
    <x v="46"/>
    <x v="71"/>
    <x v="0"/>
    <x v="46"/>
    <s v="Direct"/>
  </r>
  <r>
    <x v="3"/>
    <x v="24"/>
    <x v="47"/>
    <x v="72"/>
    <x v="0"/>
    <x v="47"/>
    <s v="Direct"/>
  </r>
  <r>
    <x v="3"/>
    <x v="24"/>
    <x v="47"/>
    <x v="73"/>
    <x v="1"/>
    <x v="47"/>
    <s v="Direct"/>
  </r>
  <r>
    <x v="3"/>
    <x v="25"/>
    <x v="48"/>
    <x v="74"/>
    <x v="0"/>
    <x v="48"/>
    <s v="Direct"/>
  </r>
  <r>
    <x v="4"/>
    <x v="26"/>
    <x v="49"/>
    <x v="75"/>
    <x v="0"/>
    <x v="49"/>
    <s v="Direct"/>
  </r>
  <r>
    <x v="4"/>
    <x v="26"/>
    <x v="50"/>
    <x v="76"/>
    <x v="1"/>
    <x v="50"/>
    <s v="Direct"/>
  </r>
  <r>
    <x v="4"/>
    <x v="27"/>
    <x v="51"/>
    <x v="77"/>
    <x v="0"/>
    <x v="51"/>
    <s v="Direct"/>
  </r>
  <r>
    <x v="4"/>
    <x v="28"/>
    <x v="52"/>
    <x v="78"/>
    <x v="0"/>
    <x v="52"/>
    <s v="Direct"/>
  </r>
  <r>
    <x v="4"/>
    <x v="28"/>
    <x v="53"/>
    <x v="79"/>
    <x v="2"/>
    <x v="53"/>
    <s v="Direct"/>
  </r>
  <r>
    <x v="4"/>
    <x v="28"/>
    <x v="53"/>
    <x v="80"/>
    <x v="1"/>
    <x v="53"/>
    <s v="Direct"/>
  </r>
  <r>
    <x v="4"/>
    <x v="28"/>
    <x v="53"/>
    <x v="81"/>
    <x v="1"/>
    <x v="53"/>
    <s v="Direct"/>
  </r>
  <r>
    <x v="4"/>
    <x v="28"/>
    <x v="54"/>
    <x v="82"/>
    <x v="1"/>
    <x v="54"/>
    <s v="Direct"/>
  </r>
  <r>
    <x v="4"/>
    <x v="29"/>
    <x v="55"/>
    <x v="83"/>
    <x v="0"/>
    <x v="55"/>
    <s v="Direct"/>
  </r>
  <r>
    <x v="4"/>
    <x v="29"/>
    <x v="56"/>
    <x v="84"/>
    <x v="2"/>
    <x v="56"/>
    <s v="Direct"/>
  </r>
  <r>
    <x v="4"/>
    <x v="29"/>
    <x v="56"/>
    <x v="85"/>
    <x v="0"/>
    <x v="56"/>
    <s v="Direct"/>
  </r>
  <r>
    <x v="4"/>
    <x v="29"/>
    <x v="57"/>
    <x v="86"/>
    <x v="0"/>
    <x v="57"/>
    <s v="Direct"/>
  </r>
  <r>
    <x v="4"/>
    <x v="29"/>
    <x v="58"/>
    <x v="87"/>
    <x v="0"/>
    <x v="58"/>
    <s v="Direct"/>
  </r>
  <r>
    <x v="4"/>
    <x v="30"/>
    <x v="59"/>
    <x v="88"/>
    <x v="0"/>
    <x v="59"/>
    <s v="Direct"/>
  </r>
  <r>
    <x v="4"/>
    <x v="30"/>
    <x v="59"/>
    <x v="89"/>
    <x v="1"/>
    <x v="59"/>
    <s v="Direct"/>
  </r>
  <r>
    <x v="4"/>
    <x v="31"/>
    <x v="60"/>
    <x v="90"/>
    <x v="4"/>
    <x v="60"/>
    <s v="Direct"/>
  </r>
  <r>
    <x v="4"/>
    <x v="31"/>
    <x v="60"/>
    <x v="91"/>
    <x v="5"/>
    <x v="60"/>
    <s v="Direct"/>
  </r>
  <r>
    <x v="4"/>
    <x v="32"/>
    <x v="61"/>
    <x v="92"/>
    <x v="0"/>
    <x v="61"/>
    <s v="Direct"/>
  </r>
  <r>
    <x v="5"/>
    <x v="33"/>
    <x v="62"/>
    <x v="93"/>
    <x v="0"/>
    <x v="62"/>
    <s v="Direct"/>
  </r>
  <r>
    <x v="5"/>
    <x v="34"/>
    <x v="63"/>
    <x v="94"/>
    <x v="0"/>
    <x v="63"/>
    <s v="Direct"/>
  </r>
  <r>
    <x v="5"/>
    <x v="35"/>
    <x v="64"/>
    <x v="95"/>
    <x v="0"/>
    <x v="64"/>
    <s v="Direct"/>
  </r>
  <r>
    <x v="5"/>
    <x v="35"/>
    <x v="65"/>
    <x v="96"/>
    <x v="2"/>
    <x v="65"/>
    <s v="Direct"/>
  </r>
  <r>
    <x v="5"/>
    <x v="36"/>
    <x v="66"/>
    <x v="97"/>
    <x v="0"/>
    <x v="66"/>
    <s v="Direct"/>
  </r>
  <r>
    <x v="5"/>
    <x v="36"/>
    <x v="67"/>
    <x v="98"/>
    <x v="1"/>
    <x v="67"/>
    <s v="Direct"/>
  </r>
  <r>
    <x v="5"/>
    <x v="37"/>
    <x v="68"/>
    <x v="99"/>
    <x v="0"/>
    <x v="68"/>
    <s v="Direct"/>
  </r>
  <r>
    <x v="5"/>
    <x v="38"/>
    <x v="69"/>
    <x v="100"/>
    <x v="1"/>
    <x v="69"/>
    <s v="Direct"/>
  </r>
  <r>
    <x v="6"/>
    <x v="39"/>
    <x v="70"/>
    <x v="101"/>
    <x v="6"/>
    <x v="7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00E2D6-08CE-4137-89BC-614C1DA09D19}" name="PivotTable1" cacheId="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gridDropZones="1" multipleFieldFilters="0">
  <location ref="A1:L112" firstHeaderRow="2" firstDataRow="2" firstDataCol="6"/>
  <pivotFields count="7"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compact="0" outline="0" showAll="0" defaultSubtotal="0">
      <items count="40">
        <item x="26"/>
        <item x="33"/>
        <item x="21"/>
        <item x="22"/>
        <item x="34"/>
        <item x="12"/>
        <item x="0"/>
        <item x="27"/>
        <item x="28"/>
        <item x="23"/>
        <item x="6"/>
        <item x="7"/>
        <item x="8"/>
        <item x="1"/>
        <item x="13"/>
        <item x="9"/>
        <item x="10"/>
        <item x="35"/>
        <item x="14"/>
        <item x="15"/>
        <item x="16"/>
        <item x="17"/>
        <item x="18"/>
        <item x="29"/>
        <item x="2"/>
        <item x="3"/>
        <item x="36"/>
        <item x="24"/>
        <item x="19"/>
        <item x="20"/>
        <item x="30"/>
        <item x="31"/>
        <item x="37"/>
        <item x="38"/>
        <item x="4"/>
        <item x="25"/>
        <item x="5"/>
        <item x="11"/>
        <item x="32"/>
        <item x="39"/>
      </items>
    </pivotField>
    <pivotField axis="axisRow" compact="0" outline="0" showAll="0" defaultSubtotal="0">
      <items count="71">
        <item x="49"/>
        <item x="50"/>
        <item x="62"/>
        <item x="40"/>
        <item x="42"/>
        <item x="43"/>
        <item x="63"/>
        <item x="24"/>
        <item x="51"/>
        <item x="52"/>
        <item x="53"/>
        <item x="54"/>
        <item x="16"/>
        <item x="45"/>
        <item x="11"/>
        <item x="12"/>
        <item x="13"/>
        <item x="66"/>
        <item x="2"/>
        <item x="25"/>
        <item x="0"/>
        <item x="22"/>
        <item x="64"/>
        <item x="55"/>
        <item x="56"/>
        <item x="17"/>
        <item x="18"/>
        <item x="28"/>
        <item x="29"/>
        <item x="30"/>
        <item x="33"/>
        <item x="32"/>
        <item x="34"/>
        <item x="3"/>
        <item x="5"/>
        <item x="6"/>
        <item x="67"/>
        <item x="36"/>
        <item x="37"/>
        <item x="38"/>
        <item x="35"/>
        <item x="59"/>
        <item x="69"/>
        <item x="1"/>
        <item x="7"/>
        <item x="8"/>
        <item x="26"/>
        <item x="48"/>
        <item x="10"/>
        <item x="31"/>
        <item x="14"/>
        <item x="15"/>
        <item x="19"/>
        <item x="20"/>
        <item x="65"/>
        <item x="57"/>
        <item x="4"/>
        <item x="60"/>
        <item x="23"/>
        <item x="58"/>
        <item x="47"/>
        <item x="61"/>
        <item x="27"/>
        <item x="41"/>
        <item x="21"/>
        <item x="9"/>
        <item x="68"/>
        <item x="44"/>
        <item x="39"/>
        <item x="46"/>
        <item x="70"/>
      </items>
    </pivotField>
    <pivotField axis="axisRow" compact="0" outline="0" showAll="0" defaultSubtotal="0">
      <items count="102">
        <item x="50"/>
        <item x="36"/>
        <item x="71"/>
        <item x="13"/>
        <item x="22"/>
        <item x="46"/>
        <item x="80"/>
        <item x="82"/>
        <item x="7"/>
        <item x="78"/>
        <item x="18"/>
        <item x="98"/>
        <item x="23"/>
        <item x="43"/>
        <item x="48"/>
        <item x="41"/>
        <item x="35"/>
        <item x="69"/>
        <item x="32"/>
        <item x="77"/>
        <item x="19"/>
        <item x="74"/>
        <item x="53"/>
        <item x="20"/>
        <item x="12"/>
        <item x="8"/>
        <item x="76"/>
        <item x="25"/>
        <item x="91"/>
        <item x="100"/>
        <item x="17"/>
        <item x="61"/>
        <item x="45"/>
        <item x="88"/>
        <item x="72"/>
        <item x="87"/>
        <item x="99"/>
        <item x="55"/>
        <item x="73"/>
        <item x="0"/>
        <item x="14"/>
        <item x="60"/>
        <item x="85"/>
        <item x="31"/>
        <item x="63"/>
        <item x="34"/>
        <item x="66"/>
        <item x="47"/>
        <item x="57"/>
        <item x="94"/>
        <item x="90"/>
        <item x="10"/>
        <item x="83"/>
        <item x="62"/>
        <item x="49"/>
        <item x="86"/>
        <item x="95"/>
        <item x="42"/>
        <item x="30"/>
        <item x="56"/>
        <item x="28"/>
        <item x="21"/>
        <item x="37"/>
        <item x="92"/>
        <item x="11"/>
        <item x="79"/>
        <item x="52"/>
        <item x="97"/>
        <item x="1"/>
        <item x="40"/>
        <item x="38"/>
        <item x="89"/>
        <item x="65"/>
        <item x="70"/>
        <item x="6"/>
        <item x="39"/>
        <item x="9"/>
        <item x="67"/>
        <item x="59"/>
        <item x="16"/>
        <item x="44"/>
        <item x="84"/>
        <item x="2"/>
        <item x="5"/>
        <item x="26"/>
        <item x="96"/>
        <item x="58"/>
        <item x="27"/>
        <item x="68"/>
        <item x="81"/>
        <item x="33"/>
        <item x="24"/>
        <item x="3"/>
        <item x="51"/>
        <item x="29"/>
        <item x="15"/>
        <item x="64"/>
        <item x="75"/>
        <item x="54"/>
        <item x="93"/>
        <item x="4"/>
        <item x="101"/>
      </items>
    </pivotField>
    <pivotField axis="axisRow" compact="0" outline="0" showAll="0" defaultSubtotal="0">
      <items count="7">
        <item x="1"/>
        <item x="4"/>
        <item x="0"/>
        <item x="5"/>
        <item x="2"/>
        <item x="3"/>
        <item x="6"/>
      </items>
    </pivotField>
    <pivotField axis="axisRow" compact="0" outline="0" showAll="0">
      <items count="72">
        <item x="55"/>
        <item x="40"/>
        <item x="22"/>
        <item x="44"/>
        <item x="67"/>
        <item x="6"/>
        <item x="10"/>
        <item x="13"/>
        <item x="46"/>
        <item x="37"/>
        <item x="56"/>
        <item x="19"/>
        <item x="21"/>
        <item x="41"/>
        <item x="14"/>
        <item x="65"/>
        <item x="25"/>
        <item x="20"/>
        <item x="52"/>
        <item x="68"/>
        <item x="28"/>
        <item x="24"/>
        <item x="3"/>
        <item x="11"/>
        <item x="60"/>
        <item x="16"/>
        <item x="58"/>
        <item x="38"/>
        <item x="42"/>
        <item x="59"/>
        <item x="9"/>
        <item x="43"/>
        <item x="36"/>
        <item x="48"/>
        <item x="64"/>
        <item x="47"/>
        <item x="26"/>
        <item x="30"/>
        <item x="51"/>
        <item x="62"/>
        <item x="50"/>
        <item x="8"/>
        <item x="5"/>
        <item x="18"/>
        <item x="17"/>
        <item x="12"/>
        <item x="54"/>
        <item x="27"/>
        <item x="63"/>
        <item x="0"/>
        <item x="57"/>
        <item x="23"/>
        <item x="32"/>
        <item x="2"/>
        <item x="45"/>
        <item x="39"/>
        <item x="29"/>
        <item x="7"/>
        <item x="33"/>
        <item x="69"/>
        <item x="49"/>
        <item x="35"/>
        <item x="66"/>
        <item x="31"/>
        <item x="15"/>
        <item x="34"/>
        <item x="1"/>
        <item x="53"/>
        <item x="4"/>
        <item x="61"/>
        <item x="70"/>
        <item t="default"/>
      </items>
    </pivotField>
    <pivotField compact="0" outline="0" showAll="0"/>
  </pivotFields>
  <rowFields count="6">
    <field x="0"/>
    <field x="1"/>
    <field x="3"/>
    <field x="4"/>
    <field x="2"/>
    <field x="5"/>
  </rowFields>
  <rowItems count="110">
    <i>
      <x/>
      <x v="6"/>
      <x v="39"/>
      <x v="2"/>
      <x v="20"/>
      <x v="49"/>
    </i>
    <i r="2">
      <x v="68"/>
      <x/>
      <x v="20"/>
      <x v="49"/>
    </i>
    <i r="2">
      <x v="82"/>
      <x/>
      <x v="20"/>
      <x v="49"/>
    </i>
    <i r="2">
      <x v="92"/>
      <x/>
      <x v="43"/>
      <x v="66"/>
    </i>
    <i r="1">
      <x v="13"/>
      <x v="83"/>
      <x/>
      <x v="18"/>
      <x v="53"/>
    </i>
    <i r="2">
      <x v="100"/>
      <x/>
      <x v="18"/>
      <x v="53"/>
    </i>
    <i r="1">
      <x v="24"/>
      <x v="8"/>
      <x v="4"/>
      <x v="56"/>
      <x v="68"/>
    </i>
    <i r="2">
      <x v="25"/>
      <x/>
      <x v="56"/>
      <x v="68"/>
    </i>
    <i r="2">
      <x v="74"/>
      <x v="2"/>
      <x v="33"/>
      <x v="22"/>
    </i>
    <i r="1">
      <x v="25"/>
      <x v="24"/>
      <x v="5"/>
      <x v="35"/>
      <x v="5"/>
    </i>
    <i r="2">
      <x v="51"/>
      <x v="2"/>
      <x v="34"/>
      <x v="42"/>
    </i>
    <i r="2">
      <x v="64"/>
      <x v="5"/>
      <x v="35"/>
      <x v="5"/>
    </i>
    <i r="2">
      <x v="76"/>
      <x v="4"/>
      <x v="34"/>
      <x v="42"/>
    </i>
    <i r="1">
      <x v="34"/>
      <x v="3"/>
      <x/>
      <x v="44"/>
      <x v="57"/>
    </i>
    <i r="2">
      <x v="40"/>
      <x/>
      <x v="45"/>
      <x v="41"/>
    </i>
    <i r="2">
      <x v="95"/>
      <x v="2"/>
      <x v="65"/>
      <x v="30"/>
    </i>
    <i r="1">
      <x v="36"/>
      <x v="79"/>
      <x v="1"/>
      <x v="48"/>
      <x v="6"/>
    </i>
    <i t="default">
      <x/>
    </i>
    <i>
      <x v="1"/>
      <x v="10"/>
      <x v="10"/>
      <x v="2"/>
      <x v="15"/>
      <x v="45"/>
    </i>
    <i r="2">
      <x v="20"/>
      <x v="2"/>
      <x v="15"/>
      <x v="45"/>
    </i>
    <i r="2">
      <x v="30"/>
      <x v="2"/>
      <x v="14"/>
      <x v="23"/>
    </i>
    <i r="1">
      <x v="11"/>
      <x v="4"/>
      <x v="1"/>
      <x v="51"/>
      <x v="64"/>
    </i>
    <i r="2">
      <x v="23"/>
      <x v="3"/>
      <x v="16"/>
      <x v="7"/>
    </i>
    <i r="2">
      <x v="61"/>
      <x v="4"/>
      <x v="50"/>
      <x v="14"/>
    </i>
    <i r="1">
      <x v="12"/>
      <x v="12"/>
      <x v="2"/>
      <x v="12"/>
      <x v="25"/>
    </i>
    <i r="2">
      <x v="27"/>
      <x v="2"/>
      <x v="26"/>
      <x v="43"/>
    </i>
    <i r="2">
      <x v="91"/>
      <x v="2"/>
      <x v="25"/>
      <x v="44"/>
    </i>
    <i r="1">
      <x v="15"/>
      <x v="60"/>
      <x v="5"/>
      <x v="64"/>
      <x v="12"/>
    </i>
    <i r="2">
      <x v="84"/>
      <x v="1"/>
      <x v="52"/>
      <x v="11"/>
    </i>
    <i r="2">
      <x v="87"/>
      <x v="5"/>
      <x v="53"/>
      <x v="17"/>
    </i>
    <i r="2">
      <x v="94"/>
      <x v="5"/>
      <x v="64"/>
      <x v="12"/>
    </i>
    <i r="1">
      <x v="16"/>
      <x v="18"/>
      <x v="2"/>
      <x v="21"/>
      <x v="2"/>
    </i>
    <i r="2">
      <x v="43"/>
      <x v="2"/>
      <x v="21"/>
      <x v="2"/>
    </i>
    <i r="2">
      <x v="58"/>
      <x v="4"/>
      <x v="21"/>
      <x v="2"/>
    </i>
    <i r="1">
      <x v="37"/>
      <x v="16"/>
      <x v="1"/>
      <x v="58"/>
      <x v="51"/>
    </i>
    <i r="2">
      <x v="45"/>
      <x v="1"/>
      <x v="58"/>
      <x v="51"/>
    </i>
    <i r="2">
      <x v="90"/>
      <x v="4"/>
      <x v="58"/>
      <x v="51"/>
    </i>
    <i t="default">
      <x v="1"/>
    </i>
    <i>
      <x v="2"/>
      <x v="5"/>
      <x v="1"/>
      <x v="4"/>
      <x v="7"/>
      <x v="21"/>
    </i>
    <i r="2">
      <x v="62"/>
      <x/>
      <x v="7"/>
      <x v="21"/>
    </i>
    <i r="1">
      <x v="14"/>
      <x v="15"/>
      <x v="5"/>
      <x v="19"/>
      <x v="16"/>
    </i>
    <i r="2">
      <x v="69"/>
      <x v="3"/>
      <x v="19"/>
      <x v="16"/>
    </i>
    <i r="2">
      <x v="70"/>
      <x v="5"/>
      <x v="19"/>
      <x v="16"/>
    </i>
    <i r="2">
      <x v="75"/>
      <x v="3"/>
      <x v="19"/>
      <x v="16"/>
    </i>
    <i r="1">
      <x v="18"/>
      <x v="13"/>
      <x v="4"/>
      <x v="62"/>
      <x v="47"/>
    </i>
    <i r="2">
      <x v="57"/>
      <x v="4"/>
      <x v="46"/>
      <x v="36"/>
    </i>
    <i r="1">
      <x v="19"/>
      <x v="32"/>
      <x v="2"/>
      <x v="28"/>
      <x v="56"/>
    </i>
    <i r="2">
      <x v="80"/>
      <x v="2"/>
      <x v="27"/>
      <x v="20"/>
    </i>
    <i r="1">
      <x v="20"/>
      <x v="5"/>
      <x/>
      <x v="29"/>
      <x v="37"/>
    </i>
    <i r="2">
      <x v="47"/>
      <x v="4"/>
      <x v="49"/>
      <x v="63"/>
    </i>
    <i r="1">
      <x v="21"/>
      <x v="14"/>
      <x v="4"/>
      <x v="31"/>
      <x v="52"/>
    </i>
    <i r="1">
      <x v="22"/>
      <x/>
      <x v="4"/>
      <x v="32"/>
      <x v="65"/>
    </i>
    <i r="2">
      <x v="54"/>
      <x/>
      <x v="30"/>
      <x v="58"/>
    </i>
    <i r="2">
      <x v="93"/>
      <x/>
      <x v="32"/>
      <x v="65"/>
    </i>
    <i r="1">
      <x v="28"/>
      <x v="22"/>
      <x v="1"/>
      <x v="40"/>
      <x v="61"/>
    </i>
    <i r="2">
      <x v="37"/>
      <x v="5"/>
      <x v="40"/>
      <x v="61"/>
    </i>
    <i r="2">
      <x v="66"/>
      <x v="4"/>
      <x v="40"/>
      <x v="61"/>
    </i>
    <i r="2">
      <x v="98"/>
      <x v="1"/>
      <x v="40"/>
      <x v="61"/>
    </i>
    <i r="1">
      <x v="29"/>
      <x v="41"/>
      <x v="4"/>
      <x v="68"/>
      <x v="55"/>
    </i>
    <i r="2">
      <x v="48"/>
      <x v="2"/>
      <x v="38"/>
      <x v="9"/>
    </i>
    <i r="2">
      <x v="59"/>
      <x v="3"/>
      <x v="37"/>
      <x v="32"/>
    </i>
    <i r="2">
      <x v="78"/>
      <x v="2"/>
      <x v="39"/>
      <x v="27"/>
    </i>
    <i r="2">
      <x v="86"/>
      <x v="2"/>
      <x v="39"/>
      <x v="27"/>
    </i>
    <i t="default">
      <x v="2"/>
    </i>
    <i>
      <x v="3"/>
      <x v="2"/>
      <x v="31"/>
      <x v="4"/>
      <x v="3"/>
      <x v="1"/>
    </i>
    <i r="2">
      <x v="44"/>
      <x v="4"/>
      <x v="63"/>
      <x v="13"/>
    </i>
    <i r="2">
      <x v="46"/>
      <x/>
      <x v="63"/>
      <x v="13"/>
    </i>
    <i r="2">
      <x v="53"/>
      <x v="4"/>
      <x v="3"/>
      <x v="1"/>
    </i>
    <i r="2">
      <x v="72"/>
      <x v="2"/>
      <x v="63"/>
      <x v="13"/>
    </i>
    <i r="2">
      <x v="96"/>
      <x v="2"/>
      <x v="63"/>
      <x v="13"/>
    </i>
    <i r="1">
      <x v="3"/>
      <x v="17"/>
      <x v="2"/>
      <x v="67"/>
      <x v="3"/>
    </i>
    <i r="2">
      <x v="77"/>
      <x v="2"/>
      <x v="4"/>
      <x v="28"/>
    </i>
    <i r="2">
      <x v="88"/>
      <x v="2"/>
      <x v="5"/>
      <x v="31"/>
    </i>
    <i r="1">
      <x v="9"/>
      <x v="2"/>
      <x v="2"/>
      <x v="69"/>
      <x v="8"/>
    </i>
    <i r="2">
      <x v="73"/>
      <x/>
      <x v="13"/>
      <x v="54"/>
    </i>
    <i r="1">
      <x v="27"/>
      <x v="34"/>
      <x v="2"/>
      <x v="60"/>
      <x v="35"/>
    </i>
    <i r="2">
      <x v="38"/>
      <x/>
      <x v="60"/>
      <x v="35"/>
    </i>
    <i r="1">
      <x v="35"/>
      <x v="21"/>
      <x v="2"/>
      <x v="47"/>
      <x v="33"/>
    </i>
    <i t="default">
      <x v="3"/>
    </i>
    <i>
      <x v="4"/>
      <x/>
      <x v="26"/>
      <x/>
      <x v="1"/>
      <x v="40"/>
    </i>
    <i r="2">
      <x v="97"/>
      <x v="2"/>
      <x/>
      <x v="60"/>
    </i>
    <i r="1">
      <x v="7"/>
      <x v="19"/>
      <x v="2"/>
      <x v="8"/>
      <x v="38"/>
    </i>
    <i r="1">
      <x v="8"/>
      <x v="6"/>
      <x/>
      <x v="10"/>
      <x v="67"/>
    </i>
    <i r="2">
      <x v="7"/>
      <x/>
      <x v="11"/>
      <x v="46"/>
    </i>
    <i r="2">
      <x v="9"/>
      <x v="2"/>
      <x v="9"/>
      <x v="18"/>
    </i>
    <i r="2">
      <x v="65"/>
      <x v="4"/>
      <x v="10"/>
      <x v="67"/>
    </i>
    <i r="2">
      <x v="89"/>
      <x/>
      <x v="10"/>
      <x v="67"/>
    </i>
    <i r="1">
      <x v="23"/>
      <x v="35"/>
      <x v="2"/>
      <x v="59"/>
      <x v="26"/>
    </i>
    <i r="2">
      <x v="42"/>
      <x v="2"/>
      <x v="24"/>
      <x v="10"/>
    </i>
    <i r="2">
      <x v="52"/>
      <x v="2"/>
      <x v="23"/>
      <x/>
    </i>
    <i r="2">
      <x v="55"/>
      <x v="2"/>
      <x v="55"/>
      <x v="50"/>
    </i>
    <i r="2">
      <x v="81"/>
      <x v="4"/>
      <x v="24"/>
      <x v="10"/>
    </i>
    <i r="1">
      <x v="30"/>
      <x v="33"/>
      <x v="2"/>
      <x v="41"/>
      <x v="29"/>
    </i>
    <i r="2">
      <x v="71"/>
      <x/>
      <x v="41"/>
      <x v="29"/>
    </i>
    <i r="1">
      <x v="31"/>
      <x v="28"/>
      <x v="3"/>
      <x v="57"/>
      <x v="24"/>
    </i>
    <i r="2">
      <x v="50"/>
      <x v="1"/>
      <x v="57"/>
      <x v="24"/>
    </i>
    <i r="1">
      <x v="38"/>
      <x v="63"/>
      <x v="2"/>
      <x v="61"/>
      <x v="69"/>
    </i>
    <i t="default">
      <x v="4"/>
    </i>
    <i>
      <x v="5"/>
      <x v="1"/>
      <x v="99"/>
      <x v="2"/>
      <x v="2"/>
      <x v="39"/>
    </i>
    <i r="1">
      <x v="4"/>
      <x v="49"/>
      <x v="2"/>
      <x v="6"/>
      <x v="48"/>
    </i>
    <i r="1">
      <x v="17"/>
      <x v="56"/>
      <x v="2"/>
      <x v="22"/>
      <x v="34"/>
    </i>
    <i r="2">
      <x v="85"/>
      <x v="4"/>
      <x v="54"/>
      <x v="15"/>
    </i>
    <i r="1">
      <x v="26"/>
      <x v="11"/>
      <x/>
      <x v="36"/>
      <x v="4"/>
    </i>
    <i r="2">
      <x v="67"/>
      <x v="2"/>
      <x v="17"/>
      <x v="62"/>
    </i>
    <i r="1">
      <x v="32"/>
      <x v="36"/>
      <x v="2"/>
      <x v="66"/>
      <x v="19"/>
    </i>
    <i r="1">
      <x v="33"/>
      <x v="29"/>
      <x/>
      <x v="42"/>
      <x v="59"/>
    </i>
    <i t="default">
      <x v="5"/>
    </i>
    <i>
      <x v="6"/>
      <x v="39"/>
      <x v="101"/>
      <x v="6"/>
      <x v="70"/>
      <x v="70"/>
    </i>
    <i t="default">
      <x v="6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7E61184-C81A-46CE-BD4C-DDEB49C27869}" name="PivotTable3" cacheId="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gridDropZones="1" multipleFieldFilters="0">
  <location ref="A3:K107" firstHeaderRow="2" firstDataRow="2" firstDataCol="5" rowPageCount="1" colPageCount="1"/>
  <pivotFields count="7">
    <pivotField axis="axisPage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compact="0" outline="0" showAll="0" defaultSubtotal="0">
      <items count="40">
        <item x="26"/>
        <item x="33"/>
        <item x="21"/>
        <item x="22"/>
        <item x="34"/>
        <item x="12"/>
        <item x="0"/>
        <item x="27"/>
        <item x="28"/>
        <item x="23"/>
        <item x="6"/>
        <item x="7"/>
        <item x="8"/>
        <item x="1"/>
        <item x="13"/>
        <item x="9"/>
        <item x="10"/>
        <item x="35"/>
        <item x="14"/>
        <item x="15"/>
        <item x="16"/>
        <item x="17"/>
        <item x="18"/>
        <item x="29"/>
        <item x="2"/>
        <item x="3"/>
        <item x="36"/>
        <item x="24"/>
        <item x="19"/>
        <item x="20"/>
        <item x="30"/>
        <item x="31"/>
        <item x="37"/>
        <item x="38"/>
        <item x="4"/>
        <item x="25"/>
        <item x="5"/>
        <item x="11"/>
        <item x="32"/>
        <item x="39"/>
      </items>
    </pivotField>
    <pivotField axis="axisRow" compact="0" outline="0" showAll="0" defaultSubtotal="0">
      <items count="71">
        <item x="49"/>
        <item x="50"/>
        <item x="62"/>
        <item x="40"/>
        <item x="42"/>
        <item x="43"/>
        <item x="63"/>
        <item x="24"/>
        <item x="51"/>
        <item x="52"/>
        <item x="53"/>
        <item x="54"/>
        <item x="16"/>
        <item x="45"/>
        <item x="11"/>
        <item x="12"/>
        <item x="13"/>
        <item x="66"/>
        <item x="2"/>
        <item x="25"/>
        <item x="0"/>
        <item x="22"/>
        <item x="64"/>
        <item x="55"/>
        <item x="56"/>
        <item x="17"/>
        <item x="18"/>
        <item x="28"/>
        <item x="29"/>
        <item x="30"/>
        <item x="33"/>
        <item x="32"/>
        <item x="34"/>
        <item x="3"/>
        <item x="5"/>
        <item x="6"/>
        <item x="67"/>
        <item x="36"/>
        <item x="37"/>
        <item x="38"/>
        <item x="35"/>
        <item x="59"/>
        <item x="69"/>
        <item x="1"/>
        <item x="7"/>
        <item x="8"/>
        <item x="26"/>
        <item x="48"/>
        <item x="10"/>
        <item x="31"/>
        <item x="14"/>
        <item x="15"/>
        <item x="19"/>
        <item x="20"/>
        <item x="65"/>
        <item x="57"/>
        <item x="4"/>
        <item x="60"/>
        <item x="23"/>
        <item x="58"/>
        <item x="47"/>
        <item x="61"/>
        <item x="27"/>
        <item x="41"/>
        <item x="21"/>
        <item x="9"/>
        <item x="68"/>
        <item x="44"/>
        <item x="39"/>
        <item x="46"/>
        <item x="70"/>
      </items>
    </pivotField>
    <pivotField axis="axisRow" compact="0" outline="0" showAll="0" defaultSubtotal="0">
      <items count="102">
        <item x="50"/>
        <item x="36"/>
        <item x="71"/>
        <item x="13"/>
        <item x="22"/>
        <item x="46"/>
        <item x="80"/>
        <item x="82"/>
        <item x="7"/>
        <item x="78"/>
        <item x="18"/>
        <item x="98"/>
        <item x="23"/>
        <item x="43"/>
        <item x="48"/>
        <item x="41"/>
        <item x="35"/>
        <item x="69"/>
        <item x="32"/>
        <item x="77"/>
        <item x="19"/>
        <item x="74"/>
        <item x="53"/>
        <item x="20"/>
        <item x="12"/>
        <item x="8"/>
        <item x="76"/>
        <item x="25"/>
        <item x="91"/>
        <item x="100"/>
        <item x="17"/>
        <item x="61"/>
        <item x="45"/>
        <item x="88"/>
        <item x="72"/>
        <item x="87"/>
        <item x="99"/>
        <item x="55"/>
        <item x="73"/>
        <item x="0"/>
        <item x="14"/>
        <item x="60"/>
        <item x="85"/>
        <item x="31"/>
        <item x="63"/>
        <item x="34"/>
        <item x="66"/>
        <item x="47"/>
        <item x="57"/>
        <item x="94"/>
        <item x="90"/>
        <item x="10"/>
        <item x="83"/>
        <item x="62"/>
        <item x="49"/>
        <item x="86"/>
        <item x="95"/>
        <item x="42"/>
        <item x="30"/>
        <item x="56"/>
        <item x="28"/>
        <item x="21"/>
        <item x="37"/>
        <item x="92"/>
        <item x="11"/>
        <item x="79"/>
        <item x="52"/>
        <item x="97"/>
        <item x="1"/>
        <item x="40"/>
        <item x="38"/>
        <item x="89"/>
        <item x="65"/>
        <item x="70"/>
        <item x="6"/>
        <item x="39"/>
        <item x="9"/>
        <item x="67"/>
        <item x="59"/>
        <item x="16"/>
        <item x="44"/>
        <item x="84"/>
        <item x="2"/>
        <item x="5"/>
        <item x="26"/>
        <item x="96"/>
        <item x="58"/>
        <item x="27"/>
        <item x="68"/>
        <item x="81"/>
        <item x="33"/>
        <item x="24"/>
        <item x="3"/>
        <item x="51"/>
        <item x="29"/>
        <item x="15"/>
        <item x="64"/>
        <item x="75"/>
        <item x="54"/>
        <item x="93"/>
        <item x="4"/>
        <item x="101"/>
      </items>
    </pivotField>
    <pivotField axis="axisRow" compact="0" outline="0" showAll="0" defaultSubtotal="0">
      <items count="7">
        <item x="1"/>
        <item x="4"/>
        <item x="0"/>
        <item x="5"/>
        <item x="2"/>
        <item x="3"/>
        <item x="6"/>
      </items>
    </pivotField>
    <pivotField axis="axisRow" compact="0" outline="0" showAll="0">
      <items count="72">
        <item x="55"/>
        <item x="40"/>
        <item x="22"/>
        <item x="44"/>
        <item x="67"/>
        <item x="6"/>
        <item x="10"/>
        <item x="13"/>
        <item x="46"/>
        <item x="37"/>
        <item x="56"/>
        <item x="19"/>
        <item x="21"/>
        <item x="41"/>
        <item x="14"/>
        <item x="65"/>
        <item x="25"/>
        <item x="20"/>
        <item x="52"/>
        <item x="68"/>
        <item x="28"/>
        <item x="24"/>
        <item x="3"/>
        <item x="11"/>
        <item x="60"/>
        <item x="16"/>
        <item x="58"/>
        <item x="38"/>
        <item x="42"/>
        <item x="59"/>
        <item x="9"/>
        <item x="43"/>
        <item x="36"/>
        <item x="48"/>
        <item x="64"/>
        <item x="47"/>
        <item x="26"/>
        <item x="30"/>
        <item x="51"/>
        <item x="62"/>
        <item x="50"/>
        <item x="8"/>
        <item x="5"/>
        <item x="18"/>
        <item x="17"/>
        <item x="12"/>
        <item x="54"/>
        <item x="27"/>
        <item x="63"/>
        <item x="0"/>
        <item x="57"/>
        <item x="23"/>
        <item x="32"/>
        <item x="2"/>
        <item x="45"/>
        <item x="39"/>
        <item x="29"/>
        <item x="7"/>
        <item x="33"/>
        <item x="69"/>
        <item x="49"/>
        <item x="35"/>
        <item x="66"/>
        <item x="31"/>
        <item x="15"/>
        <item x="34"/>
        <item x="1"/>
        <item x="53"/>
        <item x="4"/>
        <item x="61"/>
        <item x="70"/>
        <item t="default"/>
      </items>
    </pivotField>
    <pivotField compact="0" outline="0" showAll="0"/>
  </pivotFields>
  <rowFields count="5">
    <field x="1"/>
    <field x="3"/>
    <field x="4"/>
    <field x="2"/>
    <field x="5"/>
  </rowFields>
  <rowItems count="103">
    <i>
      <x/>
      <x v="26"/>
      <x/>
      <x v="1"/>
      <x v="40"/>
    </i>
    <i r="1">
      <x v="97"/>
      <x v="2"/>
      <x/>
      <x v="60"/>
    </i>
    <i>
      <x v="1"/>
      <x v="99"/>
      <x v="2"/>
      <x v="2"/>
      <x v="39"/>
    </i>
    <i>
      <x v="2"/>
      <x v="31"/>
      <x v="4"/>
      <x v="3"/>
      <x v="1"/>
    </i>
    <i r="1">
      <x v="44"/>
      <x v="4"/>
      <x v="63"/>
      <x v="13"/>
    </i>
    <i r="1">
      <x v="46"/>
      <x/>
      <x v="63"/>
      <x v="13"/>
    </i>
    <i r="1">
      <x v="53"/>
      <x v="4"/>
      <x v="3"/>
      <x v="1"/>
    </i>
    <i r="1">
      <x v="72"/>
      <x v="2"/>
      <x v="63"/>
      <x v="13"/>
    </i>
    <i r="1">
      <x v="96"/>
      <x v="2"/>
      <x v="63"/>
      <x v="13"/>
    </i>
    <i>
      <x v="3"/>
      <x v="17"/>
      <x v="2"/>
      <x v="67"/>
      <x v="3"/>
    </i>
    <i r="1">
      <x v="77"/>
      <x v="2"/>
      <x v="4"/>
      <x v="28"/>
    </i>
    <i r="1">
      <x v="88"/>
      <x v="2"/>
      <x v="5"/>
      <x v="31"/>
    </i>
    <i>
      <x v="4"/>
      <x v="49"/>
      <x v="2"/>
      <x v="6"/>
      <x v="48"/>
    </i>
    <i>
      <x v="5"/>
      <x v="1"/>
      <x v="4"/>
      <x v="7"/>
      <x v="21"/>
    </i>
    <i r="1">
      <x v="62"/>
      <x/>
      <x v="7"/>
      <x v="21"/>
    </i>
    <i>
      <x v="6"/>
      <x v="39"/>
      <x v="2"/>
      <x v="20"/>
      <x v="49"/>
    </i>
    <i r="1">
      <x v="68"/>
      <x/>
      <x v="20"/>
      <x v="49"/>
    </i>
    <i r="1">
      <x v="82"/>
      <x/>
      <x v="20"/>
      <x v="49"/>
    </i>
    <i r="1">
      <x v="92"/>
      <x/>
      <x v="43"/>
      <x v="66"/>
    </i>
    <i>
      <x v="7"/>
      <x v="19"/>
      <x v="2"/>
      <x v="8"/>
      <x v="38"/>
    </i>
    <i>
      <x v="8"/>
      <x v="6"/>
      <x/>
      <x v="10"/>
      <x v="67"/>
    </i>
    <i r="1">
      <x v="7"/>
      <x/>
      <x v="11"/>
      <x v="46"/>
    </i>
    <i r="1">
      <x v="9"/>
      <x v="2"/>
      <x v="9"/>
      <x v="18"/>
    </i>
    <i r="1">
      <x v="65"/>
      <x v="4"/>
      <x v="10"/>
      <x v="67"/>
    </i>
    <i r="1">
      <x v="89"/>
      <x/>
      <x v="10"/>
      <x v="67"/>
    </i>
    <i>
      <x v="9"/>
      <x v="2"/>
      <x v="2"/>
      <x v="69"/>
      <x v="8"/>
    </i>
    <i r="1">
      <x v="73"/>
      <x/>
      <x v="13"/>
      <x v="54"/>
    </i>
    <i>
      <x v="10"/>
      <x v="10"/>
      <x v="2"/>
      <x v="15"/>
      <x v="45"/>
    </i>
    <i r="1">
      <x v="20"/>
      <x v="2"/>
      <x v="15"/>
      <x v="45"/>
    </i>
    <i r="1">
      <x v="30"/>
      <x v="2"/>
      <x v="14"/>
      <x v="23"/>
    </i>
    <i>
      <x v="11"/>
      <x v="4"/>
      <x v="1"/>
      <x v="51"/>
      <x v="64"/>
    </i>
    <i r="1">
      <x v="23"/>
      <x v="3"/>
      <x v="16"/>
      <x v="7"/>
    </i>
    <i r="1">
      <x v="61"/>
      <x v="4"/>
      <x v="50"/>
      <x v="14"/>
    </i>
    <i>
      <x v="12"/>
      <x v="12"/>
      <x v="2"/>
      <x v="12"/>
      <x v="25"/>
    </i>
    <i r="1">
      <x v="27"/>
      <x v="2"/>
      <x v="26"/>
      <x v="43"/>
    </i>
    <i r="1">
      <x v="91"/>
      <x v="2"/>
      <x v="25"/>
      <x v="44"/>
    </i>
    <i>
      <x v="13"/>
      <x v="83"/>
      <x/>
      <x v="18"/>
      <x v="53"/>
    </i>
    <i r="1">
      <x v="100"/>
      <x/>
      <x v="18"/>
      <x v="53"/>
    </i>
    <i>
      <x v="14"/>
      <x v="15"/>
      <x v="5"/>
      <x v="19"/>
      <x v="16"/>
    </i>
    <i r="1">
      <x v="69"/>
      <x v="3"/>
      <x v="19"/>
      <x v="16"/>
    </i>
    <i r="1">
      <x v="70"/>
      <x v="5"/>
      <x v="19"/>
      <x v="16"/>
    </i>
    <i r="1">
      <x v="75"/>
      <x v="3"/>
      <x v="19"/>
      <x v="16"/>
    </i>
    <i>
      <x v="15"/>
      <x v="60"/>
      <x v="5"/>
      <x v="64"/>
      <x v="12"/>
    </i>
    <i r="1">
      <x v="84"/>
      <x v="1"/>
      <x v="52"/>
      <x v="11"/>
    </i>
    <i r="1">
      <x v="87"/>
      <x v="5"/>
      <x v="53"/>
      <x v="17"/>
    </i>
    <i r="1">
      <x v="94"/>
      <x v="5"/>
      <x v="64"/>
      <x v="12"/>
    </i>
    <i>
      <x v="16"/>
      <x v="18"/>
      <x v="2"/>
      <x v="21"/>
      <x v="2"/>
    </i>
    <i r="1">
      <x v="43"/>
      <x v="2"/>
      <x v="21"/>
      <x v="2"/>
    </i>
    <i r="1">
      <x v="58"/>
      <x v="4"/>
      <x v="21"/>
      <x v="2"/>
    </i>
    <i>
      <x v="17"/>
      <x v="56"/>
      <x v="2"/>
      <x v="22"/>
      <x v="34"/>
    </i>
    <i r="1">
      <x v="85"/>
      <x v="4"/>
      <x v="54"/>
      <x v="15"/>
    </i>
    <i>
      <x v="18"/>
      <x v="13"/>
      <x v="4"/>
      <x v="62"/>
      <x v="47"/>
    </i>
    <i r="1">
      <x v="57"/>
      <x v="4"/>
      <x v="46"/>
      <x v="36"/>
    </i>
    <i>
      <x v="19"/>
      <x v="32"/>
      <x v="2"/>
      <x v="28"/>
      <x v="56"/>
    </i>
    <i r="1">
      <x v="80"/>
      <x v="2"/>
      <x v="27"/>
      <x v="20"/>
    </i>
    <i>
      <x v="20"/>
      <x v="5"/>
      <x/>
      <x v="29"/>
      <x v="37"/>
    </i>
    <i r="1">
      <x v="47"/>
      <x v="4"/>
      <x v="49"/>
      <x v="63"/>
    </i>
    <i>
      <x v="21"/>
      <x v="14"/>
      <x v="4"/>
      <x v="31"/>
      <x v="52"/>
    </i>
    <i>
      <x v="22"/>
      <x/>
      <x v="4"/>
      <x v="32"/>
      <x v="65"/>
    </i>
    <i r="1">
      <x v="54"/>
      <x/>
      <x v="30"/>
      <x v="58"/>
    </i>
    <i r="1">
      <x v="93"/>
      <x/>
      <x v="32"/>
      <x v="65"/>
    </i>
    <i>
      <x v="23"/>
      <x v="35"/>
      <x v="2"/>
      <x v="59"/>
      <x v="26"/>
    </i>
    <i r="1">
      <x v="42"/>
      <x v="2"/>
      <x v="24"/>
      <x v="10"/>
    </i>
    <i r="1">
      <x v="52"/>
      <x v="2"/>
      <x v="23"/>
      <x/>
    </i>
    <i r="1">
      <x v="55"/>
      <x v="2"/>
      <x v="55"/>
      <x v="50"/>
    </i>
    <i r="1">
      <x v="81"/>
      <x v="4"/>
      <x v="24"/>
      <x v="10"/>
    </i>
    <i>
      <x v="24"/>
      <x v="8"/>
      <x v="4"/>
      <x v="56"/>
      <x v="68"/>
    </i>
    <i r="1">
      <x v="25"/>
      <x/>
      <x v="56"/>
      <x v="68"/>
    </i>
    <i r="1">
      <x v="74"/>
      <x v="2"/>
      <x v="33"/>
      <x v="22"/>
    </i>
    <i>
      <x v="25"/>
      <x v="24"/>
      <x v="5"/>
      <x v="35"/>
      <x v="5"/>
    </i>
    <i r="1">
      <x v="51"/>
      <x v="2"/>
      <x v="34"/>
      <x v="42"/>
    </i>
    <i r="1">
      <x v="64"/>
      <x v="5"/>
      <x v="35"/>
      <x v="5"/>
    </i>
    <i r="1">
      <x v="76"/>
      <x v="4"/>
      <x v="34"/>
      <x v="42"/>
    </i>
    <i>
      <x v="26"/>
      <x v="11"/>
      <x/>
      <x v="36"/>
      <x v="4"/>
    </i>
    <i r="1">
      <x v="67"/>
      <x v="2"/>
      <x v="17"/>
      <x v="62"/>
    </i>
    <i>
      <x v="27"/>
      <x v="34"/>
      <x v="2"/>
      <x v="60"/>
      <x v="35"/>
    </i>
    <i r="1">
      <x v="38"/>
      <x/>
      <x v="60"/>
      <x v="35"/>
    </i>
    <i>
      <x v="28"/>
      <x v="22"/>
      <x v="1"/>
      <x v="40"/>
      <x v="61"/>
    </i>
    <i r="1">
      <x v="37"/>
      <x v="5"/>
      <x v="40"/>
      <x v="61"/>
    </i>
    <i r="1">
      <x v="66"/>
      <x v="4"/>
      <x v="40"/>
      <x v="61"/>
    </i>
    <i r="1">
      <x v="98"/>
      <x v="1"/>
      <x v="40"/>
      <x v="61"/>
    </i>
    <i>
      <x v="29"/>
      <x v="41"/>
      <x v="4"/>
      <x v="68"/>
      <x v="55"/>
    </i>
    <i r="1">
      <x v="48"/>
      <x v="2"/>
      <x v="38"/>
      <x v="9"/>
    </i>
    <i r="1">
      <x v="59"/>
      <x v="3"/>
      <x v="37"/>
      <x v="32"/>
    </i>
    <i r="1">
      <x v="78"/>
      <x v="2"/>
      <x v="39"/>
      <x v="27"/>
    </i>
    <i r="1">
      <x v="86"/>
      <x v="2"/>
      <x v="39"/>
      <x v="27"/>
    </i>
    <i>
      <x v="30"/>
      <x v="33"/>
      <x v="2"/>
      <x v="41"/>
      <x v="29"/>
    </i>
    <i r="1">
      <x v="71"/>
      <x/>
      <x v="41"/>
      <x v="29"/>
    </i>
    <i>
      <x v="31"/>
      <x v="28"/>
      <x v="3"/>
      <x v="57"/>
      <x v="24"/>
    </i>
    <i r="1">
      <x v="50"/>
      <x v="1"/>
      <x v="57"/>
      <x v="24"/>
    </i>
    <i>
      <x v="32"/>
      <x v="36"/>
      <x v="2"/>
      <x v="66"/>
      <x v="19"/>
    </i>
    <i>
      <x v="33"/>
      <x v="29"/>
      <x/>
      <x v="42"/>
      <x v="59"/>
    </i>
    <i>
      <x v="34"/>
      <x v="3"/>
      <x/>
      <x v="44"/>
      <x v="57"/>
    </i>
    <i r="1">
      <x v="40"/>
      <x/>
      <x v="45"/>
      <x v="41"/>
    </i>
    <i r="1">
      <x v="95"/>
      <x v="2"/>
      <x v="65"/>
      <x v="30"/>
    </i>
    <i>
      <x v="35"/>
      <x v="21"/>
      <x v="2"/>
      <x v="47"/>
      <x v="33"/>
    </i>
    <i>
      <x v="36"/>
      <x v="79"/>
      <x v="1"/>
      <x v="48"/>
      <x v="6"/>
    </i>
    <i>
      <x v="37"/>
      <x v="16"/>
      <x v="1"/>
      <x v="58"/>
      <x v="51"/>
    </i>
    <i r="1">
      <x v="45"/>
      <x v="1"/>
      <x v="58"/>
      <x v="51"/>
    </i>
    <i r="1">
      <x v="90"/>
      <x v="4"/>
      <x v="58"/>
      <x v="51"/>
    </i>
    <i>
      <x v="38"/>
      <x v="63"/>
      <x v="2"/>
      <x v="61"/>
      <x v="69"/>
    </i>
    <i>
      <x v="39"/>
      <x v="101"/>
      <x v="6"/>
      <x v="70"/>
      <x v="70"/>
    </i>
    <i t="grand">
      <x/>
    </i>
  </rowItems>
  <colItems count="1">
    <i/>
  </colItems>
  <pageFields count="1">
    <pageField fld="0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CFEA304-A550-45D9-AEA2-180FF5A2C931}" name="PivotTable1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gridDropZones="1" multipleFieldFilters="0">
  <location ref="A3:C62" firstHeaderRow="2" firstDataRow="2" firstDataCol="2"/>
  <pivotFields count="9"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compact="0" outline="0" showAll="0">
      <items count="51">
        <item x="31"/>
        <item x="21"/>
        <item x="40"/>
        <item x="22"/>
        <item x="23"/>
        <item x="24"/>
        <item x="25"/>
        <item x="26"/>
        <item x="41"/>
        <item x="12"/>
        <item x="0"/>
        <item x="32"/>
        <item x="33"/>
        <item x="34"/>
        <item x="35"/>
        <item x="27"/>
        <item x="6"/>
        <item x="7"/>
        <item x="8"/>
        <item x="1"/>
        <item x="42"/>
        <item x="13"/>
        <item x="9"/>
        <item x="10"/>
        <item x="43"/>
        <item x="14"/>
        <item x="15"/>
        <item x="16"/>
        <item x="17"/>
        <item x="18"/>
        <item x="36"/>
        <item x="2"/>
        <item x="3"/>
        <item x="44"/>
        <item x="28"/>
        <item x="19"/>
        <item x="20"/>
        <item x="37"/>
        <item x="38"/>
        <item x="45"/>
        <item x="46"/>
        <item x="47"/>
        <item x="48"/>
        <item x="4"/>
        <item x="29"/>
        <item x="5"/>
        <item x="11"/>
        <item x="30"/>
        <item x="39"/>
        <item x="49"/>
        <item t="default"/>
      </items>
    </pivotField>
    <pivotField dataField="1" compact="0" outline="0" showAll="0" defaultSubtotal="0">
      <items count="547">
        <item x="254"/>
        <item x="255"/>
        <item x="353"/>
        <item x="354"/>
        <item x="355"/>
        <item x="356"/>
        <item x="357"/>
        <item x="358"/>
        <item x="359"/>
        <item x="480"/>
        <item x="347"/>
        <item x="460"/>
        <item x="461"/>
        <item x="462"/>
        <item x="285"/>
        <item x="263"/>
        <item x="258"/>
        <item x="264"/>
        <item x="286"/>
        <item x="259"/>
        <item x="265"/>
        <item x="266"/>
        <item x="303"/>
        <item x="304"/>
        <item x="260"/>
        <item x="305"/>
        <item x="267"/>
        <item x="287"/>
        <item x="288"/>
        <item x="289"/>
        <item x="290"/>
        <item x="306"/>
        <item x="268"/>
        <item x="269"/>
        <item x="291"/>
        <item x="270"/>
        <item x="307"/>
        <item x="308"/>
        <item x="280"/>
        <item x="309"/>
        <item x="310"/>
        <item x="311"/>
        <item x="312"/>
        <item x="292"/>
        <item x="293"/>
        <item x="261"/>
        <item x="313"/>
        <item x="262"/>
        <item x="294"/>
        <item x="271"/>
        <item x="295"/>
        <item x="314"/>
        <item x="296"/>
        <item x="297"/>
        <item x="272"/>
        <item x="298"/>
        <item x="281"/>
        <item x="469"/>
        <item x="470"/>
        <item x="471"/>
        <item x="472"/>
        <item x="164"/>
        <item x="165"/>
        <item x="166"/>
        <item x="215"/>
        <item x="167"/>
        <item x="168"/>
        <item x="0"/>
        <item x="1"/>
        <item x="2"/>
        <item x="3"/>
        <item x="4"/>
        <item x="373"/>
        <item x="367"/>
        <item x="368"/>
        <item x="374"/>
        <item x="379"/>
        <item x="380"/>
        <item x="381"/>
        <item x="369"/>
        <item x="382"/>
        <item x="375"/>
        <item x="376"/>
        <item x="383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348"/>
        <item x="349"/>
        <item x="350"/>
        <item x="111"/>
        <item x="112"/>
        <item x="113"/>
        <item x="317"/>
        <item x="318"/>
        <item x="319"/>
        <item x="320"/>
        <item x="321"/>
        <item x="85"/>
        <item x="86"/>
        <item x="87"/>
        <item x="88"/>
        <item x="481"/>
        <item x="89"/>
        <item x="90"/>
        <item x="91"/>
        <item x="92"/>
        <item x="93"/>
        <item x="94"/>
        <item x="99"/>
        <item x="100"/>
        <item x="25"/>
        <item x="101"/>
        <item x="102"/>
        <item x="103"/>
        <item x="504"/>
        <item x="505"/>
        <item x="506"/>
        <item x="507"/>
        <item x="508"/>
        <item x="75"/>
        <item x="26"/>
        <item x="27"/>
        <item x="28"/>
        <item x="29"/>
        <item x="30"/>
        <item x="31"/>
        <item x="474"/>
        <item x="475"/>
        <item x="476"/>
        <item x="477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5"/>
        <item x="6"/>
        <item x="7"/>
        <item x="8"/>
        <item x="9"/>
        <item x="10"/>
        <item x="11"/>
        <item x="12"/>
        <item x="76"/>
        <item x="13"/>
        <item x="14"/>
        <item x="15"/>
        <item x="16"/>
        <item x="17"/>
        <item x="188"/>
        <item x="189"/>
        <item x="190"/>
        <item x="191"/>
        <item x="124"/>
        <item x="125"/>
        <item x="126"/>
        <item x="127"/>
        <item x="128"/>
        <item x="129"/>
        <item x="47"/>
        <item x="130"/>
        <item x="131"/>
        <item x="139"/>
        <item x="140"/>
        <item x="141"/>
        <item x="142"/>
        <item x="143"/>
        <item x="144"/>
        <item x="145"/>
        <item x="146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351"/>
        <item x="360"/>
        <item x="361"/>
        <item x="362"/>
        <item x="363"/>
        <item x="364"/>
        <item x="322"/>
        <item x="323"/>
        <item x="324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147"/>
        <item x="148"/>
        <item x="114"/>
        <item x="115"/>
        <item x="116"/>
        <item x="117"/>
        <item x="118"/>
        <item x="119"/>
        <item x="120"/>
        <item x="192"/>
        <item x="193"/>
        <item x="199"/>
        <item x="200"/>
        <item x="201"/>
        <item x="202"/>
        <item x="203"/>
        <item x="206"/>
        <item x="220"/>
        <item x="207"/>
        <item x="221"/>
        <item x="222"/>
        <item x="223"/>
        <item x="224"/>
        <item x="216"/>
        <item x="225"/>
        <item x="208"/>
        <item x="217"/>
        <item x="209"/>
        <item x="226"/>
        <item x="48"/>
        <item x="32"/>
        <item x="49"/>
        <item x="33"/>
        <item x="34"/>
        <item x="50"/>
        <item x="35"/>
        <item x="36"/>
        <item x="37"/>
        <item x="38"/>
        <item x="51"/>
        <item x="39"/>
        <item x="40"/>
        <item x="104"/>
        <item x="41"/>
        <item x="42"/>
        <item x="52"/>
        <item x="53"/>
        <item x="54"/>
        <item x="509"/>
        <item x="510"/>
        <item x="330"/>
        <item x="331"/>
        <item x="332"/>
        <item x="333"/>
        <item x="239"/>
        <item x="240"/>
        <item x="241"/>
        <item x="242"/>
        <item x="243"/>
        <item x="244"/>
        <item x="245"/>
        <item x="246"/>
        <item x="230"/>
        <item x="231"/>
        <item x="232"/>
        <item x="247"/>
        <item x="248"/>
        <item x="249"/>
        <item x="250"/>
        <item x="436"/>
        <item x="437"/>
        <item x="438"/>
        <item x="439"/>
        <item x="440"/>
        <item x="441"/>
        <item x="442"/>
        <item x="443"/>
        <item x="444"/>
        <item x="445"/>
        <item x="429"/>
        <item x="149"/>
        <item x="446"/>
        <item x="447"/>
        <item x="448"/>
        <item x="449"/>
        <item x="450"/>
        <item x="451"/>
        <item x="452"/>
        <item x="519"/>
        <item x="520"/>
        <item x="521"/>
        <item x="512"/>
        <item x="513"/>
        <item x="514"/>
        <item x="515"/>
        <item x="531"/>
        <item x="532"/>
        <item x="516"/>
        <item x="522"/>
        <item x="533"/>
        <item x="534"/>
        <item x="517"/>
        <item x="523"/>
        <item x="524"/>
        <item x="525"/>
        <item x="526"/>
        <item x="538"/>
        <item x="539"/>
        <item x="540"/>
        <item x="541"/>
        <item x="542"/>
        <item x="56"/>
        <item x="57"/>
        <item x="18"/>
        <item x="19"/>
        <item x="58"/>
        <item x="59"/>
        <item x="60"/>
        <item x="61"/>
        <item x="62"/>
        <item x="63"/>
        <item x="64"/>
        <item x="77"/>
        <item x="384"/>
        <item x="194"/>
        <item x="340"/>
        <item x="341"/>
        <item x="342"/>
        <item x="334"/>
        <item x="343"/>
        <item x="153"/>
        <item x="154"/>
        <item x="155"/>
        <item x="156"/>
        <item x="157"/>
        <item x="158"/>
        <item x="159"/>
        <item x="160"/>
        <item x="78"/>
        <item x="79"/>
        <item x="80"/>
        <item x="81"/>
        <item x="82"/>
        <item x="83"/>
        <item x="84"/>
        <item x="233"/>
        <item x="218"/>
        <item x="219"/>
        <item x="195"/>
        <item x="210"/>
        <item x="105"/>
        <item x="463"/>
        <item x="315"/>
        <item x="344"/>
        <item x="106"/>
        <item x="132"/>
        <item x="133"/>
        <item x="493"/>
        <item x="430"/>
        <item x="227"/>
        <item x="43"/>
        <item x="453"/>
        <item x="161"/>
        <item x="431"/>
        <item x="432"/>
        <item x="335"/>
        <item x="457"/>
        <item x="325"/>
        <item x="494"/>
        <item x="256"/>
        <item x="543"/>
        <item x="495"/>
        <item x="458"/>
        <item x="454"/>
        <item x="169"/>
        <item x="282"/>
        <item x="283"/>
        <item x="407"/>
        <item x="196"/>
        <item x="107"/>
        <item x="211"/>
        <item x="134"/>
        <item x="184"/>
        <item x="496"/>
        <item x="352"/>
        <item x="273"/>
        <item x="65"/>
        <item x="365"/>
        <item x="527"/>
        <item x="497"/>
        <item x="366"/>
        <item x="433"/>
        <item x="135"/>
        <item x="257"/>
        <item x="434"/>
        <item x="274"/>
        <item x="136"/>
        <item x="170"/>
        <item x="408"/>
        <item x="150"/>
        <item x="473"/>
        <item x="544"/>
        <item x="498"/>
        <item x="535"/>
        <item x="336"/>
        <item x="409"/>
        <item x="299"/>
        <item x="385"/>
        <item x="66"/>
        <item x="67"/>
        <item x="68"/>
        <item x="69"/>
        <item x="70"/>
        <item x="71"/>
        <item x="72"/>
        <item x="162"/>
        <item x="386"/>
        <item x="370"/>
        <item x="171"/>
        <item x="410"/>
        <item x="121"/>
        <item x="122"/>
        <item x="464"/>
        <item x="536"/>
        <item x="459"/>
        <item x="151"/>
        <item x="499"/>
        <item x="197"/>
        <item x="371"/>
        <item x="108"/>
        <item x="95"/>
        <item x="212"/>
        <item x="500"/>
        <item x="387"/>
        <item x="109"/>
        <item x="528"/>
        <item x="411"/>
        <item x="412"/>
        <item x="137"/>
        <item x="388"/>
        <item x="73"/>
        <item x="284"/>
        <item x="234"/>
        <item x="275"/>
        <item x="529"/>
        <item x="300"/>
        <item x="465"/>
        <item x="530"/>
        <item x="123"/>
        <item x="276"/>
        <item x="172"/>
        <item x="204"/>
        <item x="277"/>
        <item x="501"/>
        <item x="301"/>
        <item x="251"/>
        <item x="278"/>
        <item x="228"/>
        <item x="326"/>
        <item x="413"/>
        <item x="455"/>
        <item x="478"/>
        <item x="377"/>
        <item x="466"/>
        <item x="345"/>
        <item x="316"/>
        <item x="96"/>
        <item x="346"/>
        <item x="235"/>
        <item x="327"/>
        <item x="328"/>
        <item x="44"/>
        <item x="378"/>
        <item x="185"/>
        <item x="467"/>
        <item x="545"/>
        <item x="537"/>
        <item x="468"/>
        <item x="97"/>
        <item x="337"/>
        <item x="213"/>
        <item x="435"/>
        <item x="252"/>
        <item x="98"/>
        <item x="110"/>
        <item x="229"/>
        <item x="502"/>
        <item x="329"/>
        <item x="236"/>
        <item x="163"/>
        <item x="389"/>
        <item x="198"/>
        <item x="372"/>
        <item x="186"/>
        <item x="338"/>
        <item x="456"/>
        <item x="237"/>
        <item x="390"/>
        <item x="20"/>
        <item x="21"/>
        <item x="22"/>
        <item x="23"/>
        <item x="238"/>
        <item x="138"/>
        <item x="45"/>
        <item x="24"/>
        <item x="205"/>
        <item x="339"/>
        <item x="279"/>
        <item x="46"/>
        <item x="152"/>
        <item x="391"/>
        <item x="479"/>
        <item x="511"/>
        <item x="74"/>
        <item x="253"/>
        <item x="214"/>
        <item x="503"/>
        <item x="392"/>
        <item x="187"/>
        <item x="302"/>
        <item x="518"/>
        <item x="55"/>
        <item x="546"/>
      </items>
    </pivotField>
    <pivotField compact="0" outline="0" showAll="0">
      <items count="545">
        <item x="166"/>
        <item x="84"/>
        <item x="411"/>
        <item x="235"/>
        <item x="423"/>
        <item x="170"/>
        <item x="408"/>
        <item x="268"/>
        <item x="144"/>
        <item x="32"/>
        <item x="4"/>
        <item x="28"/>
        <item x="299"/>
        <item x="183"/>
        <item x="342"/>
        <item x="363"/>
        <item x="507"/>
        <item x="485"/>
        <item x="169"/>
        <item x="172"/>
        <item x="22"/>
        <item x="466"/>
        <item x="226"/>
        <item x="7"/>
        <item x="453"/>
        <item x="305"/>
        <item x="108"/>
        <item x="234"/>
        <item x="478"/>
        <item x="115"/>
        <item x="88"/>
        <item x="353"/>
        <item x="425"/>
        <item x="57"/>
        <item x="53"/>
        <item x="79"/>
        <item x="366"/>
        <item x="398"/>
        <item x="336"/>
        <item x="100"/>
        <item x="78"/>
        <item x="350"/>
        <item x="75"/>
        <item x="351"/>
        <item x="232"/>
        <item x="138"/>
        <item x="318"/>
        <item x="328"/>
        <item x="508"/>
        <item x="14"/>
        <item x="465"/>
        <item x="141"/>
        <item x="502"/>
        <item x="153"/>
        <item x="99"/>
        <item x="26"/>
        <item x="148"/>
        <item x="80"/>
        <item x="196"/>
        <item x="285"/>
        <item x="209"/>
        <item x="51"/>
        <item x="431"/>
        <item x="373"/>
        <item x="151"/>
        <item x="321"/>
        <item x="24"/>
        <item x="445"/>
        <item x="93"/>
        <item x="81"/>
        <item x="389"/>
        <item x="323"/>
        <item x="258"/>
        <item x="143"/>
        <item x="116"/>
        <item x="66"/>
        <item x="433"/>
        <item x="393"/>
        <item x="58"/>
        <item x="130"/>
        <item x="40"/>
        <item x="240"/>
        <item x="267"/>
        <item x="481"/>
        <item x="216"/>
        <item x="413"/>
        <item x="498"/>
        <item x="314"/>
        <item x="448"/>
        <item x="289"/>
        <item x="228"/>
        <item x="131"/>
        <item x="129"/>
        <item x="8"/>
        <item x="135"/>
        <item x="211"/>
        <item x="364"/>
        <item x="155"/>
        <item x="358"/>
        <item x="269"/>
        <item x="27"/>
        <item x="272"/>
        <item x="380"/>
        <item x="276"/>
        <item x="315"/>
        <item x="179"/>
        <item x="185"/>
        <item x="419"/>
        <item x="104"/>
        <item x="490"/>
        <item x="97"/>
        <item x="90"/>
        <item x="201"/>
        <item x="491"/>
        <item x="15"/>
        <item x="278"/>
        <item x="163"/>
        <item x="210"/>
        <item x="190"/>
        <item x="184"/>
        <item x="516"/>
        <item x="47"/>
        <item x="290"/>
        <item x="406"/>
        <item x="284"/>
        <item x="313"/>
        <item x="127"/>
        <item x="0"/>
        <item x="457"/>
        <item x="277"/>
        <item x="444"/>
        <item x="302"/>
        <item x="175"/>
        <item x="132"/>
        <item x="517"/>
        <item x="242"/>
        <item x="470"/>
        <item x="523"/>
        <item x="33"/>
        <item x="68"/>
        <item x="41"/>
        <item x="333"/>
        <item x="451"/>
        <item x="338"/>
        <item x="286"/>
        <item x="304"/>
        <item x="217"/>
        <item x="392"/>
        <item x="300"/>
        <item x="145"/>
        <item x="191"/>
        <item x="479"/>
        <item x="387"/>
        <item x="77"/>
        <item x="426"/>
        <item x="181"/>
        <item x="434"/>
        <item x="377"/>
        <item x="16"/>
        <item x="360"/>
        <item x="147"/>
        <item x="1"/>
        <item x="207"/>
        <item x="525"/>
        <item x="356"/>
        <item x="501"/>
        <item x="180"/>
        <item x="197"/>
        <item x="165"/>
        <item x="65"/>
        <item x="386"/>
        <item x="34"/>
        <item x="110"/>
        <item x="142"/>
        <item x="461"/>
        <item x="279"/>
        <item x="186"/>
        <item x="362"/>
        <item x="154"/>
        <item x="275"/>
        <item x="397"/>
        <item x="106"/>
        <item x="85"/>
        <item x="519"/>
        <item x="450"/>
        <item x="324"/>
        <item x="509"/>
        <item x="388"/>
        <item x="510"/>
        <item x="159"/>
        <item x="229"/>
        <item x="263"/>
        <item x="250"/>
        <item x="46"/>
        <item x="259"/>
        <item x="503"/>
        <item x="137"/>
        <item x="303"/>
        <item x="252"/>
        <item x="111"/>
        <item x="188"/>
        <item x="322"/>
        <item x="45"/>
        <item x="17"/>
        <item x="429"/>
        <item x="477"/>
        <item x="435"/>
        <item x="428"/>
        <item x="480"/>
        <item x="409"/>
        <item x="195"/>
        <item x="244"/>
        <item x="399"/>
        <item x="251"/>
        <item x="243"/>
        <item x="56"/>
        <item x="400"/>
        <item x="372"/>
        <item x="526"/>
        <item x="489"/>
        <item x="140"/>
        <item x="112"/>
        <item x="264"/>
        <item x="248"/>
        <item x="222"/>
        <item x="157"/>
        <item x="146"/>
        <item x="531"/>
        <item x="496"/>
        <item x="475"/>
        <item x="95"/>
        <item x="271"/>
        <item x="86"/>
        <item x="529"/>
        <item x="260"/>
        <item x="266"/>
        <item x="369"/>
        <item x="291"/>
        <item x="173"/>
        <item x="178"/>
        <item x="436"/>
        <item x="245"/>
        <item x="270"/>
        <item x="71"/>
        <item x="176"/>
        <item x="236"/>
        <item x="294"/>
        <item x="239"/>
        <item x="98"/>
        <item x="29"/>
        <item x="117"/>
        <item x="307"/>
        <item x="150"/>
        <item x="156"/>
        <item x="538"/>
        <item x="292"/>
        <item x="246"/>
        <item x="473"/>
        <item x="91"/>
        <item x="390"/>
        <item x="405"/>
        <item x="340"/>
        <item x="149"/>
        <item x="396"/>
        <item x="542"/>
        <item x="280"/>
        <item x="329"/>
        <item x="125"/>
        <item x="202"/>
        <item x="484"/>
        <item x="332"/>
        <item x="339"/>
        <item x="265"/>
        <item x="320"/>
        <item x="120"/>
        <item x="274"/>
        <item x="193"/>
        <item x="522"/>
        <item x="158"/>
        <item x="82"/>
        <item x="533"/>
        <item x="483"/>
        <item x="102"/>
        <item x="249"/>
        <item x="204"/>
        <item x="379"/>
        <item x="513"/>
        <item x="371"/>
        <item x="205"/>
        <item x="39"/>
        <item x="414"/>
        <item x="403"/>
        <item x="458"/>
        <item x="152"/>
        <item x="354"/>
        <item x="254"/>
        <item x="54"/>
        <item x="63"/>
        <item x="391"/>
        <item x="439"/>
        <item x="212"/>
        <item x="282"/>
        <item x="326"/>
        <item x="512"/>
        <item x="218"/>
        <item x="514"/>
        <item x="223"/>
        <item x="128"/>
        <item x="440"/>
        <item x="375"/>
        <item x="37"/>
        <item x="72"/>
        <item x="412"/>
        <item x="50"/>
        <item x="261"/>
        <item x="70"/>
        <item x="38"/>
        <item x="382"/>
        <item x="182"/>
        <item x="415"/>
        <item x="118"/>
        <item x="410"/>
        <item x="168"/>
        <item x="493"/>
        <item x="136"/>
        <item x="164"/>
        <item x="530"/>
        <item x="287"/>
        <item x="237"/>
        <item x="308"/>
        <item x="133"/>
        <item x="214"/>
        <item x="231"/>
        <item x="122"/>
        <item x="486"/>
        <item x="113"/>
        <item x="101"/>
        <item x="69"/>
        <item x="89"/>
        <item x="487"/>
        <item x="488"/>
        <item x="49"/>
        <item x="401"/>
        <item x="247"/>
        <item x="374"/>
        <item x="443"/>
        <item x="361"/>
        <item x="476"/>
        <item x="238"/>
        <item x="346"/>
        <item x="317"/>
        <item x="124"/>
        <item x="74"/>
        <item x="309"/>
        <item x="511"/>
        <item x="471"/>
        <item x="192"/>
        <item x="2"/>
        <item x="3"/>
        <item x="343"/>
        <item x="35"/>
        <item x="23"/>
        <item x="107"/>
        <item x="541"/>
        <item x="467"/>
        <item x="194"/>
        <item x="337"/>
        <item x="83"/>
        <item x="347"/>
        <item x="167"/>
        <item x="64"/>
        <item x="121"/>
        <item x="123"/>
        <item x="31"/>
        <item x="532"/>
        <item x="472"/>
        <item x="206"/>
        <item x="5"/>
        <item x="427"/>
        <item x="460"/>
        <item x="367"/>
        <item x="540"/>
        <item x="539"/>
        <item x="515"/>
        <item x="36"/>
        <item x="171"/>
        <item x="160"/>
        <item x="518"/>
        <item x="55"/>
        <item x="241"/>
        <item x="376"/>
        <item x="449"/>
        <item x="48"/>
        <item x="203"/>
        <item x="355"/>
        <item x="256"/>
        <item x="139"/>
        <item x="468"/>
        <item x="319"/>
        <item x="227"/>
        <item x="331"/>
        <item x="215"/>
        <item x="455"/>
        <item x="30"/>
        <item x="114"/>
        <item x="189"/>
        <item x="293"/>
        <item x="233"/>
        <item x="273"/>
        <item x="316"/>
        <item x="162"/>
        <item x="199"/>
        <item x="298"/>
        <item x="52"/>
        <item x="262"/>
        <item x="76"/>
        <item x="25"/>
        <item x="255"/>
        <item x="301"/>
        <item x="126"/>
        <item x="281"/>
        <item x="219"/>
        <item x="325"/>
        <item x="310"/>
        <item x="432"/>
        <item x="297"/>
        <item x="177"/>
        <item x="418"/>
        <item x="311"/>
        <item x="524"/>
        <item x="59"/>
        <item x="87"/>
        <item x="198"/>
        <item x="67"/>
        <item x="407"/>
        <item x="60"/>
        <item x="103"/>
        <item x="61"/>
        <item x="359"/>
        <item x="109"/>
        <item x="62"/>
        <item x="220"/>
        <item x="73"/>
        <item x="13"/>
        <item x="96"/>
        <item x="288"/>
        <item x="306"/>
        <item x="497"/>
        <item x="500"/>
        <item x="381"/>
        <item x="20"/>
        <item x="295"/>
        <item x="430"/>
        <item x="283"/>
        <item x="404"/>
        <item x="296"/>
        <item x="499"/>
        <item x="495"/>
        <item x="536"/>
        <item x="446"/>
        <item x="221"/>
        <item x="402"/>
        <item x="528"/>
        <item x="447"/>
        <item x="352"/>
        <item x="420"/>
        <item x="230"/>
        <item x="506"/>
        <item x="370"/>
        <item x="200"/>
        <item x="504"/>
        <item x="459"/>
        <item x="505"/>
        <item x="469"/>
        <item x="341"/>
        <item x="92"/>
        <item x="119"/>
        <item x="335"/>
        <item x="12"/>
        <item x="462"/>
        <item x="208"/>
        <item x="494"/>
        <item x="9"/>
        <item x="10"/>
        <item x="527"/>
        <item x="394"/>
        <item x="365"/>
        <item x="42"/>
        <item x="94"/>
        <item x="134"/>
        <item x="225"/>
        <item x="105"/>
        <item x="474"/>
        <item x="492"/>
        <item x="417"/>
        <item x="442"/>
        <item x="161"/>
        <item x="463"/>
        <item x="6"/>
        <item x="327"/>
        <item x="378"/>
        <item x="520"/>
        <item x="521"/>
        <item x="384"/>
        <item x="224"/>
        <item x="44"/>
        <item x="537"/>
        <item x="424"/>
        <item x="334"/>
        <item x="385"/>
        <item x="257"/>
        <item x="422"/>
        <item x="253"/>
        <item x="535"/>
        <item x="18"/>
        <item x="330"/>
        <item x="312"/>
        <item x="534"/>
        <item x="357"/>
        <item x="187"/>
        <item x="416"/>
        <item x="441"/>
        <item x="452"/>
        <item x="368"/>
        <item x="438"/>
        <item x="482"/>
        <item x="11"/>
        <item x="21"/>
        <item x="437"/>
        <item x="349"/>
        <item x="19"/>
        <item x="421"/>
        <item x="395"/>
        <item x="213"/>
        <item x="174"/>
        <item x="43"/>
        <item x="464"/>
        <item x="348"/>
        <item x="345"/>
        <item x="454"/>
        <item x="456"/>
        <item x="383"/>
        <item x="344"/>
        <item x="543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2">
    <field x="0"/>
    <field x="1"/>
  </rowFields>
  <rowItems count="58">
    <i>
      <x/>
      <x v="10"/>
    </i>
    <i r="1">
      <x v="19"/>
    </i>
    <i r="1">
      <x v="31"/>
    </i>
    <i r="1">
      <x v="32"/>
    </i>
    <i r="1">
      <x v="43"/>
    </i>
    <i r="1">
      <x v="45"/>
    </i>
    <i t="default">
      <x/>
    </i>
    <i>
      <x v="1"/>
      <x v="16"/>
    </i>
    <i r="1">
      <x v="17"/>
    </i>
    <i r="1">
      <x v="18"/>
    </i>
    <i r="1">
      <x v="22"/>
    </i>
    <i r="1">
      <x v="23"/>
    </i>
    <i r="1">
      <x v="46"/>
    </i>
    <i t="default">
      <x v="1"/>
    </i>
    <i>
      <x v="2"/>
      <x v="9"/>
    </i>
    <i r="1">
      <x v="21"/>
    </i>
    <i r="1">
      <x v="25"/>
    </i>
    <i r="1">
      <x v="26"/>
    </i>
    <i r="1">
      <x v="27"/>
    </i>
    <i r="1">
      <x v="28"/>
    </i>
    <i r="1">
      <x v="29"/>
    </i>
    <i r="1">
      <x v="35"/>
    </i>
    <i r="1">
      <x v="36"/>
    </i>
    <i t="default">
      <x v="2"/>
    </i>
    <i>
      <x v="3"/>
      <x v="1"/>
    </i>
    <i r="1">
      <x v="3"/>
    </i>
    <i r="1">
      <x v="4"/>
    </i>
    <i r="1">
      <x v="5"/>
    </i>
    <i r="1">
      <x v="6"/>
    </i>
    <i r="1">
      <x v="7"/>
    </i>
    <i r="1">
      <x v="15"/>
    </i>
    <i r="1">
      <x v="34"/>
    </i>
    <i r="1">
      <x v="44"/>
    </i>
    <i r="1">
      <x v="47"/>
    </i>
    <i t="default">
      <x v="3"/>
    </i>
    <i>
      <x v="4"/>
      <x/>
    </i>
    <i r="1">
      <x v="11"/>
    </i>
    <i r="1">
      <x v="12"/>
    </i>
    <i r="1">
      <x v="13"/>
    </i>
    <i r="1">
      <x v="14"/>
    </i>
    <i r="1">
      <x v="30"/>
    </i>
    <i r="1">
      <x v="37"/>
    </i>
    <i r="1">
      <x v="38"/>
    </i>
    <i r="1">
      <x v="48"/>
    </i>
    <i t="default">
      <x v="4"/>
    </i>
    <i>
      <x v="5"/>
      <x v="2"/>
    </i>
    <i r="1">
      <x v="8"/>
    </i>
    <i r="1">
      <x v="20"/>
    </i>
    <i r="1">
      <x v="24"/>
    </i>
    <i r="1">
      <x v="33"/>
    </i>
    <i r="1">
      <x v="39"/>
    </i>
    <i r="1">
      <x v="40"/>
    </i>
    <i r="1">
      <x v="41"/>
    </i>
    <i r="1">
      <x v="42"/>
    </i>
    <i t="default">
      <x v="5"/>
    </i>
    <i>
      <x v="6"/>
      <x v="49"/>
    </i>
    <i t="default">
      <x v="6"/>
    </i>
    <i t="grand">
      <x/>
    </i>
  </rowItems>
  <colItems count="1">
    <i/>
  </colItems>
  <dataFields count="1">
    <dataField name="Count of Building Number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9" dT="2025-10-27T19:55:59.28" personId="{733B8F09-EBC3-4C09-AADF-1ACF9A106636}" id="{14426958-138B-4C57-AB3A-8A4E992C6313}">
    <text>Biomed - SEPA managed</text>
  </threadedComment>
  <threadedComment ref="C60" dT="2025-10-27T19:57:12.27" personId="{733B8F09-EBC3-4C09-AADF-1ACF9A106636}" id="{12E37E77-3344-4557-9A63-C3265FF9F810}">
    <text>HS managed, but donor center managed by SEPA</text>
  </threadedComment>
  <threadedComment ref="C62" dT="2025-10-27T19:57:49.49" personId="{733B8F09-EBC3-4C09-AADF-1ACF9A106636}" id="{F6EF08D6-E930-452C-9F19-9869631A4CC1}">
    <text>HS managed, but donor center is SEPA managed</text>
  </threadedComment>
  <threadedComment ref="C63" dT="2025-10-27T19:58:12.53" personId="{733B8F09-EBC3-4C09-AADF-1ACF9A106636}" id="{590D92E3-988C-4BA9-900F-38A7E5ABD586}">
    <text>HS building. Donor center managed by SEPA</text>
  </threadedComment>
  <threadedComment ref="C65" dT="2025-10-27T19:58:37.88" personId="{733B8F09-EBC3-4C09-AADF-1ACF9A106636}" id="{E6715114-4E17-4004-8B03-26E1E90A78B2}">
    <text>HS building. Donor center is SEPA managed</text>
  </threadedComment>
</ThreadedComment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_rels/sheet1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6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9DA6E-EDE7-44D6-A505-8C07D6337776}">
  <dimension ref="A1:Q932"/>
  <sheetViews>
    <sheetView workbookViewId="0"/>
  </sheetViews>
  <sheetFormatPr baseColWidth="10" defaultColWidth="8.83203125" defaultRowHeight="15" x14ac:dyDescent="0.2"/>
  <sheetData>
    <row r="1" spans="1:17" ht="3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s="2" t="s">
        <v>17</v>
      </c>
      <c r="B2" s="2" t="s">
        <v>18</v>
      </c>
      <c r="C2" s="2" t="s">
        <v>19</v>
      </c>
      <c r="D2" s="2" t="s">
        <v>20</v>
      </c>
      <c r="E2" s="2" t="s">
        <v>19</v>
      </c>
      <c r="F2" s="2"/>
      <c r="G2" s="2" t="s">
        <v>21</v>
      </c>
      <c r="H2" s="2" t="s">
        <v>22</v>
      </c>
      <c r="I2" s="2">
        <v>28607</v>
      </c>
      <c r="J2" s="2" t="s">
        <v>23</v>
      </c>
      <c r="K2" s="2" t="s">
        <v>24</v>
      </c>
      <c r="L2" s="2" t="s">
        <v>25</v>
      </c>
      <c r="M2" s="2"/>
      <c r="N2" s="2" t="s">
        <v>26</v>
      </c>
      <c r="O2" s="2" t="s">
        <v>27</v>
      </c>
      <c r="P2" s="2" t="s">
        <v>28</v>
      </c>
      <c r="Q2" s="2" t="s">
        <v>29</v>
      </c>
    </row>
    <row r="3" spans="1:17" x14ac:dyDescent="0.2">
      <c r="A3" s="3" t="s">
        <v>30</v>
      </c>
      <c r="B3" s="3" t="s">
        <v>18</v>
      </c>
      <c r="C3" s="3" t="s">
        <v>31</v>
      </c>
      <c r="D3" s="3" t="s">
        <v>20</v>
      </c>
      <c r="E3" s="3" t="s">
        <v>31</v>
      </c>
      <c r="F3" s="3"/>
      <c r="G3" s="3" t="s">
        <v>32</v>
      </c>
      <c r="H3" s="3" t="s">
        <v>22</v>
      </c>
      <c r="I3" s="3">
        <v>27909</v>
      </c>
      <c r="J3" s="3" t="s">
        <v>23</v>
      </c>
      <c r="K3" s="3" t="s">
        <v>24</v>
      </c>
      <c r="L3" s="3" t="s">
        <v>18</v>
      </c>
      <c r="M3" s="4">
        <v>45747</v>
      </c>
      <c r="N3" s="3" t="s">
        <v>26</v>
      </c>
      <c r="O3" s="3" t="s">
        <v>27</v>
      </c>
      <c r="P3" s="3" t="s">
        <v>28</v>
      </c>
      <c r="Q3" s="3" t="s">
        <v>33</v>
      </c>
    </row>
    <row r="4" spans="1:17" x14ac:dyDescent="0.2">
      <c r="A4" s="3" t="s">
        <v>34</v>
      </c>
      <c r="B4" s="3" t="s">
        <v>18</v>
      </c>
      <c r="C4" s="3" t="s">
        <v>35</v>
      </c>
      <c r="D4" s="3" t="s">
        <v>36</v>
      </c>
      <c r="E4" s="3" t="s">
        <v>35</v>
      </c>
      <c r="F4" s="3"/>
      <c r="G4" s="3" t="s">
        <v>37</v>
      </c>
      <c r="H4" s="3" t="s">
        <v>38</v>
      </c>
      <c r="I4" s="3">
        <v>20006</v>
      </c>
      <c r="J4" s="3" t="s">
        <v>39</v>
      </c>
      <c r="K4" s="3" t="s">
        <v>40</v>
      </c>
      <c r="L4" s="3" t="s">
        <v>18</v>
      </c>
      <c r="M4" s="4">
        <v>72529</v>
      </c>
      <c r="N4" s="3" t="s">
        <v>41</v>
      </c>
      <c r="O4" s="3" t="s">
        <v>42</v>
      </c>
      <c r="P4" s="3" t="s">
        <v>43</v>
      </c>
      <c r="Q4" s="3" t="s">
        <v>29</v>
      </c>
    </row>
    <row r="5" spans="1:17" x14ac:dyDescent="0.2">
      <c r="A5" s="3" t="s">
        <v>44</v>
      </c>
      <c r="B5" s="3" t="s">
        <v>18</v>
      </c>
      <c r="C5" s="3" t="s">
        <v>45</v>
      </c>
      <c r="D5" s="3" t="s">
        <v>36</v>
      </c>
      <c r="E5" s="3" t="s">
        <v>46</v>
      </c>
      <c r="F5" s="3"/>
      <c r="G5" s="3" t="s">
        <v>37</v>
      </c>
      <c r="H5" s="3" t="s">
        <v>38</v>
      </c>
      <c r="I5" s="3">
        <v>20006</v>
      </c>
      <c r="J5" s="3" t="s">
        <v>39</v>
      </c>
      <c r="K5" s="3" t="s">
        <v>47</v>
      </c>
      <c r="L5" s="3" t="s">
        <v>18</v>
      </c>
      <c r="M5" s="4">
        <v>72686</v>
      </c>
      <c r="N5" s="3" t="s">
        <v>41</v>
      </c>
      <c r="O5" s="3" t="s">
        <v>42</v>
      </c>
      <c r="P5" s="3" t="s">
        <v>43</v>
      </c>
      <c r="Q5" s="3" t="s">
        <v>29</v>
      </c>
    </row>
    <row r="6" spans="1:17" x14ac:dyDescent="0.2">
      <c r="A6" s="3" t="s">
        <v>48</v>
      </c>
      <c r="B6" s="3" t="s">
        <v>18</v>
      </c>
      <c r="C6" s="3" t="s">
        <v>45</v>
      </c>
      <c r="D6" s="3" t="s">
        <v>36</v>
      </c>
      <c r="E6" s="3" t="s">
        <v>49</v>
      </c>
      <c r="F6" s="3"/>
      <c r="G6" s="3" t="s">
        <v>37</v>
      </c>
      <c r="H6" s="3" t="s">
        <v>38</v>
      </c>
      <c r="I6" s="3">
        <v>20006</v>
      </c>
      <c r="J6" s="3" t="s">
        <v>39</v>
      </c>
      <c r="K6" s="3" t="s">
        <v>47</v>
      </c>
      <c r="L6" s="3" t="s">
        <v>18</v>
      </c>
      <c r="M6" s="4">
        <v>72686</v>
      </c>
      <c r="N6" s="3" t="s">
        <v>41</v>
      </c>
      <c r="O6" s="3" t="s">
        <v>42</v>
      </c>
      <c r="P6" s="3" t="s">
        <v>43</v>
      </c>
      <c r="Q6" s="3" t="s">
        <v>29</v>
      </c>
    </row>
    <row r="7" spans="1:17" x14ac:dyDescent="0.2">
      <c r="A7" s="3" t="s">
        <v>50</v>
      </c>
      <c r="B7" s="3" t="s">
        <v>18</v>
      </c>
      <c r="C7" s="3" t="s">
        <v>45</v>
      </c>
      <c r="D7" s="3" t="s">
        <v>36</v>
      </c>
      <c r="E7" s="3" t="s">
        <v>51</v>
      </c>
      <c r="F7" s="3"/>
      <c r="G7" s="3" t="s">
        <v>37</v>
      </c>
      <c r="H7" s="3" t="s">
        <v>38</v>
      </c>
      <c r="I7" s="3">
        <v>20006</v>
      </c>
      <c r="J7" s="3" t="s">
        <v>39</v>
      </c>
      <c r="K7" s="3" t="s">
        <v>47</v>
      </c>
      <c r="L7" s="3" t="s">
        <v>18</v>
      </c>
      <c r="M7" s="4">
        <v>72686</v>
      </c>
      <c r="N7" s="3" t="s">
        <v>41</v>
      </c>
      <c r="O7" s="3" t="s">
        <v>42</v>
      </c>
      <c r="P7" s="3" t="s">
        <v>43</v>
      </c>
      <c r="Q7" s="3" t="s">
        <v>29</v>
      </c>
    </row>
    <row r="8" spans="1:17" x14ac:dyDescent="0.2">
      <c r="A8" s="3" t="s">
        <v>52</v>
      </c>
      <c r="B8" s="3" t="s">
        <v>18</v>
      </c>
      <c r="C8" s="3" t="s">
        <v>53</v>
      </c>
      <c r="D8" s="3" t="s">
        <v>20</v>
      </c>
      <c r="E8" s="3" t="s">
        <v>53</v>
      </c>
      <c r="F8" s="3"/>
      <c r="G8" s="3" t="s">
        <v>54</v>
      </c>
      <c r="H8" s="3" t="s">
        <v>55</v>
      </c>
      <c r="I8" s="3">
        <v>14701</v>
      </c>
      <c r="J8" s="3" t="s">
        <v>23</v>
      </c>
      <c r="K8" s="3" t="s">
        <v>24</v>
      </c>
      <c r="L8" s="3" t="s">
        <v>18</v>
      </c>
      <c r="M8" s="3"/>
      <c r="N8" s="3" t="s">
        <v>56</v>
      </c>
      <c r="O8" s="3" t="s">
        <v>57</v>
      </c>
      <c r="P8" s="3" t="s">
        <v>58</v>
      </c>
      <c r="Q8" s="3" t="s">
        <v>29</v>
      </c>
    </row>
    <row r="9" spans="1:17" x14ac:dyDescent="0.2">
      <c r="A9" s="3" t="s">
        <v>59</v>
      </c>
      <c r="B9" s="3" t="s">
        <v>18</v>
      </c>
      <c r="C9" s="3" t="s">
        <v>60</v>
      </c>
      <c r="D9" s="3" t="s">
        <v>61</v>
      </c>
      <c r="E9" s="3" t="s">
        <v>60</v>
      </c>
      <c r="F9" s="3"/>
      <c r="G9" s="3" t="s">
        <v>62</v>
      </c>
      <c r="H9" s="3" t="s">
        <v>63</v>
      </c>
      <c r="I9" s="3">
        <v>67846</v>
      </c>
      <c r="J9" s="3" t="s">
        <v>23</v>
      </c>
      <c r="K9" s="3" t="s">
        <v>64</v>
      </c>
      <c r="L9" s="3" t="s">
        <v>18</v>
      </c>
      <c r="M9" s="4">
        <v>46387</v>
      </c>
      <c r="N9" s="3" t="s">
        <v>65</v>
      </c>
      <c r="O9" s="3" t="s">
        <v>66</v>
      </c>
      <c r="P9" s="3" t="s">
        <v>67</v>
      </c>
      <c r="Q9" s="3" t="s">
        <v>68</v>
      </c>
    </row>
    <row r="10" spans="1:17" x14ac:dyDescent="0.2">
      <c r="A10" s="3" t="s">
        <v>69</v>
      </c>
      <c r="B10" s="3" t="s">
        <v>18</v>
      </c>
      <c r="C10" s="3" t="s">
        <v>70</v>
      </c>
      <c r="D10" s="3" t="s">
        <v>61</v>
      </c>
      <c r="E10" s="3" t="s">
        <v>70</v>
      </c>
      <c r="F10" s="3"/>
      <c r="G10" s="3" t="s">
        <v>71</v>
      </c>
      <c r="H10" s="3" t="s">
        <v>72</v>
      </c>
      <c r="I10" s="3">
        <v>38801</v>
      </c>
      <c r="J10" s="3" t="s">
        <v>23</v>
      </c>
      <c r="K10" s="3" t="s">
        <v>24</v>
      </c>
      <c r="L10" s="3" t="s">
        <v>73</v>
      </c>
      <c r="M10" s="4">
        <v>91358</v>
      </c>
      <c r="N10" s="3" t="s">
        <v>26</v>
      </c>
      <c r="O10" s="3" t="s">
        <v>74</v>
      </c>
      <c r="P10" s="3" t="s">
        <v>75</v>
      </c>
      <c r="Q10" s="3" t="s">
        <v>29</v>
      </c>
    </row>
    <row r="11" spans="1:17" x14ac:dyDescent="0.2">
      <c r="A11" s="3" t="s">
        <v>76</v>
      </c>
      <c r="B11" s="3" t="s">
        <v>18</v>
      </c>
      <c r="C11" s="3" t="s">
        <v>77</v>
      </c>
      <c r="D11" s="3" t="s">
        <v>20</v>
      </c>
      <c r="E11" s="3" t="s">
        <v>77</v>
      </c>
      <c r="F11" s="3"/>
      <c r="G11" s="3" t="s">
        <v>78</v>
      </c>
      <c r="H11" s="3" t="s">
        <v>79</v>
      </c>
      <c r="I11" s="3">
        <v>82602</v>
      </c>
      <c r="J11" s="3" t="s">
        <v>23</v>
      </c>
      <c r="K11" s="3" t="s">
        <v>64</v>
      </c>
      <c r="L11" s="3" t="s">
        <v>18</v>
      </c>
      <c r="M11" s="4">
        <v>46081</v>
      </c>
      <c r="N11" s="3" t="s">
        <v>65</v>
      </c>
      <c r="O11" s="3" t="s">
        <v>80</v>
      </c>
      <c r="P11" s="3" t="s">
        <v>81</v>
      </c>
      <c r="Q11" s="3" t="s">
        <v>29</v>
      </c>
    </row>
    <row r="12" spans="1:17" x14ac:dyDescent="0.2">
      <c r="A12" s="3" t="s">
        <v>82</v>
      </c>
      <c r="B12" s="3" t="s">
        <v>18</v>
      </c>
      <c r="C12" s="3" t="s">
        <v>83</v>
      </c>
      <c r="D12" s="3" t="s">
        <v>20</v>
      </c>
      <c r="E12" s="3" t="s">
        <v>83</v>
      </c>
      <c r="F12" s="3" t="s">
        <v>84</v>
      </c>
      <c r="G12" s="3" t="s">
        <v>85</v>
      </c>
      <c r="H12" s="3"/>
      <c r="I12" s="3">
        <v>9834</v>
      </c>
      <c r="J12" s="3" t="s">
        <v>23</v>
      </c>
      <c r="K12" s="3" t="s">
        <v>24</v>
      </c>
      <c r="L12" s="3" t="s">
        <v>18</v>
      </c>
      <c r="M12" s="4">
        <v>46333</v>
      </c>
      <c r="N12" s="3" t="s">
        <v>86</v>
      </c>
      <c r="O12" s="3" t="s">
        <v>87</v>
      </c>
      <c r="P12" s="3" t="s">
        <v>88</v>
      </c>
      <c r="Q12" s="3" t="s">
        <v>89</v>
      </c>
    </row>
    <row r="13" spans="1:17" x14ac:dyDescent="0.2">
      <c r="A13" s="3" t="s">
        <v>90</v>
      </c>
      <c r="B13" s="3" t="s">
        <v>18</v>
      </c>
      <c r="C13" s="3" t="s">
        <v>91</v>
      </c>
      <c r="D13" s="3" t="s">
        <v>61</v>
      </c>
      <c r="E13" s="3" t="s">
        <v>91</v>
      </c>
      <c r="F13" s="3"/>
      <c r="G13" s="3" t="s">
        <v>92</v>
      </c>
      <c r="H13" s="3" t="s">
        <v>93</v>
      </c>
      <c r="I13" s="3">
        <v>20706</v>
      </c>
      <c r="J13" s="3" t="s">
        <v>39</v>
      </c>
      <c r="K13" s="3" t="s">
        <v>64</v>
      </c>
      <c r="L13" s="3" t="s">
        <v>18</v>
      </c>
      <c r="M13" s="4">
        <v>49064</v>
      </c>
      <c r="N13" s="3" t="s">
        <v>41</v>
      </c>
      <c r="O13" s="3" t="s">
        <v>42</v>
      </c>
      <c r="P13" s="3" t="s">
        <v>94</v>
      </c>
      <c r="Q13" s="3" t="s">
        <v>33</v>
      </c>
    </row>
    <row r="14" spans="1:17" x14ac:dyDescent="0.2">
      <c r="A14" s="3" t="s">
        <v>95</v>
      </c>
      <c r="B14" s="3" t="s">
        <v>18</v>
      </c>
      <c r="C14" s="3" t="s">
        <v>96</v>
      </c>
      <c r="D14" s="3" t="s">
        <v>20</v>
      </c>
      <c r="E14" s="3" t="s">
        <v>96</v>
      </c>
      <c r="F14" s="3"/>
      <c r="G14" s="3" t="s">
        <v>97</v>
      </c>
      <c r="H14" s="3" t="s">
        <v>98</v>
      </c>
      <c r="I14" s="3">
        <v>35055</v>
      </c>
      <c r="J14" s="3" t="s">
        <v>23</v>
      </c>
      <c r="K14" s="3" t="s">
        <v>64</v>
      </c>
      <c r="L14" s="3" t="s">
        <v>18</v>
      </c>
      <c r="M14" s="4">
        <v>46053</v>
      </c>
      <c r="N14" s="3" t="s">
        <v>26</v>
      </c>
      <c r="O14" s="3" t="s">
        <v>74</v>
      </c>
      <c r="P14" s="3" t="s">
        <v>75</v>
      </c>
      <c r="Q14" s="3" t="s">
        <v>29</v>
      </c>
    </row>
    <row r="15" spans="1:17" x14ac:dyDescent="0.2">
      <c r="A15" s="3" t="s">
        <v>99</v>
      </c>
      <c r="B15" s="3" t="s">
        <v>18</v>
      </c>
      <c r="C15" s="3" t="s">
        <v>100</v>
      </c>
      <c r="D15" s="3" t="s">
        <v>20</v>
      </c>
      <c r="E15" s="3" t="s">
        <v>100</v>
      </c>
      <c r="F15" s="3"/>
      <c r="G15" s="3" t="s">
        <v>101</v>
      </c>
      <c r="H15" s="3" t="s">
        <v>102</v>
      </c>
      <c r="I15" s="3">
        <v>74501</v>
      </c>
      <c r="J15" s="3" t="s">
        <v>23</v>
      </c>
      <c r="K15" s="3" t="s">
        <v>64</v>
      </c>
      <c r="L15" s="3" t="s">
        <v>18</v>
      </c>
      <c r="M15" s="4">
        <v>46203</v>
      </c>
      <c r="N15" s="3" t="s">
        <v>65</v>
      </c>
      <c r="O15" s="3" t="s">
        <v>66</v>
      </c>
      <c r="P15" s="3" t="s">
        <v>67</v>
      </c>
      <c r="Q15" s="3" t="s">
        <v>29</v>
      </c>
    </row>
    <row r="16" spans="1:17" x14ac:dyDescent="0.2">
      <c r="A16" s="3" t="s">
        <v>103</v>
      </c>
      <c r="B16" s="3" t="s">
        <v>18</v>
      </c>
      <c r="C16" s="3" t="s">
        <v>104</v>
      </c>
      <c r="D16" s="3" t="s">
        <v>61</v>
      </c>
      <c r="E16" s="3" t="s">
        <v>104</v>
      </c>
      <c r="F16" s="3"/>
      <c r="G16" s="3" t="s">
        <v>105</v>
      </c>
      <c r="H16" s="3" t="s">
        <v>106</v>
      </c>
      <c r="I16" s="3">
        <v>60612</v>
      </c>
      <c r="J16" s="3" t="s">
        <v>39</v>
      </c>
      <c r="K16" s="3" t="s">
        <v>64</v>
      </c>
      <c r="L16" s="3" t="s">
        <v>18</v>
      </c>
      <c r="M16" s="4">
        <v>46173</v>
      </c>
      <c r="N16" s="3" t="s">
        <v>107</v>
      </c>
      <c r="O16" s="3" t="s">
        <v>108</v>
      </c>
      <c r="P16" s="3" t="s">
        <v>109</v>
      </c>
      <c r="Q16" s="3" t="s">
        <v>110</v>
      </c>
    </row>
    <row r="17" spans="1:17" x14ac:dyDescent="0.2">
      <c r="A17" s="3" t="s">
        <v>111</v>
      </c>
      <c r="B17" s="3" t="s">
        <v>18</v>
      </c>
      <c r="C17" s="3" t="s">
        <v>112</v>
      </c>
      <c r="D17" s="3" t="s">
        <v>20</v>
      </c>
      <c r="E17" s="3" t="s">
        <v>112</v>
      </c>
      <c r="F17" s="3"/>
      <c r="G17" s="3" t="s">
        <v>113</v>
      </c>
      <c r="H17" s="3" t="s">
        <v>114</v>
      </c>
      <c r="I17" s="3">
        <v>22901</v>
      </c>
      <c r="J17" s="3" t="s">
        <v>39</v>
      </c>
      <c r="K17" s="3" t="s">
        <v>64</v>
      </c>
      <c r="L17" s="3" t="s">
        <v>18</v>
      </c>
      <c r="M17" s="4">
        <v>47222</v>
      </c>
      <c r="N17" s="3" t="s">
        <v>41</v>
      </c>
      <c r="O17" s="3" t="s">
        <v>115</v>
      </c>
      <c r="P17" s="3" t="s">
        <v>116</v>
      </c>
      <c r="Q17" s="3" t="s">
        <v>29</v>
      </c>
    </row>
    <row r="18" spans="1:17" x14ac:dyDescent="0.2">
      <c r="A18" s="3" t="s">
        <v>117</v>
      </c>
      <c r="B18" s="3" t="s">
        <v>18</v>
      </c>
      <c r="C18" s="3" t="s">
        <v>118</v>
      </c>
      <c r="D18" s="3" t="s">
        <v>20</v>
      </c>
      <c r="E18" s="3" t="s">
        <v>118</v>
      </c>
      <c r="F18" s="3"/>
      <c r="G18" s="3" t="s">
        <v>119</v>
      </c>
      <c r="H18" s="3" t="s">
        <v>120</v>
      </c>
      <c r="I18" s="3">
        <v>33073</v>
      </c>
      <c r="J18" s="3" t="s">
        <v>39</v>
      </c>
      <c r="K18" s="3" t="s">
        <v>64</v>
      </c>
      <c r="L18" s="3" t="s">
        <v>18</v>
      </c>
      <c r="M18" s="4">
        <v>48395</v>
      </c>
      <c r="N18" s="3" t="s">
        <v>26</v>
      </c>
      <c r="O18" s="3" t="s">
        <v>121</v>
      </c>
      <c r="P18" s="3" t="s">
        <v>122</v>
      </c>
      <c r="Q18" s="3" t="s">
        <v>123</v>
      </c>
    </row>
    <row r="19" spans="1:17" x14ac:dyDescent="0.2">
      <c r="A19" s="3" t="s">
        <v>124</v>
      </c>
      <c r="B19" s="3" t="s">
        <v>18</v>
      </c>
      <c r="C19" s="3" t="s">
        <v>125</v>
      </c>
      <c r="D19" s="3" t="s">
        <v>61</v>
      </c>
      <c r="E19" s="3" t="s">
        <v>125</v>
      </c>
      <c r="F19" s="3"/>
      <c r="G19" s="3" t="s">
        <v>126</v>
      </c>
      <c r="H19" s="3" t="s">
        <v>55</v>
      </c>
      <c r="I19" s="3">
        <v>14626</v>
      </c>
      <c r="J19" s="3" t="s">
        <v>39</v>
      </c>
      <c r="K19" s="3" t="s">
        <v>64</v>
      </c>
      <c r="L19" s="3" t="s">
        <v>18</v>
      </c>
      <c r="M19" s="4">
        <v>47149</v>
      </c>
      <c r="N19" s="3" t="s">
        <v>56</v>
      </c>
      <c r="O19" s="3" t="s">
        <v>57</v>
      </c>
      <c r="P19" s="3" t="s">
        <v>58</v>
      </c>
      <c r="Q19" s="3" t="s">
        <v>33</v>
      </c>
    </row>
    <row r="20" spans="1:17" x14ac:dyDescent="0.2">
      <c r="A20" s="3" t="s">
        <v>127</v>
      </c>
      <c r="B20" s="3" t="s">
        <v>18</v>
      </c>
      <c r="C20" s="3" t="s">
        <v>128</v>
      </c>
      <c r="D20" s="3" t="s">
        <v>61</v>
      </c>
      <c r="E20" s="3" t="s">
        <v>128</v>
      </c>
      <c r="F20" s="3"/>
      <c r="G20" s="3" t="s">
        <v>129</v>
      </c>
      <c r="H20" s="3" t="s">
        <v>130</v>
      </c>
      <c r="I20" s="3">
        <v>59715</v>
      </c>
      <c r="J20" s="3" t="s">
        <v>39</v>
      </c>
      <c r="K20" s="3" t="s">
        <v>64</v>
      </c>
      <c r="L20" s="3" t="s">
        <v>18</v>
      </c>
      <c r="M20" s="4">
        <v>46568</v>
      </c>
      <c r="N20" s="3" t="s">
        <v>131</v>
      </c>
      <c r="O20" s="3" t="s">
        <v>132</v>
      </c>
      <c r="P20" s="3" t="s">
        <v>133</v>
      </c>
      <c r="Q20" s="3" t="s">
        <v>29</v>
      </c>
    </row>
    <row r="21" spans="1:17" x14ac:dyDescent="0.2">
      <c r="A21" s="3" t="s">
        <v>134</v>
      </c>
      <c r="B21" s="3" t="s">
        <v>18</v>
      </c>
      <c r="C21" s="3" t="s">
        <v>135</v>
      </c>
      <c r="D21" s="3" t="s">
        <v>61</v>
      </c>
      <c r="E21" s="3" t="s">
        <v>135</v>
      </c>
      <c r="F21" s="3"/>
      <c r="G21" s="3" t="s">
        <v>136</v>
      </c>
      <c r="H21" s="3" t="s">
        <v>137</v>
      </c>
      <c r="I21" s="3">
        <v>65203</v>
      </c>
      <c r="J21" s="3" t="s">
        <v>39</v>
      </c>
      <c r="K21" s="3" t="s">
        <v>40</v>
      </c>
      <c r="L21" s="3" t="s">
        <v>18</v>
      </c>
      <c r="M21" s="4">
        <v>46507</v>
      </c>
      <c r="N21" s="3" t="s">
        <v>65</v>
      </c>
      <c r="O21" s="3" t="s">
        <v>138</v>
      </c>
      <c r="P21" s="3" t="s">
        <v>139</v>
      </c>
      <c r="Q21" s="3" t="s">
        <v>140</v>
      </c>
    </row>
    <row r="22" spans="1:17" x14ac:dyDescent="0.2">
      <c r="A22" s="3" t="s">
        <v>141</v>
      </c>
      <c r="B22" s="3" t="s">
        <v>18</v>
      </c>
      <c r="C22" s="3" t="s">
        <v>142</v>
      </c>
      <c r="D22" s="3" t="s">
        <v>20</v>
      </c>
      <c r="E22" s="3" t="s">
        <v>142</v>
      </c>
      <c r="F22" s="3"/>
      <c r="G22" s="3" t="s">
        <v>143</v>
      </c>
      <c r="H22" s="3" t="s">
        <v>120</v>
      </c>
      <c r="I22" s="3">
        <v>33430</v>
      </c>
      <c r="J22" s="3" t="s">
        <v>23</v>
      </c>
      <c r="K22" s="3" t="s">
        <v>64</v>
      </c>
      <c r="L22" s="3" t="s">
        <v>18</v>
      </c>
      <c r="M22" s="4">
        <v>47026</v>
      </c>
      <c r="N22" s="3" t="s">
        <v>26</v>
      </c>
      <c r="O22" s="3" t="s">
        <v>121</v>
      </c>
      <c r="P22" s="3" t="s">
        <v>122</v>
      </c>
      <c r="Q22" s="3" t="s">
        <v>29</v>
      </c>
    </row>
    <row r="23" spans="1:17" x14ac:dyDescent="0.2">
      <c r="A23" s="3" t="s">
        <v>144</v>
      </c>
      <c r="B23" s="3" t="s">
        <v>18</v>
      </c>
      <c r="C23" s="3" t="s">
        <v>145</v>
      </c>
      <c r="D23" s="3" t="s">
        <v>61</v>
      </c>
      <c r="E23" s="3" t="s">
        <v>146</v>
      </c>
      <c r="F23" s="3"/>
      <c r="G23" s="3" t="s">
        <v>147</v>
      </c>
      <c r="H23" s="3" t="s">
        <v>148</v>
      </c>
      <c r="I23" s="3">
        <v>84041</v>
      </c>
      <c r="J23" s="3" t="s">
        <v>39</v>
      </c>
      <c r="K23" s="3" t="s">
        <v>64</v>
      </c>
      <c r="L23" s="3" t="s">
        <v>18</v>
      </c>
      <c r="M23" s="4">
        <v>46477</v>
      </c>
      <c r="N23" s="3" t="s">
        <v>65</v>
      </c>
      <c r="O23" s="3" t="s">
        <v>149</v>
      </c>
      <c r="P23" s="3" t="s">
        <v>150</v>
      </c>
      <c r="Q23" s="3" t="s">
        <v>33</v>
      </c>
    </row>
    <row r="24" spans="1:17" x14ac:dyDescent="0.2">
      <c r="A24" s="3" t="s">
        <v>151</v>
      </c>
      <c r="B24" s="3" t="s">
        <v>18</v>
      </c>
      <c r="C24" s="3" t="s">
        <v>152</v>
      </c>
      <c r="D24" s="3" t="s">
        <v>61</v>
      </c>
      <c r="E24" s="3" t="s">
        <v>152</v>
      </c>
      <c r="F24" s="3" t="s">
        <v>153</v>
      </c>
      <c r="G24" s="3" t="s">
        <v>154</v>
      </c>
      <c r="H24" s="3" t="s">
        <v>98</v>
      </c>
      <c r="I24" s="3">
        <v>35211</v>
      </c>
      <c r="J24" s="3" t="s">
        <v>39</v>
      </c>
      <c r="K24" s="3" t="s">
        <v>64</v>
      </c>
      <c r="L24" s="3" t="s">
        <v>18</v>
      </c>
      <c r="M24" s="4">
        <v>46630</v>
      </c>
      <c r="N24" s="3" t="s">
        <v>26</v>
      </c>
      <c r="O24" s="3" t="s">
        <v>74</v>
      </c>
      <c r="P24" s="3" t="s">
        <v>75</v>
      </c>
      <c r="Q24" s="3" t="s">
        <v>155</v>
      </c>
    </row>
    <row r="25" spans="1:17" x14ac:dyDescent="0.2">
      <c r="A25" s="3" t="s">
        <v>156</v>
      </c>
      <c r="B25" s="3" t="s">
        <v>18</v>
      </c>
      <c r="C25" s="3" t="s">
        <v>157</v>
      </c>
      <c r="D25" s="3" t="s">
        <v>20</v>
      </c>
      <c r="E25" s="3" t="s">
        <v>158</v>
      </c>
      <c r="F25" s="3"/>
      <c r="G25" s="3" t="s">
        <v>159</v>
      </c>
      <c r="H25" s="3" t="s">
        <v>72</v>
      </c>
      <c r="I25" s="3">
        <v>39204</v>
      </c>
      <c r="J25" s="3" t="s">
        <v>23</v>
      </c>
      <c r="K25" s="3" t="s">
        <v>24</v>
      </c>
      <c r="L25" s="3" t="s">
        <v>18</v>
      </c>
      <c r="M25" s="4">
        <v>46203</v>
      </c>
      <c r="N25" s="3" t="s">
        <v>26</v>
      </c>
      <c r="O25" s="3" t="s">
        <v>74</v>
      </c>
      <c r="P25" s="3" t="s">
        <v>75</v>
      </c>
      <c r="Q25" s="3" t="s">
        <v>29</v>
      </c>
    </row>
    <row r="26" spans="1:17" x14ac:dyDescent="0.2">
      <c r="A26" s="5" t="s">
        <v>160</v>
      </c>
      <c r="B26" s="5" t="s">
        <v>18</v>
      </c>
      <c r="C26" s="5" t="s">
        <v>161</v>
      </c>
      <c r="D26" s="5" t="s">
        <v>61</v>
      </c>
      <c r="E26" s="5" t="s">
        <v>161</v>
      </c>
      <c r="F26" s="5"/>
      <c r="G26" s="5" t="s">
        <v>162</v>
      </c>
      <c r="H26" s="5" t="s">
        <v>163</v>
      </c>
      <c r="I26" s="5">
        <v>44094</v>
      </c>
      <c r="J26" s="5" t="s">
        <v>39</v>
      </c>
      <c r="K26" s="5" t="s">
        <v>64</v>
      </c>
      <c r="L26" s="5" t="s">
        <v>164</v>
      </c>
      <c r="M26" s="6">
        <v>49429</v>
      </c>
      <c r="N26" s="5" t="s">
        <v>41</v>
      </c>
      <c r="O26" s="5" t="s">
        <v>165</v>
      </c>
      <c r="P26" s="5" t="s">
        <v>166</v>
      </c>
      <c r="Q26" s="5" t="s">
        <v>33</v>
      </c>
    </row>
    <row r="27" spans="1:17" x14ac:dyDescent="0.2">
      <c r="A27" s="7" t="s">
        <v>167</v>
      </c>
      <c r="B27" s="7" t="s">
        <v>18</v>
      </c>
      <c r="C27" s="7" t="s">
        <v>168</v>
      </c>
      <c r="D27" s="7" t="s">
        <v>20</v>
      </c>
      <c r="E27" s="7" t="s">
        <v>168</v>
      </c>
      <c r="F27" s="7"/>
      <c r="G27" s="7" t="s">
        <v>169</v>
      </c>
      <c r="H27" s="7" t="s">
        <v>170</v>
      </c>
      <c r="I27" s="7">
        <v>72401</v>
      </c>
      <c r="J27" s="7" t="s">
        <v>39</v>
      </c>
      <c r="K27" s="7" t="s">
        <v>171</v>
      </c>
      <c r="L27" s="7" t="s">
        <v>172</v>
      </c>
      <c r="M27" s="7"/>
      <c r="N27" s="7" t="s">
        <v>65</v>
      </c>
      <c r="O27" s="7" t="s">
        <v>138</v>
      </c>
      <c r="P27" s="7" t="s">
        <v>139</v>
      </c>
      <c r="Q27" s="7" t="s">
        <v>29</v>
      </c>
    </row>
    <row r="28" spans="1:17" x14ac:dyDescent="0.2">
      <c r="A28" s="7" t="s">
        <v>173</v>
      </c>
      <c r="B28" s="7" t="s">
        <v>18</v>
      </c>
      <c r="C28" s="7" t="s">
        <v>174</v>
      </c>
      <c r="D28" s="7" t="s">
        <v>61</v>
      </c>
      <c r="E28" s="7" t="s">
        <v>174</v>
      </c>
      <c r="F28" s="7"/>
      <c r="G28" s="7" t="s">
        <v>175</v>
      </c>
      <c r="H28" s="7" t="s">
        <v>176</v>
      </c>
      <c r="I28" s="7">
        <v>29732</v>
      </c>
      <c r="J28" s="7" t="s">
        <v>39</v>
      </c>
      <c r="K28" s="7" t="s">
        <v>171</v>
      </c>
      <c r="L28" s="7" t="s">
        <v>172</v>
      </c>
      <c r="M28" s="7"/>
      <c r="N28" s="7" t="s">
        <v>26</v>
      </c>
      <c r="O28" s="7" t="s">
        <v>27</v>
      </c>
      <c r="P28" s="7" t="s">
        <v>28</v>
      </c>
      <c r="Q28" s="7" t="s">
        <v>29</v>
      </c>
    </row>
    <row r="29" spans="1:17" x14ac:dyDescent="0.2">
      <c r="A29" s="7" t="s">
        <v>177</v>
      </c>
      <c r="B29" s="7" t="s">
        <v>18</v>
      </c>
      <c r="C29" s="7" t="s">
        <v>178</v>
      </c>
      <c r="D29" s="7" t="s">
        <v>20</v>
      </c>
      <c r="E29" s="7" t="s">
        <v>178</v>
      </c>
      <c r="F29" s="7"/>
      <c r="G29" s="7" t="s">
        <v>179</v>
      </c>
      <c r="H29" s="7" t="s">
        <v>180</v>
      </c>
      <c r="I29" s="7">
        <v>75711</v>
      </c>
      <c r="J29" s="7" t="s">
        <v>39</v>
      </c>
      <c r="K29" s="7" t="s">
        <v>171</v>
      </c>
      <c r="L29" s="7" t="s">
        <v>172</v>
      </c>
      <c r="M29" s="7"/>
      <c r="N29" s="7" t="s">
        <v>65</v>
      </c>
      <c r="O29" s="7" t="s">
        <v>181</v>
      </c>
      <c r="P29" s="7" t="s">
        <v>182</v>
      </c>
      <c r="Q29" s="7" t="s">
        <v>155</v>
      </c>
    </row>
    <row r="30" spans="1:17" x14ac:dyDescent="0.2">
      <c r="A30" s="7" t="s">
        <v>183</v>
      </c>
      <c r="B30" s="7" t="s">
        <v>18</v>
      </c>
      <c r="C30" s="7" t="s">
        <v>184</v>
      </c>
      <c r="D30" s="7" t="s">
        <v>20</v>
      </c>
      <c r="E30" s="7" t="s">
        <v>185</v>
      </c>
      <c r="F30" s="7"/>
      <c r="G30" s="7" t="s">
        <v>186</v>
      </c>
      <c r="H30" s="7" t="s">
        <v>137</v>
      </c>
      <c r="I30" s="7">
        <v>64501</v>
      </c>
      <c r="J30" s="7" t="s">
        <v>39</v>
      </c>
      <c r="K30" s="7" t="s">
        <v>171</v>
      </c>
      <c r="L30" s="7" t="s">
        <v>172</v>
      </c>
      <c r="M30" s="7"/>
      <c r="N30" s="7" t="s">
        <v>65</v>
      </c>
      <c r="O30" s="7" t="s">
        <v>138</v>
      </c>
      <c r="P30" s="7" t="s">
        <v>139</v>
      </c>
      <c r="Q30" s="7" t="s">
        <v>29</v>
      </c>
    </row>
    <row r="31" spans="1:17" x14ac:dyDescent="0.2">
      <c r="A31" s="7" t="s">
        <v>187</v>
      </c>
      <c r="B31" s="7" t="s">
        <v>18</v>
      </c>
      <c r="C31" s="7" t="s">
        <v>188</v>
      </c>
      <c r="D31" s="7" t="s">
        <v>61</v>
      </c>
      <c r="E31" s="7" t="s">
        <v>188</v>
      </c>
      <c r="F31" s="7"/>
      <c r="G31" s="7" t="s">
        <v>189</v>
      </c>
      <c r="H31" s="7" t="s">
        <v>22</v>
      </c>
      <c r="I31" s="7">
        <v>28203</v>
      </c>
      <c r="J31" s="7" t="s">
        <v>39</v>
      </c>
      <c r="K31" s="7" t="s">
        <v>171</v>
      </c>
      <c r="L31" s="7" t="s">
        <v>172</v>
      </c>
      <c r="M31" s="7"/>
      <c r="N31" s="7" t="s">
        <v>26</v>
      </c>
      <c r="O31" s="7" t="s">
        <v>27</v>
      </c>
      <c r="P31" s="7" t="s">
        <v>28</v>
      </c>
      <c r="Q31" s="7" t="s">
        <v>29</v>
      </c>
    </row>
    <row r="32" spans="1:17" x14ac:dyDescent="0.2">
      <c r="A32" s="7" t="s">
        <v>190</v>
      </c>
      <c r="B32" s="7" t="s">
        <v>18</v>
      </c>
      <c r="C32" s="7" t="s">
        <v>191</v>
      </c>
      <c r="D32" s="7" t="s">
        <v>20</v>
      </c>
      <c r="E32" s="7" t="s">
        <v>192</v>
      </c>
      <c r="F32" s="7"/>
      <c r="G32" s="7" t="s">
        <v>193</v>
      </c>
      <c r="H32" s="7" t="s">
        <v>137</v>
      </c>
      <c r="I32" s="7">
        <v>63703</v>
      </c>
      <c r="J32" s="7" t="s">
        <v>39</v>
      </c>
      <c r="K32" s="7" t="s">
        <v>171</v>
      </c>
      <c r="L32" s="7" t="s">
        <v>172</v>
      </c>
      <c r="M32" s="7"/>
      <c r="N32" s="7" t="s">
        <v>65</v>
      </c>
      <c r="O32" s="7" t="s">
        <v>138</v>
      </c>
      <c r="P32" s="7" t="s">
        <v>139</v>
      </c>
      <c r="Q32" s="7" t="s">
        <v>29</v>
      </c>
    </row>
    <row r="33" spans="1:17" x14ac:dyDescent="0.2">
      <c r="A33" s="7" t="s">
        <v>194</v>
      </c>
      <c r="B33" s="7" t="s">
        <v>18</v>
      </c>
      <c r="C33" s="7" t="s">
        <v>195</v>
      </c>
      <c r="D33" s="7" t="s">
        <v>61</v>
      </c>
      <c r="E33" s="7" t="s">
        <v>195</v>
      </c>
      <c r="F33" s="7"/>
      <c r="G33" s="7" t="s">
        <v>196</v>
      </c>
      <c r="H33" s="7" t="s">
        <v>22</v>
      </c>
      <c r="I33" s="7">
        <v>27707</v>
      </c>
      <c r="J33" s="7" t="s">
        <v>39</v>
      </c>
      <c r="K33" s="7" t="s">
        <v>171</v>
      </c>
      <c r="L33" s="7" t="s">
        <v>172</v>
      </c>
      <c r="M33" s="7"/>
      <c r="N33" s="7" t="s">
        <v>26</v>
      </c>
      <c r="O33" s="7" t="s">
        <v>27</v>
      </c>
      <c r="P33" s="7" t="s">
        <v>28</v>
      </c>
      <c r="Q33" s="7" t="s">
        <v>29</v>
      </c>
    </row>
    <row r="34" spans="1:17" x14ac:dyDescent="0.2">
      <c r="A34" s="7" t="s">
        <v>197</v>
      </c>
      <c r="B34" s="7" t="s">
        <v>18</v>
      </c>
      <c r="C34" s="7" t="s">
        <v>198</v>
      </c>
      <c r="D34" s="7" t="s">
        <v>61</v>
      </c>
      <c r="E34" s="7" t="s">
        <v>199</v>
      </c>
      <c r="F34" s="7"/>
      <c r="G34" s="7" t="s">
        <v>200</v>
      </c>
      <c r="H34" s="7" t="s">
        <v>201</v>
      </c>
      <c r="I34" s="7">
        <v>31404</v>
      </c>
      <c r="J34" s="7" t="s">
        <v>39</v>
      </c>
      <c r="K34" s="7" t="s">
        <v>171</v>
      </c>
      <c r="L34" s="7" t="s">
        <v>172</v>
      </c>
      <c r="M34" s="7"/>
      <c r="N34" s="7" t="s">
        <v>26</v>
      </c>
      <c r="O34" s="7" t="s">
        <v>202</v>
      </c>
      <c r="P34" s="7" t="s">
        <v>203</v>
      </c>
      <c r="Q34" s="7" t="s">
        <v>123</v>
      </c>
    </row>
    <row r="35" spans="1:17" x14ac:dyDescent="0.2">
      <c r="A35" s="7" t="s">
        <v>204</v>
      </c>
      <c r="B35" s="7" t="s">
        <v>18</v>
      </c>
      <c r="C35" s="7" t="s">
        <v>205</v>
      </c>
      <c r="D35" s="7" t="s">
        <v>61</v>
      </c>
      <c r="E35" s="7" t="s">
        <v>205</v>
      </c>
      <c r="F35" s="7"/>
      <c r="G35" s="7" t="s">
        <v>206</v>
      </c>
      <c r="H35" s="7" t="s">
        <v>22</v>
      </c>
      <c r="I35" s="7">
        <v>27106</v>
      </c>
      <c r="J35" s="7" t="s">
        <v>39</v>
      </c>
      <c r="K35" s="7" t="s">
        <v>171</v>
      </c>
      <c r="L35" s="7" t="s">
        <v>172</v>
      </c>
      <c r="M35" s="7"/>
      <c r="N35" s="7" t="s">
        <v>26</v>
      </c>
      <c r="O35" s="7" t="s">
        <v>27</v>
      </c>
      <c r="P35" s="7" t="s">
        <v>28</v>
      </c>
      <c r="Q35" s="7" t="s">
        <v>155</v>
      </c>
    </row>
    <row r="36" spans="1:17" x14ac:dyDescent="0.2">
      <c r="A36" s="7" t="s">
        <v>207</v>
      </c>
      <c r="B36" s="7" t="s">
        <v>18</v>
      </c>
      <c r="C36" s="7" t="s">
        <v>208</v>
      </c>
      <c r="D36" s="7" t="s">
        <v>20</v>
      </c>
      <c r="E36" s="7" t="s">
        <v>209</v>
      </c>
      <c r="F36" s="7"/>
      <c r="G36" s="7" t="s">
        <v>210</v>
      </c>
      <c r="H36" s="7" t="s">
        <v>180</v>
      </c>
      <c r="I36" s="7">
        <v>77802</v>
      </c>
      <c r="J36" s="7" t="s">
        <v>39</v>
      </c>
      <c r="K36" s="7" t="s">
        <v>171</v>
      </c>
      <c r="L36" s="7" t="s">
        <v>172</v>
      </c>
      <c r="M36" s="7"/>
      <c r="N36" s="7" t="s">
        <v>65</v>
      </c>
      <c r="O36" s="7" t="s">
        <v>211</v>
      </c>
      <c r="P36" s="7" t="s">
        <v>212</v>
      </c>
      <c r="Q36" s="7" t="s">
        <v>29</v>
      </c>
    </row>
    <row r="37" spans="1:17" x14ac:dyDescent="0.2">
      <c r="A37" s="7" t="s">
        <v>213</v>
      </c>
      <c r="B37" s="7" t="s">
        <v>18</v>
      </c>
      <c r="C37" s="7" t="s">
        <v>214</v>
      </c>
      <c r="D37" s="7" t="s">
        <v>20</v>
      </c>
      <c r="E37" s="7" t="s">
        <v>215</v>
      </c>
      <c r="F37" s="7"/>
      <c r="G37" s="7" t="s">
        <v>216</v>
      </c>
      <c r="H37" s="7" t="s">
        <v>180</v>
      </c>
      <c r="I37" s="7">
        <v>79925</v>
      </c>
      <c r="J37" s="7" t="s">
        <v>39</v>
      </c>
      <c r="K37" s="7" t="s">
        <v>171</v>
      </c>
      <c r="L37" s="7" t="s">
        <v>172</v>
      </c>
      <c r="M37" s="7"/>
      <c r="N37" s="7" t="s">
        <v>65</v>
      </c>
      <c r="O37" s="7" t="s">
        <v>211</v>
      </c>
      <c r="P37" s="7" t="s">
        <v>212</v>
      </c>
      <c r="Q37" s="7" t="s">
        <v>29</v>
      </c>
    </row>
    <row r="38" spans="1:17" x14ac:dyDescent="0.2">
      <c r="A38" s="7" t="s">
        <v>217</v>
      </c>
      <c r="B38" s="7" t="s">
        <v>18</v>
      </c>
      <c r="C38" s="7" t="s">
        <v>218</v>
      </c>
      <c r="D38" s="7" t="s">
        <v>61</v>
      </c>
      <c r="E38" s="7" t="s">
        <v>219</v>
      </c>
      <c r="F38" s="7"/>
      <c r="G38" s="7" t="s">
        <v>220</v>
      </c>
      <c r="H38" s="7" t="s">
        <v>22</v>
      </c>
      <c r="I38" s="7">
        <v>28401</v>
      </c>
      <c r="J38" s="7" t="s">
        <v>39</v>
      </c>
      <c r="K38" s="7" t="s">
        <v>171</v>
      </c>
      <c r="L38" s="7" t="s">
        <v>172</v>
      </c>
      <c r="M38" s="7"/>
      <c r="N38" s="7" t="s">
        <v>26</v>
      </c>
      <c r="O38" s="7" t="s">
        <v>27</v>
      </c>
      <c r="P38" s="7" t="s">
        <v>28</v>
      </c>
      <c r="Q38" s="7" t="s">
        <v>29</v>
      </c>
    </row>
    <row r="39" spans="1:17" x14ac:dyDescent="0.2">
      <c r="A39" s="7" t="s">
        <v>221</v>
      </c>
      <c r="B39" s="7" t="s">
        <v>18</v>
      </c>
      <c r="C39" s="7" t="s">
        <v>222</v>
      </c>
      <c r="D39" s="7" t="s">
        <v>61</v>
      </c>
      <c r="E39" s="7" t="s">
        <v>222</v>
      </c>
      <c r="F39" s="7"/>
      <c r="G39" s="7" t="s">
        <v>189</v>
      </c>
      <c r="H39" s="7" t="s">
        <v>22</v>
      </c>
      <c r="I39" s="7">
        <v>28273</v>
      </c>
      <c r="J39" s="7" t="s">
        <v>39</v>
      </c>
      <c r="K39" s="7" t="s">
        <v>171</v>
      </c>
      <c r="L39" s="7" t="s">
        <v>172</v>
      </c>
      <c r="M39" s="7"/>
      <c r="N39" s="7" t="s">
        <v>26</v>
      </c>
      <c r="O39" s="7" t="s">
        <v>27</v>
      </c>
      <c r="P39" s="7" t="s">
        <v>28</v>
      </c>
      <c r="Q39" s="7" t="s">
        <v>155</v>
      </c>
    </row>
    <row r="40" spans="1:17" x14ac:dyDescent="0.2">
      <c r="A40" s="7" t="s">
        <v>223</v>
      </c>
      <c r="B40" s="7" t="s">
        <v>18</v>
      </c>
      <c r="C40" s="7" t="s">
        <v>224</v>
      </c>
      <c r="D40" s="7" t="s">
        <v>61</v>
      </c>
      <c r="E40" s="7" t="s">
        <v>224</v>
      </c>
      <c r="F40" s="7"/>
      <c r="G40" s="7" t="s">
        <v>189</v>
      </c>
      <c r="H40" s="7" t="s">
        <v>22</v>
      </c>
      <c r="I40" s="7">
        <v>28203</v>
      </c>
      <c r="J40" s="7" t="s">
        <v>39</v>
      </c>
      <c r="K40" s="7" t="s">
        <v>171</v>
      </c>
      <c r="L40" s="7" t="s">
        <v>172</v>
      </c>
      <c r="M40" s="7"/>
      <c r="N40" s="7" t="s">
        <v>26</v>
      </c>
      <c r="O40" s="7" t="s">
        <v>27</v>
      </c>
      <c r="P40" s="7" t="s">
        <v>28</v>
      </c>
      <c r="Q40" s="7" t="s">
        <v>225</v>
      </c>
    </row>
    <row r="41" spans="1:17" x14ac:dyDescent="0.2">
      <c r="A41" s="7" t="s">
        <v>226</v>
      </c>
      <c r="B41" s="7" t="s">
        <v>18</v>
      </c>
      <c r="C41" s="7" t="s">
        <v>227</v>
      </c>
      <c r="D41" s="7" t="s">
        <v>20</v>
      </c>
      <c r="E41" s="7" t="s">
        <v>228</v>
      </c>
      <c r="F41" s="7"/>
      <c r="G41" s="7" t="s">
        <v>229</v>
      </c>
      <c r="H41" s="7" t="s">
        <v>180</v>
      </c>
      <c r="I41" s="7">
        <v>78219</v>
      </c>
      <c r="J41" s="7" t="s">
        <v>39</v>
      </c>
      <c r="K41" s="7" t="s">
        <v>171</v>
      </c>
      <c r="L41" s="7" t="s">
        <v>172</v>
      </c>
      <c r="M41" s="7"/>
      <c r="N41" s="7" t="s">
        <v>65</v>
      </c>
      <c r="O41" s="7" t="s">
        <v>211</v>
      </c>
      <c r="P41" s="7" t="s">
        <v>212</v>
      </c>
      <c r="Q41" s="7" t="s">
        <v>29</v>
      </c>
    </row>
    <row r="42" spans="1:17" x14ac:dyDescent="0.2">
      <c r="A42" s="7" t="s">
        <v>230</v>
      </c>
      <c r="B42" s="7" t="s">
        <v>18</v>
      </c>
      <c r="C42" s="7" t="s">
        <v>231</v>
      </c>
      <c r="D42" s="7" t="s">
        <v>61</v>
      </c>
      <c r="E42" s="7" t="s">
        <v>231</v>
      </c>
      <c r="F42" s="7"/>
      <c r="G42" s="7" t="s">
        <v>189</v>
      </c>
      <c r="H42" s="7" t="s">
        <v>22</v>
      </c>
      <c r="I42" s="7">
        <v>28203</v>
      </c>
      <c r="J42" s="7" t="s">
        <v>39</v>
      </c>
      <c r="K42" s="7" t="s">
        <v>171</v>
      </c>
      <c r="L42" s="7" t="s">
        <v>172</v>
      </c>
      <c r="M42" s="7"/>
      <c r="N42" s="7" t="s">
        <v>26</v>
      </c>
      <c r="O42" s="7" t="s">
        <v>27</v>
      </c>
      <c r="P42" s="7" t="s">
        <v>28</v>
      </c>
      <c r="Q42" s="7" t="s">
        <v>225</v>
      </c>
    </row>
    <row r="43" spans="1:17" x14ac:dyDescent="0.2">
      <c r="A43" s="7" t="s">
        <v>232</v>
      </c>
      <c r="B43" s="7" t="s">
        <v>18</v>
      </c>
      <c r="C43" s="7" t="s">
        <v>233</v>
      </c>
      <c r="D43" s="7" t="s">
        <v>61</v>
      </c>
      <c r="E43" s="7" t="s">
        <v>234</v>
      </c>
      <c r="F43" s="7"/>
      <c r="G43" s="7" t="s">
        <v>136</v>
      </c>
      <c r="H43" s="7" t="s">
        <v>176</v>
      </c>
      <c r="I43" s="7">
        <v>29201</v>
      </c>
      <c r="J43" s="7" t="s">
        <v>39</v>
      </c>
      <c r="K43" s="7" t="s">
        <v>171</v>
      </c>
      <c r="L43" s="7" t="s">
        <v>172</v>
      </c>
      <c r="M43" s="7"/>
      <c r="N43" s="7" t="s">
        <v>26</v>
      </c>
      <c r="O43" s="7" t="s">
        <v>235</v>
      </c>
      <c r="P43" s="7" t="s">
        <v>236</v>
      </c>
      <c r="Q43" s="7" t="s">
        <v>29</v>
      </c>
    </row>
    <row r="44" spans="1:17" x14ac:dyDescent="0.2">
      <c r="A44" s="7" t="s">
        <v>237</v>
      </c>
      <c r="B44" s="7" t="s">
        <v>18</v>
      </c>
      <c r="C44" s="7" t="s">
        <v>238</v>
      </c>
      <c r="D44" s="7" t="s">
        <v>61</v>
      </c>
      <c r="E44" s="7" t="s">
        <v>238</v>
      </c>
      <c r="F44" s="7"/>
      <c r="G44" s="7" t="s">
        <v>189</v>
      </c>
      <c r="H44" s="7" t="s">
        <v>22</v>
      </c>
      <c r="I44" s="7">
        <v>28203</v>
      </c>
      <c r="J44" s="7" t="s">
        <v>39</v>
      </c>
      <c r="K44" s="7" t="s">
        <v>171</v>
      </c>
      <c r="L44" s="7" t="s">
        <v>172</v>
      </c>
      <c r="M44" s="7"/>
      <c r="N44" s="7" t="s">
        <v>26</v>
      </c>
      <c r="O44" s="7" t="s">
        <v>27</v>
      </c>
      <c r="P44" s="7" t="s">
        <v>28</v>
      </c>
      <c r="Q44" s="7" t="s">
        <v>225</v>
      </c>
    </row>
    <row r="45" spans="1:17" x14ac:dyDescent="0.2">
      <c r="A45" s="7" t="s">
        <v>239</v>
      </c>
      <c r="B45" s="7" t="s">
        <v>18</v>
      </c>
      <c r="C45" s="7" t="s">
        <v>240</v>
      </c>
      <c r="D45" s="7" t="s">
        <v>61</v>
      </c>
      <c r="E45" s="7" t="s">
        <v>240</v>
      </c>
      <c r="F45" s="7"/>
      <c r="G45" s="7" t="s">
        <v>241</v>
      </c>
      <c r="H45" s="7" t="s">
        <v>22</v>
      </c>
      <c r="I45" s="7">
        <v>28804</v>
      </c>
      <c r="J45" s="7" t="s">
        <v>39</v>
      </c>
      <c r="K45" s="7" t="s">
        <v>171</v>
      </c>
      <c r="L45" s="7" t="s">
        <v>172</v>
      </c>
      <c r="M45" s="7"/>
      <c r="N45" s="7" t="s">
        <v>26</v>
      </c>
      <c r="O45" s="7" t="s">
        <v>27</v>
      </c>
      <c r="P45" s="7" t="s">
        <v>28</v>
      </c>
      <c r="Q45" s="7" t="s">
        <v>155</v>
      </c>
    </row>
    <row r="46" spans="1:17" x14ac:dyDescent="0.2">
      <c r="A46" s="7" t="s">
        <v>242</v>
      </c>
      <c r="B46" s="7" t="s">
        <v>18</v>
      </c>
      <c r="C46" s="7" t="s">
        <v>243</v>
      </c>
      <c r="D46" s="7" t="s">
        <v>20</v>
      </c>
      <c r="E46" s="7" t="s">
        <v>243</v>
      </c>
      <c r="F46" s="7"/>
      <c r="G46" s="7" t="s">
        <v>244</v>
      </c>
      <c r="H46" s="7" t="s">
        <v>180</v>
      </c>
      <c r="I46" s="7">
        <v>78028</v>
      </c>
      <c r="J46" s="7" t="s">
        <v>39</v>
      </c>
      <c r="K46" s="7" t="s">
        <v>171</v>
      </c>
      <c r="L46" s="7" t="s">
        <v>172</v>
      </c>
      <c r="M46" s="7"/>
      <c r="N46" s="7" t="s">
        <v>65</v>
      </c>
      <c r="O46" s="7" t="s">
        <v>211</v>
      </c>
      <c r="P46" s="7" t="s">
        <v>212</v>
      </c>
      <c r="Q46" s="7" t="s">
        <v>29</v>
      </c>
    </row>
    <row r="47" spans="1:17" x14ac:dyDescent="0.2">
      <c r="A47" s="7" t="s">
        <v>245</v>
      </c>
      <c r="B47" s="7" t="s">
        <v>18</v>
      </c>
      <c r="C47" s="7" t="s">
        <v>246</v>
      </c>
      <c r="D47" s="7" t="s">
        <v>61</v>
      </c>
      <c r="E47" s="7" t="s">
        <v>246</v>
      </c>
      <c r="F47" s="7"/>
      <c r="G47" s="7" t="s">
        <v>136</v>
      </c>
      <c r="H47" s="7" t="s">
        <v>137</v>
      </c>
      <c r="I47" s="7">
        <v>65201</v>
      </c>
      <c r="J47" s="7" t="s">
        <v>39</v>
      </c>
      <c r="K47" s="7" t="s">
        <v>171</v>
      </c>
      <c r="L47" s="7" t="s">
        <v>172</v>
      </c>
      <c r="M47" s="7"/>
      <c r="N47" s="7" t="s">
        <v>65</v>
      </c>
      <c r="O47" s="7" t="s">
        <v>138</v>
      </c>
      <c r="P47" s="7" t="s">
        <v>139</v>
      </c>
      <c r="Q47" s="7" t="s">
        <v>225</v>
      </c>
    </row>
    <row r="48" spans="1:17" x14ac:dyDescent="0.2">
      <c r="A48" s="7" t="s">
        <v>247</v>
      </c>
      <c r="B48" s="7" t="s">
        <v>18</v>
      </c>
      <c r="C48" s="7" t="s">
        <v>248</v>
      </c>
      <c r="D48" s="7" t="s">
        <v>61</v>
      </c>
      <c r="E48" s="7" t="s">
        <v>249</v>
      </c>
      <c r="F48" s="7"/>
      <c r="G48" s="7" t="s">
        <v>250</v>
      </c>
      <c r="H48" s="7" t="s">
        <v>251</v>
      </c>
      <c r="I48" s="7">
        <v>935</v>
      </c>
      <c r="J48" s="7" t="s">
        <v>39</v>
      </c>
      <c r="K48" s="7" t="s">
        <v>171</v>
      </c>
      <c r="L48" s="7" t="s">
        <v>172</v>
      </c>
      <c r="M48" s="7"/>
      <c r="N48" s="7" t="s">
        <v>26</v>
      </c>
      <c r="O48" s="7" t="s">
        <v>252</v>
      </c>
      <c r="P48" s="7" t="s">
        <v>253</v>
      </c>
      <c r="Q48" s="7" t="s">
        <v>29</v>
      </c>
    </row>
    <row r="49" spans="1:17" x14ac:dyDescent="0.2">
      <c r="A49" s="7" t="s">
        <v>254</v>
      </c>
      <c r="B49" s="7" t="s">
        <v>18</v>
      </c>
      <c r="C49" s="7" t="s">
        <v>255</v>
      </c>
      <c r="D49" s="7" t="s">
        <v>20</v>
      </c>
      <c r="E49" s="7" t="s">
        <v>255</v>
      </c>
      <c r="F49" s="7"/>
      <c r="G49" s="7" t="s">
        <v>256</v>
      </c>
      <c r="H49" s="7" t="s">
        <v>257</v>
      </c>
      <c r="I49" s="7">
        <v>38104</v>
      </c>
      <c r="J49" s="7" t="s">
        <v>39</v>
      </c>
      <c r="K49" s="7" t="s">
        <v>171</v>
      </c>
      <c r="L49" s="7" t="s">
        <v>172</v>
      </c>
      <c r="M49" s="7"/>
      <c r="N49" s="7" t="s">
        <v>26</v>
      </c>
      <c r="O49" s="7" t="s">
        <v>258</v>
      </c>
      <c r="P49" s="7" t="s">
        <v>259</v>
      </c>
      <c r="Q49" s="7" t="s">
        <v>29</v>
      </c>
    </row>
    <row r="50" spans="1:17" x14ac:dyDescent="0.2">
      <c r="A50" s="7" t="s">
        <v>260</v>
      </c>
      <c r="B50" s="7" t="s">
        <v>18</v>
      </c>
      <c r="C50" s="7" t="s">
        <v>261</v>
      </c>
      <c r="D50" s="7" t="s">
        <v>20</v>
      </c>
      <c r="E50" s="7" t="s">
        <v>261</v>
      </c>
      <c r="F50" s="7"/>
      <c r="G50" s="7" t="s">
        <v>262</v>
      </c>
      <c r="H50" s="7" t="s">
        <v>257</v>
      </c>
      <c r="I50" s="7">
        <v>37129</v>
      </c>
      <c r="J50" s="7" t="s">
        <v>39</v>
      </c>
      <c r="K50" s="7" t="s">
        <v>171</v>
      </c>
      <c r="L50" s="7" t="s">
        <v>172</v>
      </c>
      <c r="M50" s="7"/>
      <c r="N50" s="7" t="s">
        <v>26</v>
      </c>
      <c r="O50" s="7" t="s">
        <v>258</v>
      </c>
      <c r="P50" s="7" t="s">
        <v>259</v>
      </c>
      <c r="Q50" s="7" t="s">
        <v>29</v>
      </c>
    </row>
    <row r="51" spans="1:17" x14ac:dyDescent="0.2">
      <c r="A51" s="7" t="s">
        <v>263</v>
      </c>
      <c r="B51" s="7" t="s">
        <v>18</v>
      </c>
      <c r="C51" s="7" t="s">
        <v>264</v>
      </c>
      <c r="D51" s="7" t="s">
        <v>20</v>
      </c>
      <c r="E51" s="7" t="s">
        <v>264</v>
      </c>
      <c r="F51" s="7"/>
      <c r="G51" s="7" t="s">
        <v>265</v>
      </c>
      <c r="H51" s="7" t="s">
        <v>257</v>
      </c>
      <c r="I51" s="7">
        <v>37909</v>
      </c>
      <c r="J51" s="7" t="s">
        <v>39</v>
      </c>
      <c r="K51" s="7" t="s">
        <v>171</v>
      </c>
      <c r="L51" s="7" t="s">
        <v>172</v>
      </c>
      <c r="M51" s="7"/>
      <c r="N51" s="7" t="s">
        <v>26</v>
      </c>
      <c r="O51" s="7" t="s">
        <v>258</v>
      </c>
      <c r="P51" s="7" t="s">
        <v>259</v>
      </c>
      <c r="Q51" s="7" t="s">
        <v>29</v>
      </c>
    </row>
    <row r="52" spans="1:17" x14ac:dyDescent="0.2">
      <c r="A52" s="7" t="s">
        <v>266</v>
      </c>
      <c r="B52" s="7" t="s">
        <v>18</v>
      </c>
      <c r="C52" s="7" t="s">
        <v>267</v>
      </c>
      <c r="D52" s="7" t="s">
        <v>20</v>
      </c>
      <c r="E52" s="7" t="s">
        <v>267</v>
      </c>
      <c r="F52" s="7"/>
      <c r="G52" s="7" t="s">
        <v>268</v>
      </c>
      <c r="H52" s="7" t="s">
        <v>251</v>
      </c>
      <c r="I52" s="7">
        <v>915</v>
      </c>
      <c r="J52" s="7" t="s">
        <v>39</v>
      </c>
      <c r="K52" s="7" t="s">
        <v>171</v>
      </c>
      <c r="L52" s="7" t="s">
        <v>172</v>
      </c>
      <c r="M52" s="7"/>
      <c r="N52" s="7" t="s">
        <v>26</v>
      </c>
      <c r="O52" s="7" t="s">
        <v>252</v>
      </c>
      <c r="P52" s="7" t="s">
        <v>253</v>
      </c>
      <c r="Q52" s="7" t="s">
        <v>29</v>
      </c>
    </row>
    <row r="53" spans="1:17" x14ac:dyDescent="0.2">
      <c r="A53" s="7" t="s">
        <v>269</v>
      </c>
      <c r="B53" s="7" t="s">
        <v>18</v>
      </c>
      <c r="C53" s="7" t="s">
        <v>270</v>
      </c>
      <c r="D53" s="7" t="s">
        <v>20</v>
      </c>
      <c r="E53" s="7" t="s">
        <v>270</v>
      </c>
      <c r="F53" s="7"/>
      <c r="G53" s="7" t="s">
        <v>271</v>
      </c>
      <c r="H53" s="7" t="s">
        <v>272</v>
      </c>
      <c r="I53" s="7">
        <v>87801</v>
      </c>
      <c r="J53" s="7" t="s">
        <v>39</v>
      </c>
      <c r="K53" s="7" t="s">
        <v>171</v>
      </c>
      <c r="L53" s="7" t="s">
        <v>172</v>
      </c>
      <c r="M53" s="7"/>
      <c r="N53" s="7" t="s">
        <v>65</v>
      </c>
      <c r="O53" s="7" t="s">
        <v>273</v>
      </c>
      <c r="P53" s="7" t="s">
        <v>274</v>
      </c>
      <c r="Q53" s="7" t="s">
        <v>225</v>
      </c>
    </row>
    <row r="54" spans="1:17" x14ac:dyDescent="0.2">
      <c r="A54" s="7" t="s">
        <v>275</v>
      </c>
      <c r="B54" s="7" t="s">
        <v>18</v>
      </c>
      <c r="C54" s="7" t="s">
        <v>276</v>
      </c>
      <c r="D54" s="7" t="s">
        <v>20</v>
      </c>
      <c r="E54" s="7" t="s">
        <v>277</v>
      </c>
      <c r="F54" s="7"/>
      <c r="G54" s="7" t="s">
        <v>278</v>
      </c>
      <c r="H54" s="7" t="s">
        <v>279</v>
      </c>
      <c r="I54" s="7">
        <v>85643</v>
      </c>
      <c r="J54" s="7" t="s">
        <v>39</v>
      </c>
      <c r="K54" s="7" t="s">
        <v>171</v>
      </c>
      <c r="L54" s="7" t="s">
        <v>172</v>
      </c>
      <c r="M54" s="7"/>
      <c r="N54" s="7" t="s">
        <v>65</v>
      </c>
      <c r="O54" s="7" t="s">
        <v>273</v>
      </c>
      <c r="P54" s="7" t="s">
        <v>274</v>
      </c>
      <c r="Q54" s="7" t="s">
        <v>225</v>
      </c>
    </row>
    <row r="55" spans="1:17" x14ac:dyDescent="0.2">
      <c r="A55" s="7" t="s">
        <v>280</v>
      </c>
      <c r="B55" s="7" t="s">
        <v>18</v>
      </c>
      <c r="C55" s="7" t="s">
        <v>281</v>
      </c>
      <c r="D55" s="7" t="s">
        <v>20</v>
      </c>
      <c r="E55" s="7" t="s">
        <v>282</v>
      </c>
      <c r="F55" s="7"/>
      <c r="G55" s="7" t="s">
        <v>283</v>
      </c>
      <c r="H55" s="7" t="s">
        <v>284</v>
      </c>
      <c r="I55" s="7">
        <v>81501</v>
      </c>
      <c r="J55" s="7" t="s">
        <v>39</v>
      </c>
      <c r="K55" s="7" t="s">
        <v>171</v>
      </c>
      <c r="L55" s="7" t="s">
        <v>172</v>
      </c>
      <c r="M55" s="7"/>
      <c r="N55" s="7" t="s">
        <v>65</v>
      </c>
      <c r="O55" s="7" t="s">
        <v>80</v>
      </c>
      <c r="P55" s="7" t="s">
        <v>81</v>
      </c>
      <c r="Q55" s="7" t="s">
        <v>29</v>
      </c>
    </row>
    <row r="56" spans="1:17" x14ac:dyDescent="0.2">
      <c r="A56" s="7" t="s">
        <v>285</v>
      </c>
      <c r="B56" s="7" t="s">
        <v>18</v>
      </c>
      <c r="C56" s="7" t="s">
        <v>286</v>
      </c>
      <c r="D56" s="7" t="s">
        <v>20</v>
      </c>
      <c r="E56" s="7" t="s">
        <v>287</v>
      </c>
      <c r="F56" s="7"/>
      <c r="G56" s="7" t="s">
        <v>288</v>
      </c>
      <c r="H56" s="7" t="s">
        <v>284</v>
      </c>
      <c r="I56" s="7">
        <v>80905</v>
      </c>
      <c r="J56" s="7" t="s">
        <v>39</v>
      </c>
      <c r="K56" s="7" t="s">
        <v>171</v>
      </c>
      <c r="L56" s="7" t="s">
        <v>172</v>
      </c>
      <c r="M56" s="7"/>
      <c r="N56" s="7" t="s">
        <v>65</v>
      </c>
      <c r="O56" s="7" t="s">
        <v>80</v>
      </c>
      <c r="P56" s="7" t="s">
        <v>81</v>
      </c>
      <c r="Q56" s="7" t="s">
        <v>29</v>
      </c>
    </row>
    <row r="57" spans="1:17" x14ac:dyDescent="0.2">
      <c r="A57" s="7" t="s">
        <v>289</v>
      </c>
      <c r="B57" s="7" t="s">
        <v>18</v>
      </c>
      <c r="C57" s="7" t="s">
        <v>290</v>
      </c>
      <c r="D57" s="7" t="s">
        <v>20</v>
      </c>
      <c r="E57" s="7" t="s">
        <v>291</v>
      </c>
      <c r="F57" s="7"/>
      <c r="G57" s="7" t="s">
        <v>283</v>
      </c>
      <c r="H57" s="7" t="s">
        <v>284</v>
      </c>
      <c r="I57" s="7">
        <v>81501</v>
      </c>
      <c r="J57" s="7" t="s">
        <v>39</v>
      </c>
      <c r="K57" s="7" t="s">
        <v>171</v>
      </c>
      <c r="L57" s="7" t="s">
        <v>172</v>
      </c>
      <c r="M57" s="7"/>
      <c r="N57" s="7" t="s">
        <v>65</v>
      </c>
      <c r="O57" s="7" t="s">
        <v>80</v>
      </c>
      <c r="P57" s="7" t="s">
        <v>81</v>
      </c>
      <c r="Q57" s="7" t="s">
        <v>29</v>
      </c>
    </row>
    <row r="58" spans="1:17" x14ac:dyDescent="0.2">
      <c r="A58" s="7" t="s">
        <v>292</v>
      </c>
      <c r="B58" s="7" t="s">
        <v>18</v>
      </c>
      <c r="C58" s="7" t="s">
        <v>293</v>
      </c>
      <c r="D58" s="7" t="s">
        <v>20</v>
      </c>
      <c r="E58" s="7" t="s">
        <v>294</v>
      </c>
      <c r="F58" s="7"/>
      <c r="G58" s="7" t="s">
        <v>295</v>
      </c>
      <c r="H58" s="7" t="s">
        <v>284</v>
      </c>
      <c r="I58" s="7">
        <v>80203</v>
      </c>
      <c r="J58" s="7" t="s">
        <v>39</v>
      </c>
      <c r="K58" s="7" t="s">
        <v>171</v>
      </c>
      <c r="L58" s="7" t="s">
        <v>172</v>
      </c>
      <c r="M58" s="7"/>
      <c r="N58" s="7" t="s">
        <v>65</v>
      </c>
      <c r="O58" s="7" t="s">
        <v>80</v>
      </c>
      <c r="P58" s="7" t="s">
        <v>81</v>
      </c>
      <c r="Q58" s="7" t="s">
        <v>29</v>
      </c>
    </row>
    <row r="59" spans="1:17" x14ac:dyDescent="0.2">
      <c r="A59" s="7" t="s">
        <v>296</v>
      </c>
      <c r="B59" s="7" t="s">
        <v>18</v>
      </c>
      <c r="C59" s="7" t="s">
        <v>297</v>
      </c>
      <c r="D59" s="7" t="s">
        <v>20</v>
      </c>
      <c r="E59" s="7" t="s">
        <v>298</v>
      </c>
      <c r="F59" s="7"/>
      <c r="G59" s="7" t="s">
        <v>299</v>
      </c>
      <c r="H59" s="7" t="s">
        <v>300</v>
      </c>
      <c r="I59" s="7">
        <v>70816</v>
      </c>
      <c r="J59" s="7" t="s">
        <v>39</v>
      </c>
      <c r="K59" s="7" t="s">
        <v>171</v>
      </c>
      <c r="L59" s="7" t="s">
        <v>172</v>
      </c>
      <c r="M59" s="7"/>
      <c r="N59" s="7" t="s">
        <v>65</v>
      </c>
      <c r="O59" s="7" t="s">
        <v>301</v>
      </c>
      <c r="P59" s="7" t="s">
        <v>302</v>
      </c>
      <c r="Q59" s="7" t="s">
        <v>29</v>
      </c>
    </row>
    <row r="60" spans="1:17" x14ac:dyDescent="0.2">
      <c r="A60" s="7" t="s">
        <v>303</v>
      </c>
      <c r="B60" s="7" t="s">
        <v>18</v>
      </c>
      <c r="C60" s="7" t="s">
        <v>304</v>
      </c>
      <c r="D60" s="7" t="s">
        <v>20</v>
      </c>
      <c r="E60" s="7" t="s">
        <v>304</v>
      </c>
      <c r="F60" s="7"/>
      <c r="G60" s="7" t="s">
        <v>305</v>
      </c>
      <c r="H60" s="7" t="s">
        <v>300</v>
      </c>
      <c r="I60" s="7">
        <v>71301</v>
      </c>
      <c r="J60" s="7" t="s">
        <v>39</v>
      </c>
      <c r="K60" s="7" t="s">
        <v>171</v>
      </c>
      <c r="L60" s="7" t="s">
        <v>172</v>
      </c>
      <c r="M60" s="7"/>
      <c r="N60" s="7" t="s">
        <v>65</v>
      </c>
      <c r="O60" s="7" t="s">
        <v>301</v>
      </c>
      <c r="P60" s="7" t="s">
        <v>302</v>
      </c>
      <c r="Q60" s="7" t="s">
        <v>29</v>
      </c>
    </row>
    <row r="61" spans="1:17" x14ac:dyDescent="0.2">
      <c r="A61" s="7" t="s">
        <v>306</v>
      </c>
      <c r="B61" s="7" t="s">
        <v>18</v>
      </c>
      <c r="C61" s="7" t="s">
        <v>307</v>
      </c>
      <c r="D61" s="7" t="s">
        <v>61</v>
      </c>
      <c r="E61" s="7" t="s">
        <v>307</v>
      </c>
      <c r="F61" s="7"/>
      <c r="G61" s="7" t="s">
        <v>308</v>
      </c>
      <c r="H61" s="7" t="s">
        <v>257</v>
      </c>
      <c r="I61" s="7">
        <v>37203</v>
      </c>
      <c r="J61" s="7" t="s">
        <v>39</v>
      </c>
      <c r="K61" s="7" t="s">
        <v>171</v>
      </c>
      <c r="L61" s="7" t="s">
        <v>172</v>
      </c>
      <c r="M61" s="7"/>
      <c r="N61" s="7" t="s">
        <v>26</v>
      </c>
      <c r="O61" s="7" t="s">
        <v>258</v>
      </c>
      <c r="P61" s="7" t="s">
        <v>259</v>
      </c>
      <c r="Q61" s="7" t="s">
        <v>29</v>
      </c>
    </row>
    <row r="62" spans="1:17" x14ac:dyDescent="0.2">
      <c r="A62" s="7" t="s">
        <v>309</v>
      </c>
      <c r="B62" s="7" t="s">
        <v>18</v>
      </c>
      <c r="C62" s="7" t="s">
        <v>310</v>
      </c>
      <c r="D62" s="7" t="s">
        <v>20</v>
      </c>
      <c r="E62" s="7" t="s">
        <v>311</v>
      </c>
      <c r="F62" s="7"/>
      <c r="G62" s="7" t="s">
        <v>312</v>
      </c>
      <c r="H62" s="7" t="s">
        <v>300</v>
      </c>
      <c r="I62" s="7">
        <v>70447</v>
      </c>
      <c r="J62" s="7" t="s">
        <v>39</v>
      </c>
      <c r="K62" s="7" t="s">
        <v>171</v>
      </c>
      <c r="L62" s="7" t="s">
        <v>172</v>
      </c>
      <c r="M62" s="7"/>
      <c r="N62" s="7" t="s">
        <v>65</v>
      </c>
      <c r="O62" s="7" t="s">
        <v>301</v>
      </c>
      <c r="P62" s="7" t="s">
        <v>302</v>
      </c>
      <c r="Q62" s="7" t="s">
        <v>29</v>
      </c>
    </row>
    <row r="63" spans="1:17" x14ac:dyDescent="0.2">
      <c r="A63" s="7" t="s">
        <v>313</v>
      </c>
      <c r="B63" s="7" t="s">
        <v>18</v>
      </c>
      <c r="C63" s="7" t="s">
        <v>314</v>
      </c>
      <c r="D63" s="7" t="s">
        <v>20</v>
      </c>
      <c r="E63" s="7" t="s">
        <v>314</v>
      </c>
      <c r="F63" s="7" t="s">
        <v>315</v>
      </c>
      <c r="G63" s="7" t="s">
        <v>316</v>
      </c>
      <c r="H63" s="7" t="s">
        <v>300</v>
      </c>
      <c r="I63" s="7">
        <v>70065</v>
      </c>
      <c r="J63" s="7" t="s">
        <v>39</v>
      </c>
      <c r="K63" s="7" t="s">
        <v>171</v>
      </c>
      <c r="L63" s="7" t="s">
        <v>172</v>
      </c>
      <c r="M63" s="7"/>
      <c r="N63" s="7" t="s">
        <v>65</v>
      </c>
      <c r="O63" s="7" t="s">
        <v>301</v>
      </c>
      <c r="P63" s="7" t="s">
        <v>302</v>
      </c>
      <c r="Q63" s="7" t="s">
        <v>29</v>
      </c>
    </row>
    <row r="64" spans="1:17" x14ac:dyDescent="0.2">
      <c r="A64" s="7" t="s">
        <v>317</v>
      </c>
      <c r="B64" s="7" t="s">
        <v>18</v>
      </c>
      <c r="C64" s="7" t="s">
        <v>318</v>
      </c>
      <c r="D64" s="7" t="s">
        <v>20</v>
      </c>
      <c r="E64" s="7" t="s">
        <v>318</v>
      </c>
      <c r="F64" s="7"/>
      <c r="G64" s="7" t="s">
        <v>319</v>
      </c>
      <c r="H64" s="7" t="s">
        <v>137</v>
      </c>
      <c r="I64" s="7">
        <v>63132</v>
      </c>
      <c r="J64" s="7" t="s">
        <v>39</v>
      </c>
      <c r="K64" s="7" t="s">
        <v>171</v>
      </c>
      <c r="L64" s="7" t="s">
        <v>172</v>
      </c>
      <c r="M64" s="7"/>
      <c r="N64" s="7" t="s">
        <v>65</v>
      </c>
      <c r="O64" s="7" t="s">
        <v>138</v>
      </c>
      <c r="P64" s="7" t="s">
        <v>139</v>
      </c>
      <c r="Q64" s="7" t="s">
        <v>29</v>
      </c>
    </row>
    <row r="65" spans="1:17" x14ac:dyDescent="0.2">
      <c r="A65" s="7" t="s">
        <v>320</v>
      </c>
      <c r="B65" s="7" t="s">
        <v>18</v>
      </c>
      <c r="C65" s="7" t="s">
        <v>321</v>
      </c>
      <c r="D65" s="7" t="s">
        <v>20</v>
      </c>
      <c r="E65" s="7" t="s">
        <v>321</v>
      </c>
      <c r="F65" s="7"/>
      <c r="G65" s="7" t="s">
        <v>322</v>
      </c>
      <c r="H65" s="7" t="s">
        <v>137</v>
      </c>
      <c r="I65" s="7">
        <v>65803</v>
      </c>
      <c r="J65" s="7" t="s">
        <v>39</v>
      </c>
      <c r="K65" s="7" t="s">
        <v>171</v>
      </c>
      <c r="L65" s="7" t="s">
        <v>172</v>
      </c>
      <c r="M65" s="7"/>
      <c r="N65" s="7" t="s">
        <v>65</v>
      </c>
      <c r="O65" s="7" t="s">
        <v>138</v>
      </c>
      <c r="P65" s="7" t="s">
        <v>139</v>
      </c>
      <c r="Q65" s="7" t="s">
        <v>29</v>
      </c>
    </row>
    <row r="66" spans="1:17" x14ac:dyDescent="0.2">
      <c r="A66" s="7" t="s">
        <v>323</v>
      </c>
      <c r="B66" s="7" t="s">
        <v>18</v>
      </c>
      <c r="C66" s="7" t="s">
        <v>324</v>
      </c>
      <c r="D66" s="7" t="s">
        <v>61</v>
      </c>
      <c r="E66" s="7" t="s">
        <v>324</v>
      </c>
      <c r="F66" s="7"/>
      <c r="G66" s="7" t="s">
        <v>325</v>
      </c>
      <c r="H66" s="7" t="s">
        <v>63</v>
      </c>
      <c r="I66" s="7">
        <v>67203</v>
      </c>
      <c r="J66" s="7" t="s">
        <v>39</v>
      </c>
      <c r="K66" s="7" t="s">
        <v>171</v>
      </c>
      <c r="L66" s="7" t="s">
        <v>172</v>
      </c>
      <c r="M66" s="7"/>
      <c r="N66" s="7" t="s">
        <v>65</v>
      </c>
      <c r="O66" s="7" t="s">
        <v>66</v>
      </c>
      <c r="P66" s="7" t="s">
        <v>67</v>
      </c>
      <c r="Q66" s="7" t="s">
        <v>123</v>
      </c>
    </row>
    <row r="67" spans="1:17" x14ac:dyDescent="0.2">
      <c r="A67" s="7" t="s">
        <v>326</v>
      </c>
      <c r="B67" s="7" t="s">
        <v>18</v>
      </c>
      <c r="C67" s="7" t="s">
        <v>327</v>
      </c>
      <c r="D67" s="7" t="s">
        <v>61</v>
      </c>
      <c r="E67" s="7" t="s">
        <v>328</v>
      </c>
      <c r="F67" s="7"/>
      <c r="G67" s="7" t="s">
        <v>325</v>
      </c>
      <c r="H67" s="7" t="s">
        <v>63</v>
      </c>
      <c r="I67" s="7">
        <v>67203</v>
      </c>
      <c r="J67" s="7" t="s">
        <v>39</v>
      </c>
      <c r="K67" s="7" t="s">
        <v>171</v>
      </c>
      <c r="L67" s="7" t="s">
        <v>172</v>
      </c>
      <c r="M67" s="7"/>
      <c r="N67" s="7" t="s">
        <v>65</v>
      </c>
      <c r="O67" s="7" t="s">
        <v>66</v>
      </c>
      <c r="P67" s="7" t="s">
        <v>67</v>
      </c>
      <c r="Q67" s="7" t="s">
        <v>29</v>
      </c>
    </row>
    <row r="68" spans="1:17" x14ac:dyDescent="0.2">
      <c r="A68" s="7" t="s">
        <v>329</v>
      </c>
      <c r="B68" s="7" t="s">
        <v>18</v>
      </c>
      <c r="C68" s="7" t="s">
        <v>330</v>
      </c>
      <c r="D68" s="7" t="s">
        <v>61</v>
      </c>
      <c r="E68" s="7" t="s">
        <v>330</v>
      </c>
      <c r="F68" s="7"/>
      <c r="G68" s="7" t="s">
        <v>331</v>
      </c>
      <c r="H68" s="7" t="s">
        <v>102</v>
      </c>
      <c r="I68" s="7">
        <v>74128</v>
      </c>
      <c r="J68" s="7" t="s">
        <v>39</v>
      </c>
      <c r="K68" s="7" t="s">
        <v>171</v>
      </c>
      <c r="L68" s="7" t="s">
        <v>172</v>
      </c>
      <c r="M68" s="7"/>
      <c r="N68" s="7" t="s">
        <v>65</v>
      </c>
      <c r="O68" s="7" t="s">
        <v>66</v>
      </c>
      <c r="P68" s="7" t="s">
        <v>67</v>
      </c>
      <c r="Q68" s="7" t="s">
        <v>29</v>
      </c>
    </row>
    <row r="69" spans="1:17" x14ac:dyDescent="0.2">
      <c r="A69" s="7" t="s">
        <v>332</v>
      </c>
      <c r="B69" s="7" t="s">
        <v>18</v>
      </c>
      <c r="C69" s="7" t="s">
        <v>333</v>
      </c>
      <c r="D69" s="7" t="s">
        <v>61</v>
      </c>
      <c r="E69" s="7" t="s">
        <v>333</v>
      </c>
      <c r="F69" s="7"/>
      <c r="G69" s="7" t="s">
        <v>325</v>
      </c>
      <c r="H69" s="7" t="s">
        <v>63</v>
      </c>
      <c r="I69" s="7">
        <v>67203</v>
      </c>
      <c r="J69" s="7" t="s">
        <v>39</v>
      </c>
      <c r="K69" s="7" t="s">
        <v>171</v>
      </c>
      <c r="L69" s="7" t="s">
        <v>172</v>
      </c>
      <c r="M69" s="7"/>
      <c r="N69" s="7" t="s">
        <v>65</v>
      </c>
      <c r="O69" s="7" t="s">
        <v>66</v>
      </c>
      <c r="P69" s="7" t="s">
        <v>67</v>
      </c>
      <c r="Q69" s="7" t="s">
        <v>334</v>
      </c>
    </row>
    <row r="70" spans="1:17" x14ac:dyDescent="0.2">
      <c r="A70" s="7" t="s">
        <v>335</v>
      </c>
      <c r="B70" s="7" t="s">
        <v>18</v>
      </c>
      <c r="C70" s="7" t="s">
        <v>336</v>
      </c>
      <c r="D70" s="7" t="s">
        <v>61</v>
      </c>
      <c r="E70" s="7" t="s">
        <v>336</v>
      </c>
      <c r="F70" s="7"/>
      <c r="G70" s="7" t="s">
        <v>319</v>
      </c>
      <c r="H70" s="7" t="s">
        <v>137</v>
      </c>
      <c r="I70" s="7">
        <v>63108</v>
      </c>
      <c r="J70" s="7" t="s">
        <v>39</v>
      </c>
      <c r="K70" s="7" t="s">
        <v>171</v>
      </c>
      <c r="L70" s="7" t="s">
        <v>172</v>
      </c>
      <c r="M70" s="7"/>
      <c r="N70" s="7" t="s">
        <v>65</v>
      </c>
      <c r="O70" s="7" t="s">
        <v>138</v>
      </c>
      <c r="P70" s="7" t="s">
        <v>139</v>
      </c>
      <c r="Q70" s="7" t="s">
        <v>337</v>
      </c>
    </row>
    <row r="71" spans="1:17" x14ac:dyDescent="0.2">
      <c r="A71" s="7" t="s">
        <v>338</v>
      </c>
      <c r="B71" s="7" t="s">
        <v>18</v>
      </c>
      <c r="C71" s="7" t="s">
        <v>339</v>
      </c>
      <c r="D71" s="7" t="s">
        <v>61</v>
      </c>
      <c r="E71" s="7" t="s">
        <v>339</v>
      </c>
      <c r="F71" s="7"/>
      <c r="G71" s="7" t="s">
        <v>340</v>
      </c>
      <c r="H71" s="7" t="s">
        <v>137</v>
      </c>
      <c r="I71" s="7">
        <v>63043</v>
      </c>
      <c r="J71" s="7" t="s">
        <v>39</v>
      </c>
      <c r="K71" s="7" t="s">
        <v>171</v>
      </c>
      <c r="L71" s="7" t="s">
        <v>172</v>
      </c>
      <c r="M71" s="7"/>
      <c r="N71" s="7" t="s">
        <v>65</v>
      </c>
      <c r="O71" s="7" t="s">
        <v>138</v>
      </c>
      <c r="P71" s="7" t="s">
        <v>139</v>
      </c>
      <c r="Q71" s="7" t="s">
        <v>29</v>
      </c>
    </row>
    <row r="72" spans="1:17" x14ac:dyDescent="0.2">
      <c r="A72" s="7" t="s">
        <v>341</v>
      </c>
      <c r="B72" s="7" t="s">
        <v>18</v>
      </c>
      <c r="C72" s="7" t="s">
        <v>342</v>
      </c>
      <c r="D72" s="7" t="s">
        <v>61</v>
      </c>
      <c r="E72" s="7" t="s">
        <v>342</v>
      </c>
      <c r="F72" s="7"/>
      <c r="G72" s="7" t="s">
        <v>319</v>
      </c>
      <c r="H72" s="7" t="s">
        <v>137</v>
      </c>
      <c r="I72" s="7">
        <v>63108</v>
      </c>
      <c r="J72" s="7" t="s">
        <v>39</v>
      </c>
      <c r="K72" s="7" t="s">
        <v>171</v>
      </c>
      <c r="L72" s="7" t="s">
        <v>172</v>
      </c>
      <c r="M72" s="7"/>
      <c r="N72" s="7" t="s">
        <v>65</v>
      </c>
      <c r="O72" s="7" t="s">
        <v>138</v>
      </c>
      <c r="P72" s="7" t="s">
        <v>139</v>
      </c>
      <c r="Q72" s="7" t="s">
        <v>29</v>
      </c>
    </row>
    <row r="73" spans="1:17" x14ac:dyDescent="0.2">
      <c r="A73" s="7" t="s">
        <v>343</v>
      </c>
      <c r="B73" s="7" t="s">
        <v>18</v>
      </c>
      <c r="C73" s="7" t="s">
        <v>344</v>
      </c>
      <c r="D73" s="7" t="s">
        <v>61</v>
      </c>
      <c r="E73" s="7" t="s">
        <v>345</v>
      </c>
      <c r="F73" s="7"/>
      <c r="G73" s="7" t="s">
        <v>346</v>
      </c>
      <c r="H73" s="7" t="s">
        <v>201</v>
      </c>
      <c r="I73" s="7">
        <v>31088</v>
      </c>
      <c r="J73" s="7" t="s">
        <v>39</v>
      </c>
      <c r="K73" s="7" t="s">
        <v>171</v>
      </c>
      <c r="L73" s="7" t="s">
        <v>172</v>
      </c>
      <c r="M73" s="7"/>
      <c r="N73" s="7" t="s">
        <v>26</v>
      </c>
      <c r="O73" s="7" t="s">
        <v>202</v>
      </c>
      <c r="P73" s="7" t="s">
        <v>203</v>
      </c>
      <c r="Q73" s="7" t="s">
        <v>29</v>
      </c>
    </row>
    <row r="74" spans="1:17" x14ac:dyDescent="0.2">
      <c r="A74" s="7" t="s">
        <v>347</v>
      </c>
      <c r="B74" s="7" t="s">
        <v>18</v>
      </c>
      <c r="C74" s="7" t="s">
        <v>348</v>
      </c>
      <c r="D74" s="7" t="s">
        <v>61</v>
      </c>
      <c r="E74" s="7" t="s">
        <v>349</v>
      </c>
      <c r="F74" s="7"/>
      <c r="G74" s="7" t="s">
        <v>350</v>
      </c>
      <c r="H74" s="7" t="s">
        <v>279</v>
      </c>
      <c r="I74" s="7">
        <v>85756</v>
      </c>
      <c r="J74" s="7" t="s">
        <v>39</v>
      </c>
      <c r="K74" s="7" t="s">
        <v>171</v>
      </c>
      <c r="L74" s="7" t="s">
        <v>172</v>
      </c>
      <c r="M74" s="7"/>
      <c r="N74" s="7" t="s">
        <v>65</v>
      </c>
      <c r="O74" s="7" t="s">
        <v>273</v>
      </c>
      <c r="P74" s="7" t="s">
        <v>274</v>
      </c>
      <c r="Q74" s="7" t="s">
        <v>29</v>
      </c>
    </row>
    <row r="75" spans="1:17" x14ac:dyDescent="0.2">
      <c r="A75" s="7" t="s">
        <v>351</v>
      </c>
      <c r="B75" s="7" t="s">
        <v>18</v>
      </c>
      <c r="C75" s="7" t="s">
        <v>352</v>
      </c>
      <c r="D75" s="7" t="s">
        <v>20</v>
      </c>
      <c r="E75" s="7" t="s">
        <v>352</v>
      </c>
      <c r="F75" s="7"/>
      <c r="G75" s="7" t="s">
        <v>353</v>
      </c>
      <c r="H75" s="7" t="s">
        <v>300</v>
      </c>
      <c r="I75" s="7">
        <v>71105</v>
      </c>
      <c r="J75" s="7" t="s">
        <v>39</v>
      </c>
      <c r="K75" s="7" t="s">
        <v>171</v>
      </c>
      <c r="L75" s="7" t="s">
        <v>172</v>
      </c>
      <c r="M75" s="7"/>
      <c r="N75" s="7" t="s">
        <v>65</v>
      </c>
      <c r="O75" s="7" t="s">
        <v>301</v>
      </c>
      <c r="P75" s="7" t="s">
        <v>302</v>
      </c>
      <c r="Q75" s="7" t="s">
        <v>29</v>
      </c>
    </row>
    <row r="76" spans="1:17" x14ac:dyDescent="0.2">
      <c r="A76" s="7" t="s">
        <v>354</v>
      </c>
      <c r="B76" s="7" t="s">
        <v>18</v>
      </c>
      <c r="C76" s="7" t="s">
        <v>355</v>
      </c>
      <c r="D76" s="7" t="s">
        <v>61</v>
      </c>
      <c r="E76" s="7" t="s">
        <v>355</v>
      </c>
      <c r="F76" s="7"/>
      <c r="G76" s="7" t="s">
        <v>356</v>
      </c>
      <c r="H76" s="7" t="s">
        <v>201</v>
      </c>
      <c r="I76" s="7">
        <v>30135</v>
      </c>
      <c r="J76" s="7" t="s">
        <v>39</v>
      </c>
      <c r="K76" s="7" t="s">
        <v>171</v>
      </c>
      <c r="L76" s="7" t="s">
        <v>172</v>
      </c>
      <c r="M76" s="7"/>
      <c r="N76" s="7" t="s">
        <v>26</v>
      </c>
      <c r="O76" s="7" t="s">
        <v>202</v>
      </c>
      <c r="P76" s="7" t="s">
        <v>203</v>
      </c>
      <c r="Q76" s="7" t="s">
        <v>155</v>
      </c>
    </row>
    <row r="77" spans="1:17" x14ac:dyDescent="0.2">
      <c r="A77" s="7" t="s">
        <v>357</v>
      </c>
      <c r="B77" s="7" t="s">
        <v>18</v>
      </c>
      <c r="C77" s="7" t="s">
        <v>358</v>
      </c>
      <c r="D77" s="7" t="s">
        <v>61</v>
      </c>
      <c r="E77" s="7" t="s">
        <v>359</v>
      </c>
      <c r="F77" s="7"/>
      <c r="G77" s="7" t="s">
        <v>360</v>
      </c>
      <c r="H77" s="7" t="s">
        <v>114</v>
      </c>
      <c r="I77" s="7">
        <v>24016</v>
      </c>
      <c r="J77" s="7" t="s">
        <v>39</v>
      </c>
      <c r="K77" s="7" t="s">
        <v>171</v>
      </c>
      <c r="L77" s="7" t="s">
        <v>172</v>
      </c>
      <c r="M77" s="7"/>
      <c r="N77" s="7" t="s">
        <v>41</v>
      </c>
      <c r="O77" s="7" t="s">
        <v>115</v>
      </c>
      <c r="P77" s="7" t="s">
        <v>116</v>
      </c>
      <c r="Q77" s="7" t="s">
        <v>29</v>
      </c>
    </row>
    <row r="78" spans="1:17" x14ac:dyDescent="0.2">
      <c r="A78" s="7" t="s">
        <v>361</v>
      </c>
      <c r="B78" s="7" t="s">
        <v>18</v>
      </c>
      <c r="C78" s="7" t="s">
        <v>362</v>
      </c>
      <c r="D78" s="7" t="s">
        <v>61</v>
      </c>
      <c r="E78" s="7" t="s">
        <v>362</v>
      </c>
      <c r="F78" s="7"/>
      <c r="G78" s="7" t="s">
        <v>363</v>
      </c>
      <c r="H78" s="7" t="s">
        <v>98</v>
      </c>
      <c r="I78" s="7">
        <v>36607</v>
      </c>
      <c r="J78" s="7" t="s">
        <v>39</v>
      </c>
      <c r="K78" s="7" t="s">
        <v>171</v>
      </c>
      <c r="L78" s="7" t="s">
        <v>172</v>
      </c>
      <c r="M78" s="7"/>
      <c r="N78" s="7" t="s">
        <v>26</v>
      </c>
      <c r="O78" s="7" t="s">
        <v>74</v>
      </c>
      <c r="P78" s="7" t="s">
        <v>75</v>
      </c>
      <c r="Q78" s="7" t="s">
        <v>29</v>
      </c>
    </row>
    <row r="79" spans="1:17" x14ac:dyDescent="0.2">
      <c r="A79" s="7" t="s">
        <v>364</v>
      </c>
      <c r="B79" s="7" t="s">
        <v>18</v>
      </c>
      <c r="C79" s="7" t="s">
        <v>365</v>
      </c>
      <c r="D79" s="7" t="s">
        <v>61</v>
      </c>
      <c r="E79" s="7" t="s">
        <v>365</v>
      </c>
      <c r="F79" s="7"/>
      <c r="G79" s="7" t="s">
        <v>366</v>
      </c>
      <c r="H79" s="7" t="s">
        <v>367</v>
      </c>
      <c r="I79" s="7">
        <v>3104</v>
      </c>
      <c r="J79" s="7" t="s">
        <v>39</v>
      </c>
      <c r="K79" s="7" t="s">
        <v>171</v>
      </c>
      <c r="L79" s="7" t="s">
        <v>172</v>
      </c>
      <c r="M79" s="7"/>
      <c r="N79" s="7" t="s">
        <v>56</v>
      </c>
      <c r="O79" s="7" t="s">
        <v>368</v>
      </c>
      <c r="P79" s="7" t="s">
        <v>369</v>
      </c>
      <c r="Q79" s="7" t="s">
        <v>334</v>
      </c>
    </row>
    <row r="80" spans="1:17" x14ac:dyDescent="0.2">
      <c r="A80" s="7" t="s">
        <v>370</v>
      </c>
      <c r="B80" s="7" t="s">
        <v>18</v>
      </c>
      <c r="C80" s="7" t="s">
        <v>371</v>
      </c>
      <c r="D80" s="7" t="s">
        <v>61</v>
      </c>
      <c r="E80" s="7" t="s">
        <v>372</v>
      </c>
      <c r="F80" s="7"/>
      <c r="G80" s="7" t="s">
        <v>373</v>
      </c>
      <c r="H80" s="7" t="s">
        <v>374</v>
      </c>
      <c r="I80" s="7">
        <v>53072</v>
      </c>
      <c r="J80" s="7" t="s">
        <v>39</v>
      </c>
      <c r="K80" s="7" t="s">
        <v>171</v>
      </c>
      <c r="L80" s="7" t="s">
        <v>172</v>
      </c>
      <c r="M80" s="7"/>
      <c r="N80" s="7" t="s">
        <v>107</v>
      </c>
      <c r="O80" s="7" t="s">
        <v>375</v>
      </c>
      <c r="P80" s="7" t="s">
        <v>376</v>
      </c>
      <c r="Q80" s="7" t="s">
        <v>29</v>
      </c>
    </row>
    <row r="81" spans="1:17" x14ac:dyDescent="0.2">
      <c r="A81" s="7" t="s">
        <v>377</v>
      </c>
      <c r="B81" s="7" t="s">
        <v>18</v>
      </c>
      <c r="C81" s="7" t="s">
        <v>378</v>
      </c>
      <c r="D81" s="7" t="s">
        <v>61</v>
      </c>
      <c r="E81" s="7" t="s">
        <v>378</v>
      </c>
      <c r="F81" s="7"/>
      <c r="G81" s="7" t="s">
        <v>379</v>
      </c>
      <c r="H81" s="7" t="s">
        <v>374</v>
      </c>
      <c r="I81" s="7">
        <v>53705</v>
      </c>
      <c r="J81" s="7" t="s">
        <v>39</v>
      </c>
      <c r="K81" s="7" t="s">
        <v>171</v>
      </c>
      <c r="L81" s="7" t="s">
        <v>172</v>
      </c>
      <c r="M81" s="7"/>
      <c r="N81" s="7" t="s">
        <v>107</v>
      </c>
      <c r="O81" s="7" t="s">
        <v>375</v>
      </c>
      <c r="P81" s="7" t="s">
        <v>376</v>
      </c>
      <c r="Q81" s="7" t="s">
        <v>29</v>
      </c>
    </row>
    <row r="82" spans="1:17" x14ac:dyDescent="0.2">
      <c r="A82" s="7" t="s">
        <v>380</v>
      </c>
      <c r="B82" s="7" t="s">
        <v>18</v>
      </c>
      <c r="C82" s="7" t="s">
        <v>381</v>
      </c>
      <c r="D82" s="7" t="s">
        <v>61</v>
      </c>
      <c r="E82" s="7" t="s">
        <v>382</v>
      </c>
      <c r="F82" s="7"/>
      <c r="G82" s="7" t="s">
        <v>383</v>
      </c>
      <c r="H82" s="7" t="s">
        <v>374</v>
      </c>
      <c r="I82" s="7">
        <v>54308</v>
      </c>
      <c r="J82" s="7" t="s">
        <v>39</v>
      </c>
      <c r="K82" s="7" t="s">
        <v>171</v>
      </c>
      <c r="L82" s="7" t="s">
        <v>172</v>
      </c>
      <c r="M82" s="7"/>
      <c r="N82" s="7" t="s">
        <v>107</v>
      </c>
      <c r="O82" s="7" t="s">
        <v>375</v>
      </c>
      <c r="P82" s="7" t="s">
        <v>376</v>
      </c>
      <c r="Q82" s="7" t="s">
        <v>29</v>
      </c>
    </row>
    <row r="83" spans="1:17" x14ac:dyDescent="0.2">
      <c r="A83" s="7" t="s">
        <v>384</v>
      </c>
      <c r="B83" s="7" t="s">
        <v>18</v>
      </c>
      <c r="C83" s="7" t="s">
        <v>385</v>
      </c>
      <c r="D83" s="7" t="s">
        <v>61</v>
      </c>
      <c r="E83" s="7" t="s">
        <v>386</v>
      </c>
      <c r="F83" s="7"/>
      <c r="G83" s="7" t="s">
        <v>387</v>
      </c>
      <c r="H83" s="7" t="s">
        <v>388</v>
      </c>
      <c r="I83" s="7">
        <v>55118</v>
      </c>
      <c r="J83" s="7" t="s">
        <v>39</v>
      </c>
      <c r="K83" s="7" t="s">
        <v>171</v>
      </c>
      <c r="L83" s="7" t="s">
        <v>172</v>
      </c>
      <c r="M83" s="7"/>
      <c r="N83" s="7" t="s">
        <v>107</v>
      </c>
      <c r="O83" s="7" t="s">
        <v>389</v>
      </c>
      <c r="P83" s="7" t="s">
        <v>390</v>
      </c>
      <c r="Q83" s="7" t="s">
        <v>123</v>
      </c>
    </row>
    <row r="84" spans="1:17" x14ac:dyDescent="0.2">
      <c r="A84" s="7" t="s">
        <v>391</v>
      </c>
      <c r="B84" s="7" t="s">
        <v>18</v>
      </c>
      <c r="C84" s="7" t="s">
        <v>392</v>
      </c>
      <c r="D84" s="7" t="s">
        <v>61</v>
      </c>
      <c r="E84" s="7" t="s">
        <v>392</v>
      </c>
      <c r="F84" s="7"/>
      <c r="G84" s="7" t="s">
        <v>393</v>
      </c>
      <c r="H84" s="7" t="s">
        <v>388</v>
      </c>
      <c r="I84" s="7">
        <v>55107</v>
      </c>
      <c r="J84" s="7" t="s">
        <v>39</v>
      </c>
      <c r="K84" s="7" t="s">
        <v>171</v>
      </c>
      <c r="L84" s="7" t="s">
        <v>172</v>
      </c>
      <c r="M84" s="7"/>
      <c r="N84" s="7" t="s">
        <v>107</v>
      </c>
      <c r="O84" s="7" t="s">
        <v>389</v>
      </c>
      <c r="P84" s="7" t="s">
        <v>390</v>
      </c>
      <c r="Q84" s="7" t="s">
        <v>29</v>
      </c>
    </row>
    <row r="85" spans="1:17" x14ac:dyDescent="0.2">
      <c r="A85" s="7" t="s">
        <v>394</v>
      </c>
      <c r="B85" s="7" t="s">
        <v>18</v>
      </c>
      <c r="C85" s="7" t="s">
        <v>395</v>
      </c>
      <c r="D85" s="7" t="s">
        <v>61</v>
      </c>
      <c r="E85" s="7" t="s">
        <v>395</v>
      </c>
      <c r="F85" s="7"/>
      <c r="G85" s="7" t="s">
        <v>396</v>
      </c>
      <c r="H85" s="7" t="s">
        <v>388</v>
      </c>
      <c r="I85" s="7">
        <v>56301</v>
      </c>
      <c r="J85" s="7" t="s">
        <v>39</v>
      </c>
      <c r="K85" s="7" t="s">
        <v>171</v>
      </c>
      <c r="L85" s="7" t="s">
        <v>172</v>
      </c>
      <c r="M85" s="7"/>
      <c r="N85" s="7" t="s">
        <v>107</v>
      </c>
      <c r="O85" s="7" t="s">
        <v>389</v>
      </c>
      <c r="P85" s="7" t="s">
        <v>390</v>
      </c>
      <c r="Q85" s="7" t="s">
        <v>29</v>
      </c>
    </row>
    <row r="86" spans="1:17" x14ac:dyDescent="0.2">
      <c r="A86" s="7" t="s">
        <v>397</v>
      </c>
      <c r="B86" s="7" t="s">
        <v>18</v>
      </c>
      <c r="C86" s="7" t="s">
        <v>398</v>
      </c>
      <c r="D86" s="7" t="s">
        <v>61</v>
      </c>
      <c r="E86" s="7" t="s">
        <v>399</v>
      </c>
      <c r="F86" s="7"/>
      <c r="G86" s="7" t="s">
        <v>360</v>
      </c>
      <c r="H86" s="7" t="s">
        <v>114</v>
      </c>
      <c r="I86" s="7">
        <v>24016</v>
      </c>
      <c r="J86" s="7" t="s">
        <v>39</v>
      </c>
      <c r="K86" s="7" t="s">
        <v>171</v>
      </c>
      <c r="L86" s="7" t="s">
        <v>172</v>
      </c>
      <c r="M86" s="7"/>
      <c r="N86" s="7" t="s">
        <v>41</v>
      </c>
      <c r="O86" s="7" t="s">
        <v>115</v>
      </c>
      <c r="P86" s="7" t="s">
        <v>116</v>
      </c>
      <c r="Q86" s="7" t="s">
        <v>225</v>
      </c>
    </row>
    <row r="87" spans="1:17" x14ac:dyDescent="0.2">
      <c r="A87" s="7" t="s">
        <v>400</v>
      </c>
      <c r="B87" s="7" t="s">
        <v>18</v>
      </c>
      <c r="C87" s="7" t="s">
        <v>401</v>
      </c>
      <c r="D87" s="7" t="s">
        <v>61</v>
      </c>
      <c r="E87" s="7" t="s">
        <v>399</v>
      </c>
      <c r="F87" s="7"/>
      <c r="G87" s="7" t="s">
        <v>360</v>
      </c>
      <c r="H87" s="7" t="s">
        <v>114</v>
      </c>
      <c r="I87" s="7">
        <v>24016</v>
      </c>
      <c r="J87" s="7" t="s">
        <v>39</v>
      </c>
      <c r="K87" s="7" t="s">
        <v>171</v>
      </c>
      <c r="L87" s="7" t="s">
        <v>172</v>
      </c>
      <c r="M87" s="7"/>
      <c r="N87" s="7" t="s">
        <v>41</v>
      </c>
      <c r="O87" s="7" t="s">
        <v>115</v>
      </c>
      <c r="P87" s="7" t="s">
        <v>116</v>
      </c>
      <c r="Q87" s="7" t="s">
        <v>225</v>
      </c>
    </row>
    <row r="88" spans="1:17" x14ac:dyDescent="0.2">
      <c r="A88" s="7" t="s">
        <v>402</v>
      </c>
      <c r="B88" s="7" t="s">
        <v>18</v>
      </c>
      <c r="C88" s="7" t="s">
        <v>403</v>
      </c>
      <c r="D88" s="7" t="s">
        <v>61</v>
      </c>
      <c r="E88" s="7" t="s">
        <v>404</v>
      </c>
      <c r="F88" s="7"/>
      <c r="G88" s="7" t="s">
        <v>405</v>
      </c>
      <c r="H88" s="7" t="s">
        <v>406</v>
      </c>
      <c r="I88" s="7">
        <v>48912</v>
      </c>
      <c r="J88" s="7" t="s">
        <v>39</v>
      </c>
      <c r="K88" s="7" t="s">
        <v>171</v>
      </c>
      <c r="L88" s="7" t="s">
        <v>172</v>
      </c>
      <c r="M88" s="7"/>
      <c r="N88" s="7" t="s">
        <v>107</v>
      </c>
      <c r="O88" s="7" t="s">
        <v>407</v>
      </c>
      <c r="P88" s="7" t="s">
        <v>408</v>
      </c>
      <c r="Q88" s="7" t="s">
        <v>29</v>
      </c>
    </row>
    <row r="89" spans="1:17" x14ac:dyDescent="0.2">
      <c r="A89" s="7" t="s">
        <v>409</v>
      </c>
      <c r="B89" s="7" t="s">
        <v>18</v>
      </c>
      <c r="C89" s="7" t="s">
        <v>410</v>
      </c>
      <c r="D89" s="7" t="s">
        <v>61</v>
      </c>
      <c r="E89" s="7" t="s">
        <v>410</v>
      </c>
      <c r="F89" s="7"/>
      <c r="G89" s="7" t="s">
        <v>411</v>
      </c>
      <c r="H89" s="7" t="s">
        <v>406</v>
      </c>
      <c r="I89" s="7">
        <v>48503</v>
      </c>
      <c r="J89" s="7" t="s">
        <v>39</v>
      </c>
      <c r="K89" s="7" t="s">
        <v>171</v>
      </c>
      <c r="L89" s="7" t="s">
        <v>172</v>
      </c>
      <c r="M89" s="7"/>
      <c r="N89" s="7" t="s">
        <v>107</v>
      </c>
      <c r="O89" s="7" t="s">
        <v>407</v>
      </c>
      <c r="P89" s="7" t="s">
        <v>408</v>
      </c>
      <c r="Q89" s="7" t="s">
        <v>29</v>
      </c>
    </row>
    <row r="90" spans="1:17" x14ac:dyDescent="0.2">
      <c r="A90" s="7" t="s">
        <v>412</v>
      </c>
      <c r="B90" s="7" t="s">
        <v>18</v>
      </c>
      <c r="C90" s="7" t="s">
        <v>413</v>
      </c>
      <c r="D90" s="7" t="s">
        <v>61</v>
      </c>
      <c r="E90" s="7" t="s">
        <v>414</v>
      </c>
      <c r="F90" s="7"/>
      <c r="G90" s="7" t="s">
        <v>405</v>
      </c>
      <c r="H90" s="7" t="s">
        <v>406</v>
      </c>
      <c r="I90" s="7">
        <v>48912</v>
      </c>
      <c r="J90" s="7" t="s">
        <v>39</v>
      </c>
      <c r="K90" s="7" t="s">
        <v>171</v>
      </c>
      <c r="L90" s="7" t="s">
        <v>172</v>
      </c>
      <c r="M90" s="7"/>
      <c r="N90" s="7" t="s">
        <v>107</v>
      </c>
      <c r="O90" s="7" t="s">
        <v>407</v>
      </c>
      <c r="P90" s="7" t="s">
        <v>408</v>
      </c>
      <c r="Q90" s="7" t="s">
        <v>155</v>
      </c>
    </row>
    <row r="91" spans="1:17" x14ac:dyDescent="0.2">
      <c r="A91" s="7" t="s">
        <v>415</v>
      </c>
      <c r="B91" s="7" t="s">
        <v>18</v>
      </c>
      <c r="C91" s="7" t="s">
        <v>416</v>
      </c>
      <c r="D91" s="7" t="s">
        <v>61</v>
      </c>
      <c r="E91" s="7" t="s">
        <v>416</v>
      </c>
      <c r="F91" s="7"/>
      <c r="G91" s="7" t="s">
        <v>417</v>
      </c>
      <c r="H91" s="7" t="s">
        <v>418</v>
      </c>
      <c r="I91" s="7">
        <v>52001</v>
      </c>
      <c r="J91" s="7" t="s">
        <v>39</v>
      </c>
      <c r="K91" s="7" t="s">
        <v>171</v>
      </c>
      <c r="L91" s="7" t="s">
        <v>172</v>
      </c>
      <c r="M91" s="7"/>
      <c r="N91" s="7" t="s">
        <v>107</v>
      </c>
      <c r="O91" s="7" t="s">
        <v>419</v>
      </c>
      <c r="P91" s="7" t="s">
        <v>420</v>
      </c>
      <c r="Q91" s="7" t="s">
        <v>29</v>
      </c>
    </row>
    <row r="92" spans="1:17" x14ac:dyDescent="0.2">
      <c r="A92" s="7" t="s">
        <v>421</v>
      </c>
      <c r="B92" s="7" t="s">
        <v>18</v>
      </c>
      <c r="C92" s="7" t="s">
        <v>422</v>
      </c>
      <c r="D92" s="7" t="s">
        <v>61</v>
      </c>
      <c r="E92" s="7" t="s">
        <v>423</v>
      </c>
      <c r="F92" s="7"/>
      <c r="G92" s="7" t="s">
        <v>424</v>
      </c>
      <c r="H92" s="7" t="s">
        <v>425</v>
      </c>
      <c r="I92" s="7">
        <v>5401</v>
      </c>
      <c r="J92" s="7" t="s">
        <v>39</v>
      </c>
      <c r="K92" s="7" t="s">
        <v>171</v>
      </c>
      <c r="L92" s="7" t="s">
        <v>172</v>
      </c>
      <c r="M92" s="7"/>
      <c r="N92" s="7" t="s">
        <v>56</v>
      </c>
      <c r="O92" s="7" t="s">
        <v>368</v>
      </c>
      <c r="P92" s="7" t="s">
        <v>369</v>
      </c>
      <c r="Q92" s="7" t="s">
        <v>29</v>
      </c>
    </row>
    <row r="93" spans="1:17" x14ac:dyDescent="0.2">
      <c r="A93" s="7" t="s">
        <v>426</v>
      </c>
      <c r="B93" s="7" t="s">
        <v>18</v>
      </c>
      <c r="C93" s="7" t="s">
        <v>427</v>
      </c>
      <c r="D93" s="7" t="s">
        <v>61</v>
      </c>
      <c r="E93" s="7" t="s">
        <v>428</v>
      </c>
      <c r="F93" s="7"/>
      <c r="G93" s="7" t="s">
        <v>429</v>
      </c>
      <c r="H93" s="7" t="s">
        <v>430</v>
      </c>
      <c r="I93" s="7">
        <v>68845</v>
      </c>
      <c r="J93" s="7" t="s">
        <v>39</v>
      </c>
      <c r="K93" s="7" t="s">
        <v>171</v>
      </c>
      <c r="L93" s="7" t="s">
        <v>172</v>
      </c>
      <c r="M93" s="7"/>
      <c r="N93" s="7" t="s">
        <v>107</v>
      </c>
      <c r="O93" s="7" t="s">
        <v>419</v>
      </c>
      <c r="P93" s="7" t="s">
        <v>420</v>
      </c>
      <c r="Q93" s="7" t="s">
        <v>29</v>
      </c>
    </row>
    <row r="94" spans="1:17" x14ac:dyDescent="0.2">
      <c r="A94" s="7" t="s">
        <v>431</v>
      </c>
      <c r="B94" s="7" t="s">
        <v>18</v>
      </c>
      <c r="C94" s="7" t="s">
        <v>432</v>
      </c>
      <c r="D94" s="7" t="s">
        <v>61</v>
      </c>
      <c r="E94" s="7" t="s">
        <v>433</v>
      </c>
      <c r="F94" s="7"/>
      <c r="G94" s="7" t="s">
        <v>434</v>
      </c>
      <c r="H94" s="7" t="s">
        <v>430</v>
      </c>
      <c r="I94" s="7">
        <v>68105</v>
      </c>
      <c r="J94" s="7" t="s">
        <v>39</v>
      </c>
      <c r="K94" s="7" t="s">
        <v>171</v>
      </c>
      <c r="L94" s="7" t="s">
        <v>172</v>
      </c>
      <c r="M94" s="7"/>
      <c r="N94" s="7" t="s">
        <v>107</v>
      </c>
      <c r="O94" s="7" t="s">
        <v>419</v>
      </c>
      <c r="P94" s="7" t="s">
        <v>420</v>
      </c>
      <c r="Q94" s="7" t="s">
        <v>29</v>
      </c>
    </row>
    <row r="95" spans="1:17" x14ac:dyDescent="0.2">
      <c r="A95" s="7" t="s">
        <v>435</v>
      </c>
      <c r="B95" s="7" t="s">
        <v>18</v>
      </c>
      <c r="C95" s="7" t="s">
        <v>436</v>
      </c>
      <c r="D95" s="7" t="s">
        <v>61</v>
      </c>
      <c r="E95" s="7" t="s">
        <v>436</v>
      </c>
      <c r="F95" s="7"/>
      <c r="G95" s="7" t="s">
        <v>437</v>
      </c>
      <c r="H95" s="7" t="s">
        <v>438</v>
      </c>
      <c r="I95" s="7">
        <v>46410</v>
      </c>
      <c r="J95" s="7" t="s">
        <v>39</v>
      </c>
      <c r="K95" s="7" t="s">
        <v>171</v>
      </c>
      <c r="L95" s="7" t="s">
        <v>172</v>
      </c>
      <c r="M95" s="7"/>
      <c r="N95" s="7" t="s">
        <v>107</v>
      </c>
      <c r="O95" s="7" t="s">
        <v>439</v>
      </c>
      <c r="P95" s="7" t="s">
        <v>440</v>
      </c>
      <c r="Q95" s="7" t="s">
        <v>29</v>
      </c>
    </row>
    <row r="96" spans="1:17" x14ac:dyDescent="0.2">
      <c r="A96" s="7" t="s">
        <v>441</v>
      </c>
      <c r="B96" s="7" t="s">
        <v>18</v>
      </c>
      <c r="C96" s="7" t="s">
        <v>442</v>
      </c>
      <c r="D96" s="7" t="s">
        <v>61</v>
      </c>
      <c r="E96" s="7" t="s">
        <v>442</v>
      </c>
      <c r="F96" s="7"/>
      <c r="G96" s="7" t="s">
        <v>443</v>
      </c>
      <c r="H96" s="7" t="s">
        <v>106</v>
      </c>
      <c r="I96" s="7">
        <v>61704</v>
      </c>
      <c r="J96" s="7" t="s">
        <v>39</v>
      </c>
      <c r="K96" s="7" t="s">
        <v>171</v>
      </c>
      <c r="L96" s="7" t="s">
        <v>172</v>
      </c>
      <c r="M96" s="7"/>
      <c r="N96" s="7" t="s">
        <v>107</v>
      </c>
      <c r="O96" s="7" t="s">
        <v>108</v>
      </c>
      <c r="P96" s="7" t="s">
        <v>109</v>
      </c>
      <c r="Q96" s="7" t="s">
        <v>29</v>
      </c>
    </row>
    <row r="97" spans="1:17" x14ac:dyDescent="0.2">
      <c r="A97" s="7" t="s">
        <v>444</v>
      </c>
      <c r="B97" s="7" t="s">
        <v>18</v>
      </c>
      <c r="C97" s="7" t="s">
        <v>445</v>
      </c>
      <c r="D97" s="7" t="s">
        <v>61</v>
      </c>
      <c r="E97" s="7" t="s">
        <v>446</v>
      </c>
      <c r="F97" s="7"/>
      <c r="G97" s="7" t="s">
        <v>447</v>
      </c>
      <c r="H97" s="7" t="s">
        <v>106</v>
      </c>
      <c r="I97" s="7">
        <v>62305</v>
      </c>
      <c r="J97" s="7" t="s">
        <v>39</v>
      </c>
      <c r="K97" s="7" t="s">
        <v>171</v>
      </c>
      <c r="L97" s="7" t="s">
        <v>172</v>
      </c>
      <c r="M97" s="7"/>
      <c r="N97" s="7" t="s">
        <v>107</v>
      </c>
      <c r="O97" s="7" t="s">
        <v>108</v>
      </c>
      <c r="P97" s="7" t="s">
        <v>109</v>
      </c>
      <c r="Q97" s="7" t="s">
        <v>29</v>
      </c>
    </row>
    <row r="98" spans="1:17" x14ac:dyDescent="0.2">
      <c r="A98" s="7" t="s">
        <v>448</v>
      </c>
      <c r="B98" s="7" t="s">
        <v>18</v>
      </c>
      <c r="C98" s="7" t="s">
        <v>449</v>
      </c>
      <c r="D98" s="7" t="s">
        <v>61</v>
      </c>
      <c r="E98" s="7" t="s">
        <v>450</v>
      </c>
      <c r="F98" s="7"/>
      <c r="G98" s="7" t="s">
        <v>451</v>
      </c>
      <c r="H98" s="7" t="s">
        <v>106</v>
      </c>
      <c r="I98" s="7">
        <v>61605</v>
      </c>
      <c r="J98" s="7" t="s">
        <v>39</v>
      </c>
      <c r="K98" s="7" t="s">
        <v>171</v>
      </c>
      <c r="L98" s="7" t="s">
        <v>172</v>
      </c>
      <c r="M98" s="7"/>
      <c r="N98" s="7" t="s">
        <v>107</v>
      </c>
      <c r="O98" s="7" t="s">
        <v>108</v>
      </c>
      <c r="P98" s="7" t="s">
        <v>109</v>
      </c>
      <c r="Q98" s="7" t="s">
        <v>29</v>
      </c>
    </row>
    <row r="99" spans="1:17" x14ac:dyDescent="0.2">
      <c r="A99" s="7" t="s">
        <v>452</v>
      </c>
      <c r="B99" s="7" t="s">
        <v>18</v>
      </c>
      <c r="C99" s="7" t="s">
        <v>453</v>
      </c>
      <c r="D99" s="7" t="s">
        <v>61</v>
      </c>
      <c r="E99" s="7" t="s">
        <v>454</v>
      </c>
      <c r="F99" s="7"/>
      <c r="G99" s="7" t="s">
        <v>455</v>
      </c>
      <c r="H99" s="7" t="s">
        <v>456</v>
      </c>
      <c r="I99" s="7">
        <v>25801</v>
      </c>
      <c r="J99" s="7" t="s">
        <v>39</v>
      </c>
      <c r="K99" s="7" t="s">
        <v>171</v>
      </c>
      <c r="L99" s="7" t="s">
        <v>172</v>
      </c>
      <c r="M99" s="7"/>
      <c r="N99" s="7" t="s">
        <v>41</v>
      </c>
      <c r="O99" s="7" t="s">
        <v>457</v>
      </c>
      <c r="P99" s="7" t="s">
        <v>458</v>
      </c>
      <c r="Q99" s="7" t="s">
        <v>33</v>
      </c>
    </row>
    <row r="100" spans="1:17" x14ac:dyDescent="0.2">
      <c r="A100" s="7" t="s">
        <v>459</v>
      </c>
      <c r="B100" s="7" t="s">
        <v>18</v>
      </c>
      <c r="C100" s="7" t="s">
        <v>460</v>
      </c>
      <c r="D100" s="7" t="s">
        <v>61</v>
      </c>
      <c r="E100" s="7" t="s">
        <v>461</v>
      </c>
      <c r="F100" s="7"/>
      <c r="G100" s="7" t="s">
        <v>462</v>
      </c>
      <c r="H100" s="7" t="s">
        <v>456</v>
      </c>
      <c r="I100" s="7">
        <v>25701</v>
      </c>
      <c r="J100" s="7" t="s">
        <v>39</v>
      </c>
      <c r="K100" s="7" t="s">
        <v>171</v>
      </c>
      <c r="L100" s="7" t="s">
        <v>172</v>
      </c>
      <c r="M100" s="7"/>
      <c r="N100" s="7" t="s">
        <v>41</v>
      </c>
      <c r="O100" s="7" t="s">
        <v>457</v>
      </c>
      <c r="P100" s="7" t="s">
        <v>458</v>
      </c>
      <c r="Q100" s="7" t="s">
        <v>29</v>
      </c>
    </row>
    <row r="101" spans="1:17" x14ac:dyDescent="0.2">
      <c r="A101" s="7" t="s">
        <v>463</v>
      </c>
      <c r="B101" s="7" t="s">
        <v>18</v>
      </c>
      <c r="C101" s="7" t="s">
        <v>464</v>
      </c>
      <c r="D101" s="7" t="s">
        <v>61</v>
      </c>
      <c r="E101" s="7" t="s">
        <v>464</v>
      </c>
      <c r="F101" s="7"/>
      <c r="G101" s="7" t="s">
        <v>462</v>
      </c>
      <c r="H101" s="7" t="s">
        <v>456</v>
      </c>
      <c r="I101" s="7">
        <v>25701</v>
      </c>
      <c r="J101" s="7" t="s">
        <v>39</v>
      </c>
      <c r="K101" s="7" t="s">
        <v>171</v>
      </c>
      <c r="L101" s="7" t="s">
        <v>172</v>
      </c>
      <c r="M101" s="7"/>
      <c r="N101" s="7" t="s">
        <v>41</v>
      </c>
      <c r="O101" s="7" t="s">
        <v>457</v>
      </c>
      <c r="P101" s="7" t="s">
        <v>458</v>
      </c>
      <c r="Q101" s="7" t="s">
        <v>225</v>
      </c>
    </row>
    <row r="102" spans="1:17" x14ac:dyDescent="0.2">
      <c r="A102" s="7" t="s">
        <v>465</v>
      </c>
      <c r="B102" s="7" t="s">
        <v>18</v>
      </c>
      <c r="C102" s="7" t="s">
        <v>466</v>
      </c>
      <c r="D102" s="7" t="s">
        <v>61</v>
      </c>
      <c r="E102" s="7" t="s">
        <v>466</v>
      </c>
      <c r="F102" s="7"/>
      <c r="G102" s="7" t="s">
        <v>467</v>
      </c>
      <c r="H102" s="7" t="s">
        <v>114</v>
      </c>
      <c r="I102" s="7">
        <v>23294</v>
      </c>
      <c r="J102" s="7" t="s">
        <v>39</v>
      </c>
      <c r="K102" s="7" t="s">
        <v>171</v>
      </c>
      <c r="L102" s="7" t="s">
        <v>172</v>
      </c>
      <c r="M102" s="7"/>
      <c r="N102" s="7" t="s">
        <v>41</v>
      </c>
      <c r="O102" s="7" t="s">
        <v>115</v>
      </c>
      <c r="P102" s="7" t="s">
        <v>116</v>
      </c>
      <c r="Q102" s="7" t="s">
        <v>68</v>
      </c>
    </row>
    <row r="103" spans="1:17" x14ac:dyDescent="0.2">
      <c r="A103" s="7" t="s">
        <v>468</v>
      </c>
      <c r="B103" s="7" t="s">
        <v>18</v>
      </c>
      <c r="C103" s="7" t="s">
        <v>469</v>
      </c>
      <c r="D103" s="7" t="s">
        <v>61</v>
      </c>
      <c r="E103" s="7" t="s">
        <v>470</v>
      </c>
      <c r="F103" s="7"/>
      <c r="G103" s="7" t="s">
        <v>360</v>
      </c>
      <c r="H103" s="7" t="s">
        <v>114</v>
      </c>
      <c r="I103" s="7">
        <v>24011</v>
      </c>
      <c r="J103" s="7" t="s">
        <v>39</v>
      </c>
      <c r="K103" s="7" t="s">
        <v>171</v>
      </c>
      <c r="L103" s="7" t="s">
        <v>172</v>
      </c>
      <c r="M103" s="7"/>
      <c r="N103" s="7" t="s">
        <v>41</v>
      </c>
      <c r="O103" s="7" t="s">
        <v>115</v>
      </c>
      <c r="P103" s="7" t="s">
        <v>116</v>
      </c>
      <c r="Q103" s="7" t="s">
        <v>110</v>
      </c>
    </row>
    <row r="104" spans="1:17" x14ac:dyDescent="0.2">
      <c r="A104" s="7" t="s">
        <v>471</v>
      </c>
      <c r="B104" s="7" t="s">
        <v>18</v>
      </c>
      <c r="C104" s="7" t="s">
        <v>472</v>
      </c>
      <c r="D104" s="7" t="s">
        <v>61</v>
      </c>
      <c r="E104" s="7" t="s">
        <v>472</v>
      </c>
      <c r="F104" s="7"/>
      <c r="G104" s="7" t="s">
        <v>473</v>
      </c>
      <c r="H104" s="7" t="s">
        <v>114</v>
      </c>
      <c r="I104" s="7">
        <v>23510</v>
      </c>
      <c r="J104" s="7" t="s">
        <v>39</v>
      </c>
      <c r="K104" s="7" t="s">
        <v>171</v>
      </c>
      <c r="L104" s="7" t="s">
        <v>172</v>
      </c>
      <c r="M104" s="7"/>
      <c r="N104" s="7" t="s">
        <v>41</v>
      </c>
      <c r="O104" s="7" t="s">
        <v>115</v>
      </c>
      <c r="P104" s="7" t="s">
        <v>116</v>
      </c>
      <c r="Q104" s="7" t="s">
        <v>29</v>
      </c>
    </row>
    <row r="105" spans="1:17" x14ac:dyDescent="0.2">
      <c r="A105" s="7" t="s">
        <v>474</v>
      </c>
      <c r="B105" s="7" t="s">
        <v>18</v>
      </c>
      <c r="C105" s="7" t="s">
        <v>475</v>
      </c>
      <c r="D105" s="7" t="s">
        <v>20</v>
      </c>
      <c r="E105" s="7" t="s">
        <v>475</v>
      </c>
      <c r="F105" s="7"/>
      <c r="G105" s="7" t="s">
        <v>476</v>
      </c>
      <c r="H105" s="7" t="s">
        <v>477</v>
      </c>
      <c r="I105" s="7">
        <v>8109</v>
      </c>
      <c r="J105" s="7" t="s">
        <v>39</v>
      </c>
      <c r="K105" s="7" t="s">
        <v>171</v>
      </c>
      <c r="L105" s="7" t="s">
        <v>172</v>
      </c>
      <c r="M105" s="7"/>
      <c r="N105" s="7" t="s">
        <v>56</v>
      </c>
      <c r="O105" s="7" t="s">
        <v>478</v>
      </c>
      <c r="P105" s="7" t="s">
        <v>479</v>
      </c>
      <c r="Q105" s="7" t="s">
        <v>29</v>
      </c>
    </row>
    <row r="106" spans="1:17" x14ac:dyDescent="0.2">
      <c r="A106" s="7" t="s">
        <v>480</v>
      </c>
      <c r="B106" s="7" t="s">
        <v>18</v>
      </c>
      <c r="C106" s="7" t="s">
        <v>466</v>
      </c>
      <c r="D106" s="7" t="s">
        <v>61</v>
      </c>
      <c r="E106" s="7" t="s">
        <v>466</v>
      </c>
      <c r="F106" s="7"/>
      <c r="G106" s="7" t="s">
        <v>467</v>
      </c>
      <c r="H106" s="7" t="s">
        <v>114</v>
      </c>
      <c r="I106" s="7">
        <v>23294</v>
      </c>
      <c r="J106" s="7" t="s">
        <v>39</v>
      </c>
      <c r="K106" s="7" t="s">
        <v>171</v>
      </c>
      <c r="L106" s="7" t="s">
        <v>172</v>
      </c>
      <c r="M106" s="7"/>
      <c r="N106" s="7" t="s">
        <v>41</v>
      </c>
      <c r="O106" s="7" t="s">
        <v>115</v>
      </c>
      <c r="P106" s="7" t="s">
        <v>116</v>
      </c>
      <c r="Q106" s="7" t="s">
        <v>29</v>
      </c>
    </row>
    <row r="107" spans="1:17" x14ac:dyDescent="0.2">
      <c r="A107" s="7" t="s">
        <v>481</v>
      </c>
      <c r="B107" s="7" t="s">
        <v>18</v>
      </c>
      <c r="C107" s="7" t="s">
        <v>482</v>
      </c>
      <c r="D107" s="7" t="s">
        <v>61</v>
      </c>
      <c r="E107" s="7" t="s">
        <v>483</v>
      </c>
      <c r="F107" s="7"/>
      <c r="G107" s="7" t="s">
        <v>484</v>
      </c>
      <c r="H107" s="7" t="s">
        <v>430</v>
      </c>
      <c r="I107" s="7">
        <v>68801</v>
      </c>
      <c r="J107" s="7" t="s">
        <v>39</v>
      </c>
      <c r="K107" s="7" t="s">
        <v>171</v>
      </c>
      <c r="L107" s="7" t="s">
        <v>172</v>
      </c>
      <c r="M107" s="7"/>
      <c r="N107" s="7" t="s">
        <v>107</v>
      </c>
      <c r="O107" s="7" t="s">
        <v>419</v>
      </c>
      <c r="P107" s="7" t="s">
        <v>420</v>
      </c>
      <c r="Q107" s="7" t="s">
        <v>29</v>
      </c>
    </row>
    <row r="108" spans="1:17" x14ac:dyDescent="0.2">
      <c r="A108" s="7" t="s">
        <v>485</v>
      </c>
      <c r="B108" s="7" t="s">
        <v>18</v>
      </c>
      <c r="C108" s="7" t="s">
        <v>486</v>
      </c>
      <c r="D108" s="7" t="s">
        <v>61</v>
      </c>
      <c r="E108" s="7" t="s">
        <v>487</v>
      </c>
      <c r="F108" s="7"/>
      <c r="G108" s="7" t="s">
        <v>488</v>
      </c>
      <c r="H108" s="7" t="s">
        <v>406</v>
      </c>
      <c r="I108" s="7">
        <v>48162</v>
      </c>
      <c r="J108" s="7" t="s">
        <v>39</v>
      </c>
      <c r="K108" s="7" t="s">
        <v>171</v>
      </c>
      <c r="L108" s="7" t="s">
        <v>172</v>
      </c>
      <c r="M108" s="7"/>
      <c r="N108" s="7" t="s">
        <v>41</v>
      </c>
      <c r="O108" s="7" t="s">
        <v>165</v>
      </c>
      <c r="P108" s="7" t="s">
        <v>166</v>
      </c>
      <c r="Q108" s="7" t="s">
        <v>29</v>
      </c>
    </row>
    <row r="109" spans="1:17" x14ac:dyDescent="0.2">
      <c r="A109" s="7" t="s">
        <v>489</v>
      </c>
      <c r="B109" s="7" t="s">
        <v>18</v>
      </c>
      <c r="C109" s="7" t="s">
        <v>490</v>
      </c>
      <c r="D109" s="7" t="s">
        <v>61</v>
      </c>
      <c r="E109" s="7" t="s">
        <v>490</v>
      </c>
      <c r="F109" s="7"/>
      <c r="G109" s="7" t="s">
        <v>366</v>
      </c>
      <c r="H109" s="7" t="s">
        <v>367</v>
      </c>
      <c r="I109" s="7">
        <v>3104</v>
      </c>
      <c r="J109" s="7" t="s">
        <v>39</v>
      </c>
      <c r="K109" s="7" t="s">
        <v>171</v>
      </c>
      <c r="L109" s="7" t="s">
        <v>172</v>
      </c>
      <c r="M109" s="7"/>
      <c r="N109" s="7" t="s">
        <v>56</v>
      </c>
      <c r="O109" s="7" t="s">
        <v>368</v>
      </c>
      <c r="P109" s="7" t="s">
        <v>369</v>
      </c>
      <c r="Q109" s="7" t="s">
        <v>29</v>
      </c>
    </row>
    <row r="110" spans="1:17" x14ac:dyDescent="0.2">
      <c r="A110" s="7" t="s">
        <v>491</v>
      </c>
      <c r="B110" s="7" t="s">
        <v>18</v>
      </c>
      <c r="C110" s="7" t="s">
        <v>492</v>
      </c>
      <c r="D110" s="7" t="s">
        <v>61</v>
      </c>
      <c r="E110" s="7" t="s">
        <v>492</v>
      </c>
      <c r="F110" s="7"/>
      <c r="G110" s="7" t="s">
        <v>366</v>
      </c>
      <c r="H110" s="7" t="s">
        <v>367</v>
      </c>
      <c r="I110" s="7">
        <v>3104</v>
      </c>
      <c r="J110" s="7" t="s">
        <v>39</v>
      </c>
      <c r="K110" s="7" t="s">
        <v>171</v>
      </c>
      <c r="L110" s="7" t="s">
        <v>172</v>
      </c>
      <c r="M110" s="7"/>
      <c r="N110" s="7" t="s">
        <v>56</v>
      </c>
      <c r="O110" s="7" t="s">
        <v>368</v>
      </c>
      <c r="P110" s="7" t="s">
        <v>369</v>
      </c>
      <c r="Q110" s="7" t="s">
        <v>337</v>
      </c>
    </row>
    <row r="111" spans="1:17" x14ac:dyDescent="0.2">
      <c r="A111" s="7" t="s">
        <v>493</v>
      </c>
      <c r="B111" s="7" t="s">
        <v>18</v>
      </c>
      <c r="C111" s="7" t="s">
        <v>494</v>
      </c>
      <c r="D111" s="7" t="s">
        <v>61</v>
      </c>
      <c r="E111" s="7" t="s">
        <v>494</v>
      </c>
      <c r="F111" s="7"/>
      <c r="G111" s="7" t="s">
        <v>473</v>
      </c>
      <c r="H111" s="7" t="s">
        <v>114</v>
      </c>
      <c r="I111" s="7">
        <v>23510</v>
      </c>
      <c r="J111" s="7" t="s">
        <v>39</v>
      </c>
      <c r="K111" s="7" t="s">
        <v>171</v>
      </c>
      <c r="L111" s="7" t="s">
        <v>172</v>
      </c>
      <c r="M111" s="7"/>
      <c r="N111" s="7" t="s">
        <v>41</v>
      </c>
      <c r="O111" s="7" t="s">
        <v>115</v>
      </c>
      <c r="P111" s="7" t="s">
        <v>116</v>
      </c>
      <c r="Q111" s="7" t="s">
        <v>29</v>
      </c>
    </row>
    <row r="112" spans="1:17" x14ac:dyDescent="0.2">
      <c r="A112" s="7" t="s">
        <v>495</v>
      </c>
      <c r="B112" s="7" t="s">
        <v>18</v>
      </c>
      <c r="C112" s="7" t="s">
        <v>496</v>
      </c>
      <c r="D112" s="7" t="s">
        <v>20</v>
      </c>
      <c r="E112" s="7" t="s">
        <v>497</v>
      </c>
      <c r="F112" s="7"/>
      <c r="G112" s="7" t="s">
        <v>498</v>
      </c>
      <c r="H112" s="7" t="s">
        <v>180</v>
      </c>
      <c r="I112" s="7">
        <v>79401</v>
      </c>
      <c r="J112" s="7" t="s">
        <v>39</v>
      </c>
      <c r="K112" s="7" t="s">
        <v>171</v>
      </c>
      <c r="L112" s="7" t="s">
        <v>172</v>
      </c>
      <c r="M112" s="7"/>
      <c r="N112" s="7" t="s">
        <v>65</v>
      </c>
      <c r="O112" s="7" t="s">
        <v>181</v>
      </c>
      <c r="P112" s="7" t="s">
        <v>182</v>
      </c>
      <c r="Q112" s="7" t="s">
        <v>29</v>
      </c>
    </row>
    <row r="113" spans="1:17" x14ac:dyDescent="0.2">
      <c r="A113" s="7" t="s">
        <v>499</v>
      </c>
      <c r="B113" s="7" t="s">
        <v>18</v>
      </c>
      <c r="C113" s="7" t="s">
        <v>500</v>
      </c>
      <c r="D113" s="7" t="s">
        <v>61</v>
      </c>
      <c r="E113" s="7" t="s">
        <v>500</v>
      </c>
      <c r="F113" s="7"/>
      <c r="G113" s="7" t="s">
        <v>154</v>
      </c>
      <c r="H113" s="7" t="s">
        <v>98</v>
      </c>
      <c r="I113" s="7">
        <v>35242</v>
      </c>
      <c r="J113" s="7" t="s">
        <v>39</v>
      </c>
      <c r="K113" s="7" t="s">
        <v>171</v>
      </c>
      <c r="L113" s="7" t="s">
        <v>172</v>
      </c>
      <c r="M113" s="7"/>
      <c r="N113" s="7" t="s">
        <v>26</v>
      </c>
      <c r="O113" s="7" t="s">
        <v>74</v>
      </c>
      <c r="P113" s="7" t="s">
        <v>75</v>
      </c>
      <c r="Q113" s="7" t="s">
        <v>29</v>
      </c>
    </row>
    <row r="114" spans="1:17" x14ac:dyDescent="0.2">
      <c r="A114" s="7" t="s">
        <v>501</v>
      </c>
      <c r="B114" s="7" t="s">
        <v>18</v>
      </c>
      <c r="C114" s="7" t="s">
        <v>502</v>
      </c>
      <c r="D114" s="7" t="s">
        <v>20</v>
      </c>
      <c r="E114" s="7" t="s">
        <v>502</v>
      </c>
      <c r="F114" s="7"/>
      <c r="G114" s="7" t="s">
        <v>503</v>
      </c>
      <c r="H114" s="7" t="s">
        <v>180</v>
      </c>
      <c r="I114" s="7">
        <v>79102</v>
      </c>
      <c r="J114" s="7" t="s">
        <v>39</v>
      </c>
      <c r="K114" s="7" t="s">
        <v>171</v>
      </c>
      <c r="L114" s="7" t="s">
        <v>172</v>
      </c>
      <c r="M114" s="7"/>
      <c r="N114" s="7" t="s">
        <v>65</v>
      </c>
      <c r="O114" s="7" t="s">
        <v>181</v>
      </c>
      <c r="P114" s="7" t="s">
        <v>182</v>
      </c>
      <c r="Q114" s="7" t="s">
        <v>29</v>
      </c>
    </row>
    <row r="115" spans="1:17" x14ac:dyDescent="0.2">
      <c r="A115" s="7" t="s">
        <v>504</v>
      </c>
      <c r="B115" s="7" t="s">
        <v>18</v>
      </c>
      <c r="C115" s="7" t="s">
        <v>505</v>
      </c>
      <c r="D115" s="7" t="s">
        <v>20</v>
      </c>
      <c r="E115" s="7" t="s">
        <v>505</v>
      </c>
      <c r="F115" s="7"/>
      <c r="G115" s="7" t="s">
        <v>506</v>
      </c>
      <c r="H115" s="7" t="s">
        <v>257</v>
      </c>
      <c r="I115" s="7">
        <v>37406</v>
      </c>
      <c r="J115" s="7" t="s">
        <v>39</v>
      </c>
      <c r="K115" s="7" t="s">
        <v>171</v>
      </c>
      <c r="L115" s="7" t="s">
        <v>172</v>
      </c>
      <c r="M115" s="7"/>
      <c r="N115" s="7" t="s">
        <v>26</v>
      </c>
      <c r="O115" s="7" t="s">
        <v>258</v>
      </c>
      <c r="P115" s="7" t="s">
        <v>259</v>
      </c>
      <c r="Q115" s="7" t="s">
        <v>29</v>
      </c>
    </row>
    <row r="116" spans="1:17" x14ac:dyDescent="0.2">
      <c r="A116" s="7" t="s">
        <v>507</v>
      </c>
      <c r="B116" s="7" t="s">
        <v>18</v>
      </c>
      <c r="C116" s="7" t="s">
        <v>508</v>
      </c>
      <c r="D116" s="7" t="s">
        <v>61</v>
      </c>
      <c r="E116" s="7" t="s">
        <v>508</v>
      </c>
      <c r="F116" s="7"/>
      <c r="G116" s="7" t="s">
        <v>509</v>
      </c>
      <c r="H116" s="7" t="s">
        <v>510</v>
      </c>
      <c r="I116" s="7">
        <v>97208</v>
      </c>
      <c r="J116" s="7" t="s">
        <v>39</v>
      </c>
      <c r="K116" s="7" t="s">
        <v>171</v>
      </c>
      <c r="L116" s="7" t="s">
        <v>172</v>
      </c>
      <c r="M116" s="7"/>
      <c r="N116" s="7" t="s">
        <v>131</v>
      </c>
      <c r="O116" s="7" t="s">
        <v>511</v>
      </c>
      <c r="P116" s="7" t="s">
        <v>512</v>
      </c>
      <c r="Q116" s="7" t="s">
        <v>123</v>
      </c>
    </row>
    <row r="117" spans="1:17" x14ac:dyDescent="0.2">
      <c r="A117" s="7" t="s">
        <v>513</v>
      </c>
      <c r="B117" s="7" t="s">
        <v>18</v>
      </c>
      <c r="C117" s="7" t="s">
        <v>514</v>
      </c>
      <c r="D117" s="7" t="s">
        <v>61</v>
      </c>
      <c r="E117" s="7" t="s">
        <v>514</v>
      </c>
      <c r="F117" s="7"/>
      <c r="G117" s="7" t="s">
        <v>509</v>
      </c>
      <c r="H117" s="7" t="s">
        <v>510</v>
      </c>
      <c r="I117" s="7">
        <v>97227</v>
      </c>
      <c r="J117" s="7" t="s">
        <v>39</v>
      </c>
      <c r="K117" s="7" t="s">
        <v>171</v>
      </c>
      <c r="L117" s="7" t="s">
        <v>172</v>
      </c>
      <c r="M117" s="7"/>
      <c r="N117" s="7" t="s">
        <v>131</v>
      </c>
      <c r="O117" s="7" t="s">
        <v>511</v>
      </c>
      <c r="P117" s="7" t="s">
        <v>512</v>
      </c>
      <c r="Q117" s="7" t="s">
        <v>29</v>
      </c>
    </row>
    <row r="118" spans="1:17" x14ac:dyDescent="0.2">
      <c r="A118" s="7" t="s">
        <v>515</v>
      </c>
      <c r="B118" s="7" t="s">
        <v>18</v>
      </c>
      <c r="C118" s="7" t="s">
        <v>516</v>
      </c>
      <c r="D118" s="7" t="s">
        <v>20</v>
      </c>
      <c r="E118" s="7" t="s">
        <v>516</v>
      </c>
      <c r="F118" s="7"/>
      <c r="G118" s="7" t="s">
        <v>517</v>
      </c>
      <c r="H118" s="7" t="s">
        <v>180</v>
      </c>
      <c r="I118" s="7">
        <v>75501</v>
      </c>
      <c r="J118" s="7" t="s">
        <v>39</v>
      </c>
      <c r="K118" s="7" t="s">
        <v>171</v>
      </c>
      <c r="L118" s="7" t="s">
        <v>172</v>
      </c>
      <c r="M118" s="7"/>
      <c r="N118" s="7" t="s">
        <v>65</v>
      </c>
      <c r="O118" s="7" t="s">
        <v>181</v>
      </c>
      <c r="P118" s="7" t="s">
        <v>182</v>
      </c>
      <c r="Q118" s="7" t="s">
        <v>29</v>
      </c>
    </row>
    <row r="119" spans="1:17" x14ac:dyDescent="0.2">
      <c r="A119" s="7" t="s">
        <v>518</v>
      </c>
      <c r="B119" s="7" t="s">
        <v>18</v>
      </c>
      <c r="C119" s="7" t="s">
        <v>519</v>
      </c>
      <c r="D119" s="7" t="s">
        <v>61</v>
      </c>
      <c r="E119" s="7" t="s">
        <v>519</v>
      </c>
      <c r="F119" s="7"/>
      <c r="G119" s="7" t="s">
        <v>520</v>
      </c>
      <c r="H119" s="7" t="s">
        <v>510</v>
      </c>
      <c r="I119" s="7">
        <v>97301</v>
      </c>
      <c r="J119" s="7" t="s">
        <v>39</v>
      </c>
      <c r="K119" s="7" t="s">
        <v>171</v>
      </c>
      <c r="L119" s="7" t="s">
        <v>172</v>
      </c>
      <c r="M119" s="7"/>
      <c r="N119" s="7" t="s">
        <v>131</v>
      </c>
      <c r="O119" s="7" t="s">
        <v>511</v>
      </c>
      <c r="P119" s="7" t="s">
        <v>512</v>
      </c>
      <c r="Q119" s="7" t="s">
        <v>29</v>
      </c>
    </row>
    <row r="120" spans="1:17" x14ac:dyDescent="0.2">
      <c r="A120" s="7" t="s">
        <v>521</v>
      </c>
      <c r="B120" s="7" t="s">
        <v>18</v>
      </c>
      <c r="C120" s="7" t="s">
        <v>522</v>
      </c>
      <c r="D120" s="7" t="s">
        <v>61</v>
      </c>
      <c r="E120" s="7" t="s">
        <v>522</v>
      </c>
      <c r="F120" s="7"/>
      <c r="G120" s="7" t="s">
        <v>520</v>
      </c>
      <c r="H120" s="7" t="s">
        <v>510</v>
      </c>
      <c r="I120" s="7">
        <v>97301</v>
      </c>
      <c r="J120" s="7" t="s">
        <v>39</v>
      </c>
      <c r="K120" s="7" t="s">
        <v>171</v>
      </c>
      <c r="L120" s="7" t="s">
        <v>172</v>
      </c>
      <c r="M120" s="7"/>
      <c r="N120" s="7" t="s">
        <v>131</v>
      </c>
      <c r="O120" s="7" t="s">
        <v>511</v>
      </c>
      <c r="P120" s="7" t="s">
        <v>512</v>
      </c>
      <c r="Q120" s="7" t="s">
        <v>225</v>
      </c>
    </row>
    <row r="121" spans="1:17" x14ac:dyDescent="0.2">
      <c r="A121" s="7" t="s">
        <v>523</v>
      </c>
      <c r="B121" s="7" t="s">
        <v>18</v>
      </c>
      <c r="C121" s="7" t="s">
        <v>524</v>
      </c>
      <c r="D121" s="7" t="s">
        <v>61</v>
      </c>
      <c r="E121" s="7" t="s">
        <v>525</v>
      </c>
      <c r="F121" s="7"/>
      <c r="G121" s="7" t="s">
        <v>526</v>
      </c>
      <c r="H121" s="7" t="s">
        <v>130</v>
      </c>
      <c r="I121" s="7">
        <v>59405</v>
      </c>
      <c r="J121" s="7" t="s">
        <v>39</v>
      </c>
      <c r="K121" s="7" t="s">
        <v>171</v>
      </c>
      <c r="L121" s="7" t="s">
        <v>172</v>
      </c>
      <c r="M121" s="7"/>
      <c r="N121" s="7" t="s">
        <v>131</v>
      </c>
      <c r="O121" s="7" t="s">
        <v>132</v>
      </c>
      <c r="P121" s="7" t="s">
        <v>133</v>
      </c>
      <c r="Q121" s="7" t="s">
        <v>29</v>
      </c>
    </row>
    <row r="122" spans="1:17" x14ac:dyDescent="0.2">
      <c r="A122" s="7" t="s">
        <v>527</v>
      </c>
      <c r="B122" s="7" t="s">
        <v>18</v>
      </c>
      <c r="C122" s="7" t="s">
        <v>528</v>
      </c>
      <c r="D122" s="7" t="s">
        <v>20</v>
      </c>
      <c r="E122" s="7" t="s">
        <v>528</v>
      </c>
      <c r="F122" s="7"/>
      <c r="G122" s="7" t="s">
        <v>529</v>
      </c>
      <c r="H122" s="7" t="s">
        <v>180</v>
      </c>
      <c r="I122" s="7">
        <v>79601</v>
      </c>
      <c r="J122" s="7" t="s">
        <v>39</v>
      </c>
      <c r="K122" s="7" t="s">
        <v>171</v>
      </c>
      <c r="L122" s="7" t="s">
        <v>172</v>
      </c>
      <c r="M122" s="7"/>
      <c r="N122" s="7" t="s">
        <v>65</v>
      </c>
      <c r="O122" s="7" t="s">
        <v>181</v>
      </c>
      <c r="P122" s="7" t="s">
        <v>182</v>
      </c>
      <c r="Q122" s="7" t="s">
        <v>337</v>
      </c>
    </row>
    <row r="123" spans="1:17" x14ac:dyDescent="0.2">
      <c r="A123" s="7" t="s">
        <v>530</v>
      </c>
      <c r="B123" s="7" t="s">
        <v>18</v>
      </c>
      <c r="C123" s="7" t="s">
        <v>531</v>
      </c>
      <c r="D123" s="7" t="s">
        <v>61</v>
      </c>
      <c r="E123" s="7" t="s">
        <v>531</v>
      </c>
      <c r="F123" s="7"/>
      <c r="G123" s="7" t="s">
        <v>532</v>
      </c>
      <c r="H123" s="7" t="s">
        <v>533</v>
      </c>
      <c r="I123" s="7">
        <v>83705</v>
      </c>
      <c r="J123" s="7" t="s">
        <v>39</v>
      </c>
      <c r="K123" s="7" t="s">
        <v>171</v>
      </c>
      <c r="L123" s="7" t="s">
        <v>172</v>
      </c>
      <c r="M123" s="7"/>
      <c r="N123" s="7" t="s">
        <v>131</v>
      </c>
      <c r="O123" s="7" t="s">
        <v>132</v>
      </c>
      <c r="P123" s="7" t="s">
        <v>133</v>
      </c>
      <c r="Q123" s="7" t="s">
        <v>29</v>
      </c>
    </row>
    <row r="124" spans="1:17" x14ac:dyDescent="0.2">
      <c r="A124" s="7" t="s">
        <v>534</v>
      </c>
      <c r="B124" s="7" t="s">
        <v>18</v>
      </c>
      <c r="C124" s="7" t="s">
        <v>535</v>
      </c>
      <c r="D124" s="7" t="s">
        <v>61</v>
      </c>
      <c r="E124" s="7" t="s">
        <v>535</v>
      </c>
      <c r="F124" s="7"/>
      <c r="G124" s="7" t="s">
        <v>509</v>
      </c>
      <c r="H124" s="7" t="s">
        <v>536</v>
      </c>
      <c r="I124" s="7">
        <v>4101</v>
      </c>
      <c r="J124" s="7" t="s">
        <v>39</v>
      </c>
      <c r="K124" s="7" t="s">
        <v>171</v>
      </c>
      <c r="L124" s="7" t="s">
        <v>172</v>
      </c>
      <c r="M124" s="7"/>
      <c r="N124" s="7" t="s">
        <v>56</v>
      </c>
      <c r="O124" s="7" t="s">
        <v>368</v>
      </c>
      <c r="P124" s="7" t="s">
        <v>369</v>
      </c>
      <c r="Q124" s="7" t="s">
        <v>29</v>
      </c>
    </row>
    <row r="125" spans="1:17" x14ac:dyDescent="0.2">
      <c r="A125" s="7" t="s">
        <v>537</v>
      </c>
      <c r="B125" s="7" t="s">
        <v>18</v>
      </c>
      <c r="C125" s="7" t="s">
        <v>538</v>
      </c>
      <c r="D125" s="7" t="s">
        <v>61</v>
      </c>
      <c r="E125" s="7" t="s">
        <v>538</v>
      </c>
      <c r="F125" s="7"/>
      <c r="G125" s="7" t="s">
        <v>539</v>
      </c>
      <c r="H125" s="7" t="s">
        <v>540</v>
      </c>
      <c r="I125" s="7">
        <v>94010</v>
      </c>
      <c r="J125" s="7" t="s">
        <v>39</v>
      </c>
      <c r="K125" s="7" t="s">
        <v>171</v>
      </c>
      <c r="L125" s="7" t="s">
        <v>172</v>
      </c>
      <c r="M125" s="7"/>
      <c r="N125" s="7" t="s">
        <v>131</v>
      </c>
      <c r="O125" s="7" t="s">
        <v>541</v>
      </c>
      <c r="P125" s="7" t="s">
        <v>542</v>
      </c>
      <c r="Q125" s="7" t="s">
        <v>29</v>
      </c>
    </row>
    <row r="126" spans="1:17" x14ac:dyDescent="0.2">
      <c r="A126" s="7" t="s">
        <v>543</v>
      </c>
      <c r="B126" s="7" t="s">
        <v>18</v>
      </c>
      <c r="C126" s="7" t="s">
        <v>544</v>
      </c>
      <c r="D126" s="7" t="s">
        <v>20</v>
      </c>
      <c r="E126" s="7" t="s">
        <v>544</v>
      </c>
      <c r="F126" s="7"/>
      <c r="G126" s="7" t="s">
        <v>517</v>
      </c>
      <c r="H126" s="7" t="s">
        <v>180</v>
      </c>
      <c r="I126" s="7">
        <v>75501</v>
      </c>
      <c r="J126" s="7" t="s">
        <v>39</v>
      </c>
      <c r="K126" s="7" t="s">
        <v>171</v>
      </c>
      <c r="L126" s="7" t="s">
        <v>172</v>
      </c>
      <c r="M126" s="7"/>
      <c r="N126" s="7" t="s">
        <v>65</v>
      </c>
      <c r="O126" s="7" t="s">
        <v>181</v>
      </c>
      <c r="P126" s="7" t="s">
        <v>182</v>
      </c>
      <c r="Q126" s="7" t="s">
        <v>68</v>
      </c>
    </row>
    <row r="127" spans="1:17" x14ac:dyDescent="0.2">
      <c r="A127" s="7" t="s">
        <v>545</v>
      </c>
      <c r="B127" s="7" t="s">
        <v>18</v>
      </c>
      <c r="C127" s="7" t="s">
        <v>546</v>
      </c>
      <c r="D127" s="7" t="s">
        <v>61</v>
      </c>
      <c r="E127" s="7" t="s">
        <v>546</v>
      </c>
      <c r="F127" s="7"/>
      <c r="G127" s="7" t="s">
        <v>547</v>
      </c>
      <c r="H127" s="7" t="s">
        <v>540</v>
      </c>
      <c r="I127" s="7">
        <v>95350</v>
      </c>
      <c r="J127" s="7" t="s">
        <v>39</v>
      </c>
      <c r="K127" s="7" t="s">
        <v>171</v>
      </c>
      <c r="L127" s="7" t="s">
        <v>172</v>
      </c>
      <c r="M127" s="7"/>
      <c r="N127" s="7" t="s">
        <v>131</v>
      </c>
      <c r="O127" s="7" t="s">
        <v>541</v>
      </c>
      <c r="P127" s="7" t="s">
        <v>542</v>
      </c>
      <c r="Q127" s="7" t="s">
        <v>29</v>
      </c>
    </row>
    <row r="128" spans="1:17" x14ac:dyDescent="0.2">
      <c r="A128" s="7" t="s">
        <v>548</v>
      </c>
      <c r="B128" s="7" t="s">
        <v>18</v>
      </c>
      <c r="C128" s="7" t="s">
        <v>549</v>
      </c>
      <c r="D128" s="7" t="s">
        <v>61</v>
      </c>
      <c r="E128" s="7" t="s">
        <v>549</v>
      </c>
      <c r="F128" s="7"/>
      <c r="G128" s="7" t="s">
        <v>550</v>
      </c>
      <c r="H128" s="7" t="s">
        <v>540</v>
      </c>
      <c r="I128" s="7">
        <v>95219</v>
      </c>
      <c r="J128" s="7" t="s">
        <v>39</v>
      </c>
      <c r="K128" s="7" t="s">
        <v>171</v>
      </c>
      <c r="L128" s="7" t="s">
        <v>172</v>
      </c>
      <c r="M128" s="7"/>
      <c r="N128" s="7" t="s">
        <v>131</v>
      </c>
      <c r="O128" s="7" t="s">
        <v>541</v>
      </c>
      <c r="P128" s="7" t="s">
        <v>542</v>
      </c>
      <c r="Q128" s="7" t="s">
        <v>29</v>
      </c>
    </row>
    <row r="129" spans="1:17" x14ac:dyDescent="0.2">
      <c r="A129" s="7" t="s">
        <v>551</v>
      </c>
      <c r="B129" s="7" t="s">
        <v>18</v>
      </c>
      <c r="C129" s="7" t="s">
        <v>552</v>
      </c>
      <c r="D129" s="7" t="s">
        <v>61</v>
      </c>
      <c r="E129" s="7" t="s">
        <v>552</v>
      </c>
      <c r="F129" s="7"/>
      <c r="G129" s="7" t="s">
        <v>550</v>
      </c>
      <c r="H129" s="7" t="s">
        <v>540</v>
      </c>
      <c r="I129" s="7">
        <v>95202</v>
      </c>
      <c r="J129" s="7" t="s">
        <v>39</v>
      </c>
      <c r="K129" s="7" t="s">
        <v>171</v>
      </c>
      <c r="L129" s="7" t="s">
        <v>172</v>
      </c>
      <c r="M129" s="7"/>
      <c r="N129" s="7" t="s">
        <v>131</v>
      </c>
      <c r="O129" s="7" t="s">
        <v>541</v>
      </c>
      <c r="P129" s="7" t="s">
        <v>542</v>
      </c>
      <c r="Q129" s="7" t="s">
        <v>29</v>
      </c>
    </row>
    <row r="130" spans="1:17" x14ac:dyDescent="0.2">
      <c r="A130" s="7" t="s">
        <v>553</v>
      </c>
      <c r="B130" s="7" t="s">
        <v>18</v>
      </c>
      <c r="C130" s="7" t="s">
        <v>554</v>
      </c>
      <c r="D130" s="7" t="s">
        <v>61</v>
      </c>
      <c r="E130" s="7" t="s">
        <v>554</v>
      </c>
      <c r="F130" s="7"/>
      <c r="G130" s="7" t="s">
        <v>555</v>
      </c>
      <c r="H130" s="7" t="s">
        <v>540</v>
      </c>
      <c r="I130" s="7">
        <v>94618</v>
      </c>
      <c r="J130" s="7" t="s">
        <v>39</v>
      </c>
      <c r="K130" s="7" t="s">
        <v>171</v>
      </c>
      <c r="L130" s="7" t="s">
        <v>172</v>
      </c>
      <c r="M130" s="7"/>
      <c r="N130" s="7" t="s">
        <v>131</v>
      </c>
      <c r="O130" s="7" t="s">
        <v>541</v>
      </c>
      <c r="P130" s="7" t="s">
        <v>542</v>
      </c>
      <c r="Q130" s="7" t="s">
        <v>29</v>
      </c>
    </row>
    <row r="131" spans="1:17" x14ac:dyDescent="0.2">
      <c r="A131" s="7" t="s">
        <v>556</v>
      </c>
      <c r="B131" s="7" t="s">
        <v>18</v>
      </c>
      <c r="C131" s="7" t="s">
        <v>557</v>
      </c>
      <c r="D131" s="7" t="s">
        <v>20</v>
      </c>
      <c r="E131" s="7" t="s">
        <v>557</v>
      </c>
      <c r="F131" s="7"/>
      <c r="G131" s="7" t="s">
        <v>558</v>
      </c>
      <c r="H131" s="7" t="s">
        <v>180</v>
      </c>
      <c r="I131" s="7">
        <v>77471</v>
      </c>
      <c r="J131" s="7" t="s">
        <v>39</v>
      </c>
      <c r="K131" s="7" t="s">
        <v>171</v>
      </c>
      <c r="L131" s="7" t="s">
        <v>172</v>
      </c>
      <c r="M131" s="7"/>
      <c r="N131" s="7" t="s">
        <v>65</v>
      </c>
      <c r="O131" s="7" t="s">
        <v>559</v>
      </c>
      <c r="P131" s="7" t="s">
        <v>560</v>
      </c>
      <c r="Q131" s="7" t="s">
        <v>29</v>
      </c>
    </row>
    <row r="132" spans="1:17" x14ac:dyDescent="0.2">
      <c r="A132" s="7" t="s">
        <v>561</v>
      </c>
      <c r="B132" s="7" t="s">
        <v>18</v>
      </c>
      <c r="C132" s="7" t="s">
        <v>562</v>
      </c>
      <c r="D132" s="7" t="s">
        <v>61</v>
      </c>
      <c r="E132" s="7" t="s">
        <v>562</v>
      </c>
      <c r="F132" s="7"/>
      <c r="G132" s="7" t="s">
        <v>563</v>
      </c>
      <c r="H132" s="7" t="s">
        <v>564</v>
      </c>
      <c r="I132" s="7">
        <v>18706</v>
      </c>
      <c r="J132" s="7" t="s">
        <v>39</v>
      </c>
      <c r="K132" s="7" t="s">
        <v>171</v>
      </c>
      <c r="L132" s="7" t="s">
        <v>172</v>
      </c>
      <c r="M132" s="7"/>
      <c r="N132" s="7" t="s">
        <v>56</v>
      </c>
      <c r="O132" s="7" t="s">
        <v>565</v>
      </c>
      <c r="P132" s="7" t="s">
        <v>566</v>
      </c>
      <c r="Q132" s="7" t="s">
        <v>155</v>
      </c>
    </row>
    <row r="133" spans="1:17" x14ac:dyDescent="0.2">
      <c r="A133" s="7" t="s">
        <v>567</v>
      </c>
      <c r="B133" s="7" t="s">
        <v>18</v>
      </c>
      <c r="C133" s="7" t="s">
        <v>568</v>
      </c>
      <c r="D133" s="7" t="s">
        <v>20</v>
      </c>
      <c r="E133" s="7" t="s">
        <v>569</v>
      </c>
      <c r="F133" s="7"/>
      <c r="G133" s="7" t="s">
        <v>570</v>
      </c>
      <c r="H133" s="7" t="s">
        <v>180</v>
      </c>
      <c r="I133" s="7">
        <v>77098</v>
      </c>
      <c r="J133" s="7" t="s">
        <v>39</v>
      </c>
      <c r="K133" s="7" t="s">
        <v>171</v>
      </c>
      <c r="L133" s="7" t="s">
        <v>172</v>
      </c>
      <c r="M133" s="7"/>
      <c r="N133" s="7" t="s">
        <v>65</v>
      </c>
      <c r="O133" s="7" t="s">
        <v>559</v>
      </c>
      <c r="P133" s="7" t="s">
        <v>560</v>
      </c>
      <c r="Q133" s="7" t="s">
        <v>29</v>
      </c>
    </row>
    <row r="134" spans="1:17" x14ac:dyDescent="0.2">
      <c r="A134" s="7" t="s">
        <v>571</v>
      </c>
      <c r="B134" s="7" t="s">
        <v>18</v>
      </c>
      <c r="C134" s="7" t="s">
        <v>572</v>
      </c>
      <c r="D134" s="7" t="s">
        <v>61</v>
      </c>
      <c r="E134" s="7" t="s">
        <v>573</v>
      </c>
      <c r="F134" s="7"/>
      <c r="G134" s="7" t="s">
        <v>574</v>
      </c>
      <c r="H134" s="7" t="s">
        <v>564</v>
      </c>
      <c r="I134" s="7">
        <v>15904</v>
      </c>
      <c r="J134" s="7" t="s">
        <v>39</v>
      </c>
      <c r="K134" s="7" t="s">
        <v>171</v>
      </c>
      <c r="L134" s="7" t="s">
        <v>172</v>
      </c>
      <c r="M134" s="7"/>
      <c r="N134" s="7" t="s">
        <v>56</v>
      </c>
      <c r="O134" s="7" t="s">
        <v>565</v>
      </c>
      <c r="P134" s="7" t="s">
        <v>566</v>
      </c>
      <c r="Q134" s="7" t="s">
        <v>155</v>
      </c>
    </row>
    <row r="135" spans="1:17" x14ac:dyDescent="0.2">
      <c r="A135" s="7" t="s">
        <v>575</v>
      </c>
      <c r="B135" s="7" t="s">
        <v>18</v>
      </c>
      <c r="C135" s="7" t="s">
        <v>576</v>
      </c>
      <c r="D135" s="7" t="s">
        <v>20</v>
      </c>
      <c r="E135" s="7" t="s">
        <v>577</v>
      </c>
      <c r="F135" s="7"/>
      <c r="G135" s="7" t="s">
        <v>578</v>
      </c>
      <c r="H135" s="7" t="s">
        <v>180</v>
      </c>
      <c r="I135" s="7">
        <v>77630</v>
      </c>
      <c r="J135" s="7" t="s">
        <v>39</v>
      </c>
      <c r="K135" s="7" t="s">
        <v>171</v>
      </c>
      <c r="L135" s="7" t="s">
        <v>172</v>
      </c>
      <c r="M135" s="7"/>
      <c r="N135" s="7" t="s">
        <v>65</v>
      </c>
      <c r="O135" s="7" t="s">
        <v>559</v>
      </c>
      <c r="P135" s="7" t="s">
        <v>560</v>
      </c>
      <c r="Q135" s="7" t="s">
        <v>29</v>
      </c>
    </row>
    <row r="136" spans="1:17" x14ac:dyDescent="0.2">
      <c r="A136" s="7" t="s">
        <v>579</v>
      </c>
      <c r="B136" s="7" t="s">
        <v>18</v>
      </c>
      <c r="C136" s="7" t="s">
        <v>580</v>
      </c>
      <c r="D136" s="7" t="s">
        <v>61</v>
      </c>
      <c r="E136" s="7" t="s">
        <v>580</v>
      </c>
      <c r="F136" s="7"/>
      <c r="G136" s="7" t="s">
        <v>581</v>
      </c>
      <c r="H136" s="7" t="s">
        <v>564</v>
      </c>
      <c r="I136" s="7">
        <v>19123</v>
      </c>
      <c r="J136" s="7" t="s">
        <v>39</v>
      </c>
      <c r="K136" s="7" t="s">
        <v>171</v>
      </c>
      <c r="L136" s="7" t="s">
        <v>172</v>
      </c>
      <c r="M136" s="7"/>
      <c r="N136" s="7" t="s">
        <v>56</v>
      </c>
      <c r="O136" s="7" t="s">
        <v>582</v>
      </c>
      <c r="P136" s="7" t="s">
        <v>583</v>
      </c>
      <c r="Q136" s="7" t="s">
        <v>155</v>
      </c>
    </row>
    <row r="137" spans="1:17" x14ac:dyDescent="0.2">
      <c r="A137" s="7" t="s">
        <v>584</v>
      </c>
      <c r="B137" s="7" t="s">
        <v>18</v>
      </c>
      <c r="C137" s="7" t="s">
        <v>585</v>
      </c>
      <c r="D137" s="7" t="s">
        <v>20</v>
      </c>
      <c r="E137" s="7" t="s">
        <v>586</v>
      </c>
      <c r="F137" s="7"/>
      <c r="G137" s="7" t="s">
        <v>587</v>
      </c>
      <c r="H137" s="7" t="s">
        <v>180</v>
      </c>
      <c r="I137" s="7">
        <v>78551</v>
      </c>
      <c r="J137" s="7" t="s">
        <v>39</v>
      </c>
      <c r="K137" s="7" t="s">
        <v>171</v>
      </c>
      <c r="L137" s="7" t="s">
        <v>172</v>
      </c>
      <c r="M137" s="7"/>
      <c r="N137" s="7" t="s">
        <v>65</v>
      </c>
      <c r="O137" s="7" t="s">
        <v>559</v>
      </c>
      <c r="P137" s="7" t="s">
        <v>560</v>
      </c>
      <c r="Q137" s="7" t="s">
        <v>29</v>
      </c>
    </row>
    <row r="138" spans="1:17" x14ac:dyDescent="0.2">
      <c r="A138" s="7" t="s">
        <v>588</v>
      </c>
      <c r="B138" s="7" t="s">
        <v>18</v>
      </c>
      <c r="C138" s="7" t="s">
        <v>589</v>
      </c>
      <c r="D138" s="7" t="s">
        <v>61</v>
      </c>
      <c r="E138" s="7" t="s">
        <v>590</v>
      </c>
      <c r="F138" s="7"/>
      <c r="G138" s="7" t="s">
        <v>591</v>
      </c>
      <c r="H138" s="7" t="s">
        <v>55</v>
      </c>
      <c r="I138" s="7">
        <v>14586</v>
      </c>
      <c r="J138" s="7" t="s">
        <v>39</v>
      </c>
      <c r="K138" s="7" t="s">
        <v>171</v>
      </c>
      <c r="L138" s="7" t="s">
        <v>172</v>
      </c>
      <c r="M138" s="7"/>
      <c r="N138" s="7" t="s">
        <v>56</v>
      </c>
      <c r="O138" s="7" t="s">
        <v>57</v>
      </c>
      <c r="P138" s="7" t="s">
        <v>58</v>
      </c>
      <c r="Q138" s="7" t="s">
        <v>155</v>
      </c>
    </row>
    <row r="139" spans="1:17" x14ac:dyDescent="0.2">
      <c r="A139" s="7" t="s">
        <v>592</v>
      </c>
      <c r="B139" s="7" t="s">
        <v>18</v>
      </c>
      <c r="C139" s="7" t="s">
        <v>593</v>
      </c>
      <c r="D139" s="7" t="s">
        <v>61</v>
      </c>
      <c r="E139" s="7" t="s">
        <v>593</v>
      </c>
      <c r="F139" s="7"/>
      <c r="G139" s="7" t="s">
        <v>594</v>
      </c>
      <c r="H139" s="7" t="s">
        <v>540</v>
      </c>
      <c r="I139" s="7">
        <v>94577</v>
      </c>
      <c r="J139" s="7" t="s">
        <v>39</v>
      </c>
      <c r="K139" s="7" t="s">
        <v>171</v>
      </c>
      <c r="L139" s="7" t="s">
        <v>172</v>
      </c>
      <c r="M139" s="7"/>
      <c r="N139" s="7" t="s">
        <v>131</v>
      </c>
      <c r="O139" s="7" t="s">
        <v>541</v>
      </c>
      <c r="P139" s="7" t="s">
        <v>542</v>
      </c>
      <c r="Q139" s="7" t="s">
        <v>29</v>
      </c>
    </row>
    <row r="140" spans="1:17" x14ac:dyDescent="0.2">
      <c r="A140" s="7" t="s">
        <v>595</v>
      </c>
      <c r="B140" s="7" t="s">
        <v>18</v>
      </c>
      <c r="C140" s="7" t="s">
        <v>596</v>
      </c>
      <c r="D140" s="7" t="s">
        <v>61</v>
      </c>
      <c r="E140" s="7" t="s">
        <v>596</v>
      </c>
      <c r="F140" s="7"/>
      <c r="G140" s="7" t="s">
        <v>597</v>
      </c>
      <c r="H140" s="7" t="s">
        <v>598</v>
      </c>
      <c r="I140" s="7">
        <v>98901</v>
      </c>
      <c r="J140" s="7" t="s">
        <v>39</v>
      </c>
      <c r="K140" s="7" t="s">
        <v>171</v>
      </c>
      <c r="L140" s="7" t="s">
        <v>172</v>
      </c>
      <c r="M140" s="7"/>
      <c r="N140" s="7" t="s">
        <v>131</v>
      </c>
      <c r="O140" s="7" t="s">
        <v>599</v>
      </c>
      <c r="P140" s="7" t="s">
        <v>600</v>
      </c>
      <c r="Q140" s="7" t="s">
        <v>29</v>
      </c>
    </row>
    <row r="141" spans="1:17" x14ac:dyDescent="0.2">
      <c r="A141" s="7" t="s">
        <v>601</v>
      </c>
      <c r="B141" s="7" t="s">
        <v>18</v>
      </c>
      <c r="C141" s="7" t="s">
        <v>602</v>
      </c>
      <c r="D141" s="7" t="s">
        <v>20</v>
      </c>
      <c r="E141" s="7" t="s">
        <v>602</v>
      </c>
      <c r="F141" s="7"/>
      <c r="G141" s="7" t="s">
        <v>603</v>
      </c>
      <c r="H141" s="7" t="s">
        <v>22</v>
      </c>
      <c r="I141" s="7">
        <v>27405</v>
      </c>
      <c r="J141" s="7" t="s">
        <v>39</v>
      </c>
      <c r="K141" s="7" t="s">
        <v>171</v>
      </c>
      <c r="L141" s="7" t="s">
        <v>172</v>
      </c>
      <c r="M141" s="7"/>
      <c r="N141" s="7" t="s">
        <v>26</v>
      </c>
      <c r="O141" s="7" t="s">
        <v>27</v>
      </c>
      <c r="P141" s="7" t="s">
        <v>28</v>
      </c>
      <c r="Q141" s="7" t="s">
        <v>29</v>
      </c>
    </row>
    <row r="142" spans="1:17" x14ac:dyDescent="0.2">
      <c r="A142" s="7" t="s">
        <v>604</v>
      </c>
      <c r="B142" s="7" t="s">
        <v>18</v>
      </c>
      <c r="C142" s="7" t="s">
        <v>605</v>
      </c>
      <c r="D142" s="7" t="s">
        <v>20</v>
      </c>
      <c r="E142" s="7" t="s">
        <v>606</v>
      </c>
      <c r="F142" s="7"/>
      <c r="G142" s="7" t="s">
        <v>607</v>
      </c>
      <c r="H142" s="7" t="s">
        <v>176</v>
      </c>
      <c r="I142" s="7">
        <v>29605</v>
      </c>
      <c r="J142" s="7" t="s">
        <v>39</v>
      </c>
      <c r="K142" s="7" t="s">
        <v>171</v>
      </c>
      <c r="L142" s="7" t="s">
        <v>172</v>
      </c>
      <c r="M142" s="7"/>
      <c r="N142" s="7" t="s">
        <v>26</v>
      </c>
      <c r="O142" s="7" t="s">
        <v>235</v>
      </c>
      <c r="P142" s="7" t="s">
        <v>236</v>
      </c>
      <c r="Q142" s="7" t="s">
        <v>29</v>
      </c>
    </row>
    <row r="143" spans="1:17" x14ac:dyDescent="0.2">
      <c r="A143" s="7" t="s">
        <v>608</v>
      </c>
      <c r="B143" s="7" t="s">
        <v>18</v>
      </c>
      <c r="C143" s="7" t="s">
        <v>609</v>
      </c>
      <c r="D143" s="7" t="s">
        <v>20</v>
      </c>
      <c r="E143" s="7" t="s">
        <v>610</v>
      </c>
      <c r="F143" s="7" t="s">
        <v>611</v>
      </c>
      <c r="G143" s="7" t="s">
        <v>612</v>
      </c>
      <c r="H143" s="7" t="s">
        <v>55</v>
      </c>
      <c r="I143" s="7">
        <v>10019</v>
      </c>
      <c r="J143" s="7" t="s">
        <v>39</v>
      </c>
      <c r="K143" s="7" t="s">
        <v>171</v>
      </c>
      <c r="L143" s="7" t="s">
        <v>172</v>
      </c>
      <c r="M143" s="7"/>
      <c r="N143" s="7" t="s">
        <v>56</v>
      </c>
      <c r="O143" s="7" t="s">
        <v>613</v>
      </c>
      <c r="P143" s="7" t="s">
        <v>614</v>
      </c>
      <c r="Q143" s="7" t="s">
        <v>29</v>
      </c>
    </row>
    <row r="144" spans="1:17" x14ac:dyDescent="0.2">
      <c r="A144" s="7" t="s">
        <v>615</v>
      </c>
      <c r="B144" s="7" t="s">
        <v>18</v>
      </c>
      <c r="C144" s="7" t="s">
        <v>616</v>
      </c>
      <c r="D144" s="7" t="s">
        <v>20</v>
      </c>
      <c r="E144" s="7" t="s">
        <v>617</v>
      </c>
      <c r="F144" s="7"/>
      <c r="G144" s="7" t="s">
        <v>618</v>
      </c>
      <c r="H144" s="7" t="s">
        <v>93</v>
      </c>
      <c r="I144" s="7">
        <v>21740</v>
      </c>
      <c r="J144" s="7" t="s">
        <v>39</v>
      </c>
      <c r="K144" s="7" t="s">
        <v>171</v>
      </c>
      <c r="L144" s="7" t="s">
        <v>172</v>
      </c>
      <c r="M144" s="7"/>
      <c r="N144" s="7" t="s">
        <v>41</v>
      </c>
      <c r="O144" s="7" t="s">
        <v>457</v>
      </c>
      <c r="P144" s="7" t="s">
        <v>458</v>
      </c>
      <c r="Q144" s="7" t="s">
        <v>29</v>
      </c>
    </row>
    <row r="145" spans="1:17" x14ac:dyDescent="0.2">
      <c r="A145" s="7" t="s">
        <v>619</v>
      </c>
      <c r="B145" s="7" t="s">
        <v>18</v>
      </c>
      <c r="C145" s="7" t="s">
        <v>620</v>
      </c>
      <c r="D145" s="7" t="s">
        <v>20</v>
      </c>
      <c r="E145" s="7" t="s">
        <v>620</v>
      </c>
      <c r="F145" s="7"/>
      <c r="G145" s="7" t="s">
        <v>621</v>
      </c>
      <c r="H145" s="7" t="s">
        <v>55</v>
      </c>
      <c r="I145" s="7">
        <v>11501</v>
      </c>
      <c r="J145" s="7" t="s">
        <v>39</v>
      </c>
      <c r="K145" s="7" t="s">
        <v>171</v>
      </c>
      <c r="L145" s="7" t="s">
        <v>172</v>
      </c>
      <c r="M145" s="7"/>
      <c r="N145" s="7" t="s">
        <v>56</v>
      </c>
      <c r="O145" s="7" t="s">
        <v>613</v>
      </c>
      <c r="P145" s="7" t="s">
        <v>614</v>
      </c>
      <c r="Q145" s="7" t="s">
        <v>29</v>
      </c>
    </row>
    <row r="146" spans="1:17" x14ac:dyDescent="0.2">
      <c r="A146" s="7" t="s">
        <v>622</v>
      </c>
      <c r="B146" s="7" t="s">
        <v>18</v>
      </c>
      <c r="C146" s="7" t="s">
        <v>623</v>
      </c>
      <c r="D146" s="7" t="s">
        <v>20</v>
      </c>
      <c r="E146" s="7" t="s">
        <v>624</v>
      </c>
      <c r="F146" s="7"/>
      <c r="G146" s="7" t="s">
        <v>625</v>
      </c>
      <c r="H146" s="7" t="s">
        <v>114</v>
      </c>
      <c r="I146" s="7">
        <v>22603</v>
      </c>
      <c r="J146" s="7" t="s">
        <v>39</v>
      </c>
      <c r="K146" s="7" t="s">
        <v>171</v>
      </c>
      <c r="L146" s="7" t="s">
        <v>172</v>
      </c>
      <c r="M146" s="7"/>
      <c r="N146" s="7" t="s">
        <v>41</v>
      </c>
      <c r="O146" s="7" t="s">
        <v>457</v>
      </c>
      <c r="P146" s="7" t="s">
        <v>458</v>
      </c>
      <c r="Q146" s="7" t="s">
        <v>29</v>
      </c>
    </row>
    <row r="147" spans="1:17" x14ac:dyDescent="0.2">
      <c r="A147" s="7" t="s">
        <v>626</v>
      </c>
      <c r="B147" s="7" t="s">
        <v>18</v>
      </c>
      <c r="C147" s="7" t="s">
        <v>627</v>
      </c>
      <c r="D147" s="7" t="s">
        <v>20</v>
      </c>
      <c r="E147" s="7" t="s">
        <v>628</v>
      </c>
      <c r="F147" s="7"/>
      <c r="G147" s="7" t="s">
        <v>629</v>
      </c>
      <c r="H147" s="7" t="s">
        <v>630</v>
      </c>
      <c r="I147" s="7">
        <v>41101</v>
      </c>
      <c r="J147" s="7" t="s">
        <v>39</v>
      </c>
      <c r="K147" s="7" t="s">
        <v>171</v>
      </c>
      <c r="L147" s="7" t="s">
        <v>172</v>
      </c>
      <c r="M147" s="7"/>
      <c r="N147" s="7" t="s">
        <v>41</v>
      </c>
      <c r="O147" s="7" t="s">
        <v>457</v>
      </c>
      <c r="P147" s="7" t="s">
        <v>458</v>
      </c>
      <c r="Q147" s="7" t="s">
        <v>29</v>
      </c>
    </row>
    <row r="148" spans="1:17" x14ac:dyDescent="0.2">
      <c r="A148" s="7" t="s">
        <v>631</v>
      </c>
      <c r="B148" s="7" t="s">
        <v>18</v>
      </c>
      <c r="C148" s="7" t="s">
        <v>632</v>
      </c>
      <c r="D148" s="7" t="s">
        <v>20</v>
      </c>
      <c r="E148" s="7" t="s">
        <v>633</v>
      </c>
      <c r="F148" s="7"/>
      <c r="G148" s="7" t="s">
        <v>634</v>
      </c>
      <c r="H148" s="7" t="s">
        <v>55</v>
      </c>
      <c r="I148" s="7">
        <v>13760</v>
      </c>
      <c r="J148" s="7" t="s">
        <v>39</v>
      </c>
      <c r="K148" s="7" t="s">
        <v>171</v>
      </c>
      <c r="L148" s="7" t="s">
        <v>172</v>
      </c>
      <c r="M148" s="7"/>
      <c r="N148" s="7" t="s">
        <v>56</v>
      </c>
      <c r="O148" s="7" t="s">
        <v>57</v>
      </c>
      <c r="P148" s="7" t="s">
        <v>58</v>
      </c>
      <c r="Q148" s="7" t="s">
        <v>29</v>
      </c>
    </row>
    <row r="149" spans="1:17" x14ac:dyDescent="0.2">
      <c r="A149" s="7" t="s">
        <v>635</v>
      </c>
      <c r="B149" s="7" t="s">
        <v>18</v>
      </c>
      <c r="C149" s="7" t="s">
        <v>636</v>
      </c>
      <c r="D149" s="7" t="s">
        <v>20</v>
      </c>
      <c r="E149" s="7" t="s">
        <v>637</v>
      </c>
      <c r="F149" s="7"/>
      <c r="G149" s="7" t="s">
        <v>638</v>
      </c>
      <c r="H149" s="7" t="s">
        <v>456</v>
      </c>
      <c r="I149" s="7">
        <v>26505</v>
      </c>
      <c r="J149" s="7" t="s">
        <v>39</v>
      </c>
      <c r="K149" s="7" t="s">
        <v>171</v>
      </c>
      <c r="L149" s="7" t="s">
        <v>172</v>
      </c>
      <c r="M149" s="7"/>
      <c r="N149" s="7" t="s">
        <v>41</v>
      </c>
      <c r="O149" s="7" t="s">
        <v>457</v>
      </c>
      <c r="P149" s="7" t="s">
        <v>458</v>
      </c>
      <c r="Q149" s="7" t="s">
        <v>29</v>
      </c>
    </row>
    <row r="150" spans="1:17" x14ac:dyDescent="0.2">
      <c r="A150" s="7" t="s">
        <v>639</v>
      </c>
      <c r="B150" s="7" t="s">
        <v>18</v>
      </c>
      <c r="C150" s="7" t="s">
        <v>640</v>
      </c>
      <c r="D150" s="7" t="s">
        <v>20</v>
      </c>
      <c r="E150" s="7" t="s">
        <v>640</v>
      </c>
      <c r="F150" s="7"/>
      <c r="G150" s="7" t="s">
        <v>641</v>
      </c>
      <c r="H150" s="7" t="s">
        <v>456</v>
      </c>
      <c r="I150" s="7">
        <v>25313</v>
      </c>
      <c r="J150" s="7" t="s">
        <v>39</v>
      </c>
      <c r="K150" s="7" t="s">
        <v>171</v>
      </c>
      <c r="L150" s="7" t="s">
        <v>172</v>
      </c>
      <c r="M150" s="7"/>
      <c r="N150" s="7" t="s">
        <v>41</v>
      </c>
      <c r="O150" s="7" t="s">
        <v>457</v>
      </c>
      <c r="P150" s="7" t="s">
        <v>458</v>
      </c>
      <c r="Q150" s="7" t="s">
        <v>29</v>
      </c>
    </row>
    <row r="151" spans="1:17" x14ac:dyDescent="0.2">
      <c r="A151" s="7" t="s">
        <v>642</v>
      </c>
      <c r="B151" s="7" t="s">
        <v>18</v>
      </c>
      <c r="C151" s="7" t="s">
        <v>643</v>
      </c>
      <c r="D151" s="7" t="s">
        <v>20</v>
      </c>
      <c r="E151" s="7" t="s">
        <v>644</v>
      </c>
      <c r="F151" s="7"/>
      <c r="G151" s="7" t="s">
        <v>645</v>
      </c>
      <c r="H151" s="7" t="s">
        <v>114</v>
      </c>
      <c r="I151" s="7">
        <v>23661</v>
      </c>
      <c r="J151" s="7" t="s">
        <v>39</v>
      </c>
      <c r="K151" s="7" t="s">
        <v>171</v>
      </c>
      <c r="L151" s="7" t="s">
        <v>172</v>
      </c>
      <c r="M151" s="7"/>
      <c r="N151" s="7" t="s">
        <v>41</v>
      </c>
      <c r="O151" s="7" t="s">
        <v>115</v>
      </c>
      <c r="P151" s="7" t="s">
        <v>116</v>
      </c>
      <c r="Q151" s="7" t="s">
        <v>29</v>
      </c>
    </row>
    <row r="152" spans="1:17" x14ac:dyDescent="0.2">
      <c r="A152" s="7" t="s">
        <v>646</v>
      </c>
      <c r="B152" s="7" t="s">
        <v>18</v>
      </c>
      <c r="C152" s="7" t="s">
        <v>647</v>
      </c>
      <c r="D152" s="7" t="s">
        <v>20</v>
      </c>
      <c r="E152" s="7" t="s">
        <v>647</v>
      </c>
      <c r="F152" s="7"/>
      <c r="G152" s="7" t="s">
        <v>113</v>
      </c>
      <c r="H152" s="7" t="s">
        <v>114</v>
      </c>
      <c r="I152" s="7">
        <v>22903</v>
      </c>
      <c r="J152" s="7" t="s">
        <v>39</v>
      </c>
      <c r="K152" s="7" t="s">
        <v>171</v>
      </c>
      <c r="L152" s="7" t="s">
        <v>172</v>
      </c>
      <c r="M152" s="7"/>
      <c r="N152" s="7" t="s">
        <v>41</v>
      </c>
      <c r="O152" s="7" t="s">
        <v>115</v>
      </c>
      <c r="P152" s="7" t="s">
        <v>116</v>
      </c>
      <c r="Q152" s="7" t="s">
        <v>29</v>
      </c>
    </row>
    <row r="153" spans="1:17" x14ac:dyDescent="0.2">
      <c r="A153" s="7" t="s">
        <v>648</v>
      </c>
      <c r="B153" s="7" t="s">
        <v>18</v>
      </c>
      <c r="C153" s="7" t="s">
        <v>649</v>
      </c>
      <c r="D153" s="7" t="s">
        <v>20</v>
      </c>
      <c r="E153" s="7" t="s">
        <v>649</v>
      </c>
      <c r="F153" s="7"/>
      <c r="G153" s="7" t="s">
        <v>650</v>
      </c>
      <c r="H153" s="7" t="s">
        <v>163</v>
      </c>
      <c r="I153" s="7">
        <v>45840</v>
      </c>
      <c r="J153" s="7" t="s">
        <v>39</v>
      </c>
      <c r="K153" s="7" t="s">
        <v>171</v>
      </c>
      <c r="L153" s="7" t="s">
        <v>172</v>
      </c>
      <c r="M153" s="7"/>
      <c r="N153" s="7" t="s">
        <v>41</v>
      </c>
      <c r="O153" s="7" t="s">
        <v>165</v>
      </c>
      <c r="P153" s="7" t="s">
        <v>166</v>
      </c>
      <c r="Q153" s="7" t="s">
        <v>29</v>
      </c>
    </row>
    <row r="154" spans="1:17" x14ac:dyDescent="0.2">
      <c r="A154" s="7" t="s">
        <v>651</v>
      </c>
      <c r="B154" s="7" t="s">
        <v>18</v>
      </c>
      <c r="C154" s="7" t="s">
        <v>652</v>
      </c>
      <c r="D154" s="7" t="s">
        <v>20</v>
      </c>
      <c r="E154" s="7" t="s">
        <v>652</v>
      </c>
      <c r="F154" s="7"/>
      <c r="G154" s="7" t="s">
        <v>653</v>
      </c>
      <c r="H154" s="7" t="s">
        <v>163</v>
      </c>
      <c r="I154" s="7">
        <v>44303</v>
      </c>
      <c r="J154" s="7" t="s">
        <v>39</v>
      </c>
      <c r="K154" s="7" t="s">
        <v>171</v>
      </c>
      <c r="L154" s="7" t="s">
        <v>172</v>
      </c>
      <c r="M154" s="7"/>
      <c r="N154" s="7" t="s">
        <v>41</v>
      </c>
      <c r="O154" s="7" t="s">
        <v>165</v>
      </c>
      <c r="P154" s="7" t="s">
        <v>166</v>
      </c>
      <c r="Q154" s="7" t="s">
        <v>29</v>
      </c>
    </row>
    <row r="155" spans="1:17" x14ac:dyDescent="0.2">
      <c r="A155" s="7" t="s">
        <v>654</v>
      </c>
      <c r="B155" s="7" t="s">
        <v>18</v>
      </c>
      <c r="C155" s="7" t="s">
        <v>655</v>
      </c>
      <c r="D155" s="7" t="s">
        <v>20</v>
      </c>
      <c r="E155" s="7" t="s">
        <v>655</v>
      </c>
      <c r="F155" s="7"/>
      <c r="G155" s="7" t="s">
        <v>656</v>
      </c>
      <c r="H155" s="7" t="s">
        <v>106</v>
      </c>
      <c r="I155" s="7">
        <v>62526</v>
      </c>
      <c r="J155" s="7" t="s">
        <v>39</v>
      </c>
      <c r="K155" s="7" t="s">
        <v>171</v>
      </c>
      <c r="L155" s="7" t="s">
        <v>172</v>
      </c>
      <c r="M155" s="7"/>
      <c r="N155" s="7" t="s">
        <v>107</v>
      </c>
      <c r="O155" s="7" t="s">
        <v>108</v>
      </c>
      <c r="P155" s="7" t="s">
        <v>109</v>
      </c>
      <c r="Q155" s="7" t="s">
        <v>334</v>
      </c>
    </row>
    <row r="156" spans="1:17" x14ac:dyDescent="0.2">
      <c r="A156" s="7" t="s">
        <v>657</v>
      </c>
      <c r="B156" s="7" t="s">
        <v>18</v>
      </c>
      <c r="C156" s="7" t="s">
        <v>658</v>
      </c>
      <c r="D156" s="7" t="s">
        <v>20</v>
      </c>
      <c r="E156" s="7" t="s">
        <v>658</v>
      </c>
      <c r="F156" s="7"/>
      <c r="G156" s="7" t="s">
        <v>659</v>
      </c>
      <c r="H156" s="7" t="s">
        <v>163</v>
      </c>
      <c r="I156" s="7">
        <v>43205</v>
      </c>
      <c r="J156" s="7" t="s">
        <v>39</v>
      </c>
      <c r="K156" s="7" t="s">
        <v>171</v>
      </c>
      <c r="L156" s="7" t="s">
        <v>172</v>
      </c>
      <c r="M156" s="7"/>
      <c r="N156" s="7" t="s">
        <v>41</v>
      </c>
      <c r="O156" s="7" t="s">
        <v>660</v>
      </c>
      <c r="P156" s="7" t="s">
        <v>661</v>
      </c>
      <c r="Q156" s="7" t="s">
        <v>110</v>
      </c>
    </row>
    <row r="157" spans="1:17" x14ac:dyDescent="0.2">
      <c r="A157" s="7" t="s">
        <v>662</v>
      </c>
      <c r="B157" s="7" t="s">
        <v>18</v>
      </c>
      <c r="C157" s="7" t="s">
        <v>663</v>
      </c>
      <c r="D157" s="7" t="s">
        <v>20</v>
      </c>
      <c r="E157" s="7" t="s">
        <v>664</v>
      </c>
      <c r="F157" s="7"/>
      <c r="G157" s="7" t="s">
        <v>665</v>
      </c>
      <c r="H157" s="7" t="s">
        <v>163</v>
      </c>
      <c r="I157" s="7">
        <v>43767</v>
      </c>
      <c r="J157" s="7" t="s">
        <v>39</v>
      </c>
      <c r="K157" s="7" t="s">
        <v>171</v>
      </c>
      <c r="L157" s="7" t="s">
        <v>172</v>
      </c>
      <c r="M157" s="7"/>
      <c r="N157" s="7" t="s">
        <v>41</v>
      </c>
      <c r="O157" s="7" t="s">
        <v>660</v>
      </c>
      <c r="P157" s="7" t="s">
        <v>661</v>
      </c>
      <c r="Q157" s="7" t="s">
        <v>29</v>
      </c>
    </row>
    <row r="158" spans="1:17" x14ac:dyDescent="0.2">
      <c r="A158" s="7" t="s">
        <v>666</v>
      </c>
      <c r="B158" s="7" t="s">
        <v>18</v>
      </c>
      <c r="C158" s="7" t="s">
        <v>667</v>
      </c>
      <c r="D158" s="7" t="s">
        <v>20</v>
      </c>
      <c r="E158" s="7" t="s">
        <v>667</v>
      </c>
      <c r="F158" s="7"/>
      <c r="G158" s="7" t="s">
        <v>668</v>
      </c>
      <c r="H158" s="7" t="s">
        <v>163</v>
      </c>
      <c r="I158" s="7">
        <v>45601</v>
      </c>
      <c r="J158" s="7" t="s">
        <v>39</v>
      </c>
      <c r="K158" s="7" t="s">
        <v>171</v>
      </c>
      <c r="L158" s="7" t="s">
        <v>172</v>
      </c>
      <c r="M158" s="7"/>
      <c r="N158" s="7" t="s">
        <v>41</v>
      </c>
      <c r="O158" s="7" t="s">
        <v>660</v>
      </c>
      <c r="P158" s="7" t="s">
        <v>661</v>
      </c>
      <c r="Q158" s="7" t="s">
        <v>29</v>
      </c>
    </row>
    <row r="159" spans="1:17" x14ac:dyDescent="0.2">
      <c r="A159" s="7" t="s">
        <v>669</v>
      </c>
      <c r="B159" s="7" t="s">
        <v>18</v>
      </c>
      <c r="C159" s="7" t="s">
        <v>670</v>
      </c>
      <c r="D159" s="7" t="s">
        <v>20</v>
      </c>
      <c r="E159" s="7" t="s">
        <v>671</v>
      </c>
      <c r="F159" s="7"/>
      <c r="G159" s="7" t="s">
        <v>581</v>
      </c>
      <c r="H159" s="7" t="s">
        <v>564</v>
      </c>
      <c r="I159" s="7">
        <v>19103</v>
      </c>
      <c r="J159" s="7" t="s">
        <v>39</v>
      </c>
      <c r="K159" s="7" t="s">
        <v>171</v>
      </c>
      <c r="L159" s="7" t="s">
        <v>172</v>
      </c>
      <c r="M159" s="7"/>
      <c r="N159" s="7" t="s">
        <v>56</v>
      </c>
      <c r="O159" s="7" t="s">
        <v>582</v>
      </c>
      <c r="P159" s="7" t="s">
        <v>583</v>
      </c>
      <c r="Q159" s="7" t="s">
        <v>29</v>
      </c>
    </row>
    <row r="160" spans="1:17" x14ac:dyDescent="0.2">
      <c r="A160" s="7" t="s">
        <v>672</v>
      </c>
      <c r="B160" s="7" t="s">
        <v>18</v>
      </c>
      <c r="C160" s="7" t="s">
        <v>673</v>
      </c>
      <c r="D160" s="7" t="s">
        <v>20</v>
      </c>
      <c r="E160" s="7" t="s">
        <v>673</v>
      </c>
      <c r="F160" s="7"/>
      <c r="G160" s="7" t="s">
        <v>674</v>
      </c>
      <c r="H160" s="7" t="s">
        <v>163</v>
      </c>
      <c r="I160" s="7">
        <v>43302</v>
      </c>
      <c r="J160" s="7" t="s">
        <v>39</v>
      </c>
      <c r="K160" s="7" t="s">
        <v>171</v>
      </c>
      <c r="L160" s="7" t="s">
        <v>172</v>
      </c>
      <c r="M160" s="7"/>
      <c r="N160" s="7" t="s">
        <v>41</v>
      </c>
      <c r="O160" s="7" t="s">
        <v>660</v>
      </c>
      <c r="P160" s="7" t="s">
        <v>661</v>
      </c>
      <c r="Q160" s="7" t="s">
        <v>29</v>
      </c>
    </row>
    <row r="161" spans="1:17" x14ac:dyDescent="0.2">
      <c r="A161" s="7" t="s">
        <v>675</v>
      </c>
      <c r="B161" s="7" t="s">
        <v>18</v>
      </c>
      <c r="C161" s="7" t="s">
        <v>676</v>
      </c>
      <c r="D161" s="7" t="s">
        <v>20</v>
      </c>
      <c r="E161" s="7" t="s">
        <v>676</v>
      </c>
      <c r="F161" s="7"/>
      <c r="G161" s="7" t="s">
        <v>677</v>
      </c>
      <c r="H161" s="7" t="s">
        <v>163</v>
      </c>
      <c r="I161" s="7">
        <v>45401</v>
      </c>
      <c r="J161" s="7" t="s">
        <v>39</v>
      </c>
      <c r="K161" s="7" t="s">
        <v>171</v>
      </c>
      <c r="L161" s="7" t="s">
        <v>172</v>
      </c>
      <c r="M161" s="7"/>
      <c r="N161" s="7" t="s">
        <v>41</v>
      </c>
      <c r="O161" s="7" t="s">
        <v>660</v>
      </c>
      <c r="P161" s="7" t="s">
        <v>661</v>
      </c>
      <c r="Q161" s="7" t="s">
        <v>29</v>
      </c>
    </row>
    <row r="162" spans="1:17" x14ac:dyDescent="0.2">
      <c r="A162" s="7" t="s">
        <v>678</v>
      </c>
      <c r="B162" s="7" t="s">
        <v>18</v>
      </c>
      <c r="C162" s="7" t="s">
        <v>679</v>
      </c>
      <c r="D162" s="7" t="s">
        <v>20</v>
      </c>
      <c r="E162" s="7" t="s">
        <v>679</v>
      </c>
      <c r="F162" s="7"/>
      <c r="G162" s="7" t="s">
        <v>680</v>
      </c>
      <c r="H162" s="7" t="s">
        <v>163</v>
      </c>
      <c r="I162" s="7">
        <v>45701</v>
      </c>
      <c r="J162" s="7" t="s">
        <v>39</v>
      </c>
      <c r="K162" s="7" t="s">
        <v>171</v>
      </c>
      <c r="L162" s="7" t="s">
        <v>172</v>
      </c>
      <c r="M162" s="7"/>
      <c r="N162" s="7" t="s">
        <v>41</v>
      </c>
      <c r="O162" s="7" t="s">
        <v>660</v>
      </c>
      <c r="P162" s="7" t="s">
        <v>661</v>
      </c>
      <c r="Q162" s="7" t="s">
        <v>29</v>
      </c>
    </row>
    <row r="163" spans="1:17" x14ac:dyDescent="0.2">
      <c r="A163" s="7" t="s">
        <v>681</v>
      </c>
      <c r="B163" s="7" t="s">
        <v>18</v>
      </c>
      <c r="C163" s="7" t="s">
        <v>682</v>
      </c>
      <c r="D163" s="7" t="s">
        <v>20</v>
      </c>
      <c r="E163" s="7" t="s">
        <v>683</v>
      </c>
      <c r="F163" s="7"/>
      <c r="G163" s="7" t="s">
        <v>684</v>
      </c>
      <c r="H163" s="7" t="s">
        <v>163</v>
      </c>
      <c r="I163" s="7">
        <v>45207</v>
      </c>
      <c r="J163" s="7" t="s">
        <v>39</v>
      </c>
      <c r="K163" s="7" t="s">
        <v>171</v>
      </c>
      <c r="L163" s="7" t="s">
        <v>172</v>
      </c>
      <c r="M163" s="7"/>
      <c r="N163" s="7" t="s">
        <v>41</v>
      </c>
      <c r="O163" s="7" t="s">
        <v>660</v>
      </c>
      <c r="P163" s="7" t="s">
        <v>661</v>
      </c>
      <c r="Q163" s="7" t="s">
        <v>29</v>
      </c>
    </row>
    <row r="164" spans="1:17" x14ac:dyDescent="0.2">
      <c r="A164" s="7" t="s">
        <v>685</v>
      </c>
      <c r="B164" s="7" t="s">
        <v>18</v>
      </c>
      <c r="C164" s="7" t="s">
        <v>686</v>
      </c>
      <c r="D164" s="7" t="s">
        <v>20</v>
      </c>
      <c r="E164" s="7" t="s">
        <v>686</v>
      </c>
      <c r="F164" s="7"/>
      <c r="G164" s="7" t="s">
        <v>687</v>
      </c>
      <c r="H164" s="7" t="s">
        <v>438</v>
      </c>
      <c r="I164" s="7">
        <v>47122</v>
      </c>
      <c r="J164" s="7" t="s">
        <v>39</v>
      </c>
      <c r="K164" s="7" t="s">
        <v>171</v>
      </c>
      <c r="L164" s="7" t="s">
        <v>172</v>
      </c>
      <c r="M164" s="7"/>
      <c r="N164" s="7" t="s">
        <v>41</v>
      </c>
      <c r="O164" s="7" t="s">
        <v>688</v>
      </c>
      <c r="P164" s="7" t="s">
        <v>689</v>
      </c>
      <c r="Q164" s="7" t="s">
        <v>29</v>
      </c>
    </row>
    <row r="165" spans="1:17" x14ac:dyDescent="0.2">
      <c r="A165" s="7" t="s">
        <v>690</v>
      </c>
      <c r="B165" s="7" t="s">
        <v>18</v>
      </c>
      <c r="C165" s="7" t="s">
        <v>691</v>
      </c>
      <c r="D165" s="7" t="s">
        <v>20</v>
      </c>
      <c r="E165" s="7" t="s">
        <v>691</v>
      </c>
      <c r="F165" s="7"/>
      <c r="G165" s="7" t="s">
        <v>692</v>
      </c>
      <c r="H165" s="7" t="s">
        <v>630</v>
      </c>
      <c r="I165" s="7">
        <v>40511</v>
      </c>
      <c r="J165" s="7" t="s">
        <v>39</v>
      </c>
      <c r="K165" s="7" t="s">
        <v>171</v>
      </c>
      <c r="L165" s="7" t="s">
        <v>172</v>
      </c>
      <c r="M165" s="7"/>
      <c r="N165" s="7" t="s">
        <v>41</v>
      </c>
      <c r="O165" s="7" t="s">
        <v>688</v>
      </c>
      <c r="P165" s="7" t="s">
        <v>689</v>
      </c>
      <c r="Q165" s="7" t="s">
        <v>29</v>
      </c>
    </row>
    <row r="166" spans="1:17" x14ac:dyDescent="0.2">
      <c r="A166" s="7" t="s">
        <v>693</v>
      </c>
      <c r="B166" s="7" t="s">
        <v>18</v>
      </c>
      <c r="C166" s="7" t="s">
        <v>694</v>
      </c>
      <c r="D166" s="7" t="s">
        <v>20</v>
      </c>
      <c r="E166" s="7" t="s">
        <v>695</v>
      </c>
      <c r="F166" s="7"/>
      <c r="G166" s="7" t="s">
        <v>696</v>
      </c>
      <c r="H166" s="7" t="s">
        <v>630</v>
      </c>
      <c r="I166" s="7">
        <v>40014</v>
      </c>
      <c r="J166" s="7" t="s">
        <v>39</v>
      </c>
      <c r="K166" s="7" t="s">
        <v>171</v>
      </c>
      <c r="L166" s="7" t="s">
        <v>172</v>
      </c>
      <c r="M166" s="7"/>
      <c r="N166" s="7" t="s">
        <v>41</v>
      </c>
      <c r="O166" s="7" t="s">
        <v>688</v>
      </c>
      <c r="P166" s="7" t="s">
        <v>689</v>
      </c>
      <c r="Q166" s="7" t="s">
        <v>29</v>
      </c>
    </row>
    <row r="167" spans="1:17" x14ac:dyDescent="0.2">
      <c r="A167" s="7" t="s">
        <v>697</v>
      </c>
      <c r="B167" s="7" t="s">
        <v>18</v>
      </c>
      <c r="C167" s="7" t="s">
        <v>698</v>
      </c>
      <c r="D167" s="7" t="s">
        <v>20</v>
      </c>
      <c r="E167" s="7" t="s">
        <v>698</v>
      </c>
      <c r="F167" s="7"/>
      <c r="G167" s="7" t="s">
        <v>699</v>
      </c>
      <c r="H167" s="7" t="s">
        <v>630</v>
      </c>
      <c r="I167" s="7">
        <v>40202</v>
      </c>
      <c r="J167" s="7" t="s">
        <v>39</v>
      </c>
      <c r="K167" s="7" t="s">
        <v>171</v>
      </c>
      <c r="L167" s="7" t="s">
        <v>172</v>
      </c>
      <c r="M167" s="7"/>
      <c r="N167" s="7" t="s">
        <v>41</v>
      </c>
      <c r="O167" s="7" t="s">
        <v>688</v>
      </c>
      <c r="P167" s="7" t="s">
        <v>689</v>
      </c>
      <c r="Q167" s="7" t="s">
        <v>225</v>
      </c>
    </row>
    <row r="168" spans="1:17" x14ac:dyDescent="0.2">
      <c r="A168" s="7" t="s">
        <v>700</v>
      </c>
      <c r="B168" s="7" t="s">
        <v>18</v>
      </c>
      <c r="C168" s="7" t="s">
        <v>701</v>
      </c>
      <c r="D168" s="7" t="s">
        <v>20</v>
      </c>
      <c r="E168" s="7" t="s">
        <v>701</v>
      </c>
      <c r="F168" s="7"/>
      <c r="G168" s="7" t="s">
        <v>702</v>
      </c>
      <c r="H168" s="7" t="s">
        <v>93</v>
      </c>
      <c r="I168" s="7">
        <v>20782</v>
      </c>
      <c r="J168" s="7" t="s">
        <v>39</v>
      </c>
      <c r="K168" s="7" t="s">
        <v>171</v>
      </c>
      <c r="L168" s="7" t="s">
        <v>172</v>
      </c>
      <c r="M168" s="7"/>
      <c r="N168" s="7" t="s">
        <v>41</v>
      </c>
      <c r="O168" s="7" t="s">
        <v>42</v>
      </c>
      <c r="P168" s="7" t="s">
        <v>94</v>
      </c>
      <c r="Q168" s="7" t="s">
        <v>29</v>
      </c>
    </row>
    <row r="169" spans="1:17" x14ac:dyDescent="0.2">
      <c r="A169" s="7" t="s">
        <v>703</v>
      </c>
      <c r="B169" s="7" t="s">
        <v>18</v>
      </c>
      <c r="C169" s="7" t="s">
        <v>704</v>
      </c>
      <c r="D169" s="7" t="s">
        <v>20</v>
      </c>
      <c r="E169" s="7" t="s">
        <v>704</v>
      </c>
      <c r="F169" s="7"/>
      <c r="G169" s="7" t="s">
        <v>705</v>
      </c>
      <c r="H169" s="7" t="s">
        <v>55</v>
      </c>
      <c r="I169" s="7">
        <v>14437</v>
      </c>
      <c r="J169" s="7" t="s">
        <v>39</v>
      </c>
      <c r="K169" s="7" t="s">
        <v>171</v>
      </c>
      <c r="L169" s="7" t="s">
        <v>172</v>
      </c>
      <c r="M169" s="7"/>
      <c r="N169" s="7" t="s">
        <v>56</v>
      </c>
      <c r="O169" s="7" t="s">
        <v>57</v>
      </c>
      <c r="P169" s="7" t="s">
        <v>58</v>
      </c>
      <c r="Q169" s="7" t="s">
        <v>337</v>
      </c>
    </row>
    <row r="170" spans="1:17" x14ac:dyDescent="0.2">
      <c r="A170" s="7" t="s">
        <v>706</v>
      </c>
      <c r="B170" s="7" t="s">
        <v>18</v>
      </c>
      <c r="C170" s="7" t="s">
        <v>707</v>
      </c>
      <c r="D170" s="7" t="s">
        <v>20</v>
      </c>
      <c r="E170" s="7" t="s">
        <v>708</v>
      </c>
      <c r="F170" s="7"/>
      <c r="G170" s="7" t="s">
        <v>709</v>
      </c>
      <c r="H170" s="7" t="s">
        <v>106</v>
      </c>
      <c r="I170" s="7">
        <v>61265</v>
      </c>
      <c r="J170" s="7" t="s">
        <v>39</v>
      </c>
      <c r="K170" s="7" t="s">
        <v>171</v>
      </c>
      <c r="L170" s="7" t="s">
        <v>172</v>
      </c>
      <c r="M170" s="7"/>
      <c r="N170" s="7" t="s">
        <v>107</v>
      </c>
      <c r="O170" s="7" t="s">
        <v>108</v>
      </c>
      <c r="P170" s="7" t="s">
        <v>109</v>
      </c>
      <c r="Q170" s="7" t="s">
        <v>29</v>
      </c>
    </row>
    <row r="171" spans="1:17" x14ac:dyDescent="0.2">
      <c r="A171" s="7" t="s">
        <v>710</v>
      </c>
      <c r="B171" s="7" t="s">
        <v>18</v>
      </c>
      <c r="C171" s="7" t="s">
        <v>711</v>
      </c>
      <c r="D171" s="7" t="s">
        <v>20</v>
      </c>
      <c r="E171" s="7" t="s">
        <v>711</v>
      </c>
      <c r="F171" s="7"/>
      <c r="G171" s="7" t="s">
        <v>712</v>
      </c>
      <c r="H171" s="7" t="s">
        <v>106</v>
      </c>
      <c r="I171" s="7">
        <v>61103</v>
      </c>
      <c r="J171" s="7" t="s">
        <v>39</v>
      </c>
      <c r="K171" s="7" t="s">
        <v>171</v>
      </c>
      <c r="L171" s="7" t="s">
        <v>172</v>
      </c>
      <c r="M171" s="7"/>
      <c r="N171" s="7" t="s">
        <v>107</v>
      </c>
      <c r="O171" s="7" t="s">
        <v>108</v>
      </c>
      <c r="P171" s="7" t="s">
        <v>109</v>
      </c>
      <c r="Q171" s="7" t="s">
        <v>29</v>
      </c>
    </row>
    <row r="172" spans="1:17" x14ac:dyDescent="0.2">
      <c r="A172" s="7" t="s">
        <v>713</v>
      </c>
      <c r="B172" s="7" t="s">
        <v>18</v>
      </c>
      <c r="C172" s="7" t="s">
        <v>714</v>
      </c>
      <c r="D172" s="7" t="s">
        <v>20</v>
      </c>
      <c r="E172" s="7" t="s">
        <v>714</v>
      </c>
      <c r="F172" s="7"/>
      <c r="G172" s="7" t="s">
        <v>105</v>
      </c>
      <c r="H172" s="7" t="s">
        <v>106</v>
      </c>
      <c r="I172" s="7">
        <v>60612</v>
      </c>
      <c r="J172" s="7" t="s">
        <v>39</v>
      </c>
      <c r="K172" s="7" t="s">
        <v>171</v>
      </c>
      <c r="L172" s="7" t="s">
        <v>172</v>
      </c>
      <c r="M172" s="7"/>
      <c r="N172" s="7" t="s">
        <v>107</v>
      </c>
      <c r="O172" s="7" t="s">
        <v>108</v>
      </c>
      <c r="P172" s="7" t="s">
        <v>109</v>
      </c>
      <c r="Q172" s="7" t="s">
        <v>29</v>
      </c>
    </row>
    <row r="173" spans="1:17" x14ac:dyDescent="0.2">
      <c r="A173" s="7" t="s">
        <v>715</v>
      </c>
      <c r="B173" s="7" t="s">
        <v>18</v>
      </c>
      <c r="C173" s="7" t="s">
        <v>716</v>
      </c>
      <c r="D173" s="7" t="s">
        <v>20</v>
      </c>
      <c r="E173" s="7" t="s">
        <v>716</v>
      </c>
      <c r="F173" s="7"/>
      <c r="G173" s="7" t="s">
        <v>717</v>
      </c>
      <c r="H173" s="7" t="s">
        <v>536</v>
      </c>
      <c r="I173" s="7">
        <v>4086</v>
      </c>
      <c r="J173" s="7" t="s">
        <v>39</v>
      </c>
      <c r="K173" s="7" t="s">
        <v>171</v>
      </c>
      <c r="L173" s="7" t="s">
        <v>172</v>
      </c>
      <c r="M173" s="7"/>
      <c r="N173" s="7" t="s">
        <v>56</v>
      </c>
      <c r="O173" s="7" t="s">
        <v>368</v>
      </c>
      <c r="P173" s="7" t="s">
        <v>369</v>
      </c>
      <c r="Q173" s="7" t="s">
        <v>29</v>
      </c>
    </row>
    <row r="174" spans="1:17" x14ac:dyDescent="0.2">
      <c r="A174" s="7" t="s">
        <v>718</v>
      </c>
      <c r="B174" s="7" t="s">
        <v>18</v>
      </c>
      <c r="C174" s="7" t="s">
        <v>719</v>
      </c>
      <c r="D174" s="7" t="s">
        <v>20</v>
      </c>
      <c r="E174" s="7" t="s">
        <v>719</v>
      </c>
      <c r="F174" s="7"/>
      <c r="G174" s="7" t="s">
        <v>509</v>
      </c>
      <c r="H174" s="7" t="s">
        <v>536</v>
      </c>
      <c r="I174" s="7">
        <v>4102</v>
      </c>
      <c r="J174" s="7" t="s">
        <v>39</v>
      </c>
      <c r="K174" s="7" t="s">
        <v>171</v>
      </c>
      <c r="L174" s="7" t="s">
        <v>172</v>
      </c>
      <c r="M174" s="7"/>
      <c r="N174" s="7" t="s">
        <v>56</v>
      </c>
      <c r="O174" s="7" t="s">
        <v>368</v>
      </c>
      <c r="P174" s="7" t="s">
        <v>369</v>
      </c>
      <c r="Q174" s="7" t="s">
        <v>29</v>
      </c>
    </row>
    <row r="175" spans="1:17" x14ac:dyDescent="0.2">
      <c r="A175" s="7" t="s">
        <v>720</v>
      </c>
      <c r="B175" s="7" t="s">
        <v>18</v>
      </c>
      <c r="C175" s="7" t="s">
        <v>721</v>
      </c>
      <c r="D175" s="7" t="s">
        <v>20</v>
      </c>
      <c r="E175" s="7" t="s">
        <v>722</v>
      </c>
      <c r="F175" s="7"/>
      <c r="G175" s="7" t="s">
        <v>723</v>
      </c>
      <c r="H175" s="7" t="s">
        <v>477</v>
      </c>
      <c r="I175" s="7">
        <v>7004</v>
      </c>
      <c r="J175" s="7" t="s">
        <v>39</v>
      </c>
      <c r="K175" s="7" t="s">
        <v>171</v>
      </c>
      <c r="L175" s="7" t="s">
        <v>172</v>
      </c>
      <c r="M175" s="7"/>
      <c r="N175" s="7" t="s">
        <v>56</v>
      </c>
      <c r="O175" s="7" t="s">
        <v>478</v>
      </c>
      <c r="P175" s="7" t="s">
        <v>479</v>
      </c>
      <c r="Q175" s="7" t="s">
        <v>29</v>
      </c>
    </row>
    <row r="176" spans="1:17" x14ac:dyDescent="0.2">
      <c r="A176" s="7" t="s">
        <v>724</v>
      </c>
      <c r="B176" s="7" t="s">
        <v>18</v>
      </c>
      <c r="C176" s="7" t="s">
        <v>725</v>
      </c>
      <c r="D176" s="7" t="s">
        <v>20</v>
      </c>
      <c r="E176" s="7" t="s">
        <v>726</v>
      </c>
      <c r="F176" s="7"/>
      <c r="G176" s="7" t="s">
        <v>727</v>
      </c>
      <c r="H176" s="7" t="s">
        <v>367</v>
      </c>
      <c r="I176" s="7">
        <v>3301</v>
      </c>
      <c r="J176" s="7" t="s">
        <v>39</v>
      </c>
      <c r="K176" s="7" t="s">
        <v>171</v>
      </c>
      <c r="L176" s="7" t="s">
        <v>172</v>
      </c>
      <c r="M176" s="7"/>
      <c r="N176" s="7" t="s">
        <v>56</v>
      </c>
      <c r="O176" s="7" t="s">
        <v>368</v>
      </c>
      <c r="P176" s="7" t="s">
        <v>369</v>
      </c>
      <c r="Q176" s="7" t="s">
        <v>29</v>
      </c>
    </row>
    <row r="177" spans="1:17" x14ac:dyDescent="0.2">
      <c r="A177" s="7" t="s">
        <v>728</v>
      </c>
      <c r="B177" s="7" t="s">
        <v>18</v>
      </c>
      <c r="C177" s="7" t="s">
        <v>729</v>
      </c>
      <c r="D177" s="7" t="s">
        <v>20</v>
      </c>
      <c r="E177" s="7" t="s">
        <v>729</v>
      </c>
      <c r="F177" s="7"/>
      <c r="G177" s="7" t="s">
        <v>730</v>
      </c>
      <c r="H177" s="7" t="s">
        <v>731</v>
      </c>
      <c r="I177" s="7">
        <v>1606</v>
      </c>
      <c r="J177" s="7" t="s">
        <v>39</v>
      </c>
      <c r="K177" s="7" t="s">
        <v>171</v>
      </c>
      <c r="L177" s="7" t="s">
        <v>172</v>
      </c>
      <c r="M177" s="7"/>
      <c r="N177" s="7" t="s">
        <v>56</v>
      </c>
      <c r="O177" s="7" t="s">
        <v>732</v>
      </c>
      <c r="P177" s="7" t="s">
        <v>733</v>
      </c>
      <c r="Q177" s="7" t="s">
        <v>29</v>
      </c>
    </row>
    <row r="178" spans="1:17" x14ac:dyDescent="0.2">
      <c r="A178" s="7" t="s">
        <v>734</v>
      </c>
      <c r="B178" s="7" t="s">
        <v>18</v>
      </c>
      <c r="C178" s="7" t="s">
        <v>735</v>
      </c>
      <c r="D178" s="7" t="s">
        <v>20</v>
      </c>
      <c r="E178" s="7" t="s">
        <v>736</v>
      </c>
      <c r="F178" s="7"/>
      <c r="G178" s="7" t="s">
        <v>737</v>
      </c>
      <c r="H178" s="7" t="s">
        <v>55</v>
      </c>
      <c r="I178" s="7">
        <v>12205</v>
      </c>
      <c r="J178" s="7" t="s">
        <v>39</v>
      </c>
      <c r="K178" s="7" t="s">
        <v>171</v>
      </c>
      <c r="L178" s="7" t="s">
        <v>172</v>
      </c>
      <c r="M178" s="7"/>
      <c r="N178" s="7" t="s">
        <v>56</v>
      </c>
      <c r="O178" s="7" t="s">
        <v>738</v>
      </c>
      <c r="P178" s="7" t="s">
        <v>739</v>
      </c>
      <c r="Q178" s="7" t="s">
        <v>29</v>
      </c>
    </row>
    <row r="179" spans="1:17" x14ac:dyDescent="0.2">
      <c r="A179" s="7" t="s">
        <v>740</v>
      </c>
      <c r="B179" s="7" t="s">
        <v>18</v>
      </c>
      <c r="C179" s="7" t="s">
        <v>741</v>
      </c>
      <c r="D179" s="7" t="s">
        <v>20</v>
      </c>
      <c r="E179" s="7" t="s">
        <v>741</v>
      </c>
      <c r="F179" s="7"/>
      <c r="G179" s="7" t="s">
        <v>742</v>
      </c>
      <c r="H179" s="7" t="s">
        <v>743</v>
      </c>
      <c r="I179" s="7">
        <v>6460</v>
      </c>
      <c r="J179" s="7" t="s">
        <v>39</v>
      </c>
      <c r="K179" s="7" t="s">
        <v>171</v>
      </c>
      <c r="L179" s="7" t="s">
        <v>172</v>
      </c>
      <c r="M179" s="7"/>
      <c r="N179" s="7" t="s">
        <v>56</v>
      </c>
      <c r="O179" s="7" t="s">
        <v>744</v>
      </c>
      <c r="P179" s="7" t="s">
        <v>745</v>
      </c>
      <c r="Q179" s="7" t="s">
        <v>29</v>
      </c>
    </row>
    <row r="180" spans="1:17" x14ac:dyDescent="0.2">
      <c r="A180" s="7" t="s">
        <v>746</v>
      </c>
      <c r="B180" s="7" t="s">
        <v>18</v>
      </c>
      <c r="C180" s="7" t="s">
        <v>747</v>
      </c>
      <c r="D180" s="7" t="s">
        <v>20</v>
      </c>
      <c r="E180" s="7" t="s">
        <v>748</v>
      </c>
      <c r="F180" s="7"/>
      <c r="G180" s="7" t="s">
        <v>749</v>
      </c>
      <c r="H180" s="7" t="s">
        <v>743</v>
      </c>
      <c r="I180" s="7">
        <v>6820</v>
      </c>
      <c r="J180" s="7" t="s">
        <v>39</v>
      </c>
      <c r="K180" s="7" t="s">
        <v>171</v>
      </c>
      <c r="L180" s="7" t="s">
        <v>172</v>
      </c>
      <c r="M180" s="7"/>
      <c r="N180" s="7" t="s">
        <v>56</v>
      </c>
      <c r="O180" s="7" t="s">
        <v>744</v>
      </c>
      <c r="P180" s="7" t="s">
        <v>745</v>
      </c>
      <c r="Q180" s="7" t="s">
        <v>29</v>
      </c>
    </row>
    <row r="181" spans="1:17" x14ac:dyDescent="0.2">
      <c r="A181" s="7" t="s">
        <v>750</v>
      </c>
      <c r="B181" s="7" t="s">
        <v>18</v>
      </c>
      <c r="C181" s="7" t="s">
        <v>751</v>
      </c>
      <c r="D181" s="7" t="s">
        <v>20</v>
      </c>
      <c r="E181" s="7" t="s">
        <v>752</v>
      </c>
      <c r="F181" s="7"/>
      <c r="G181" s="7" t="s">
        <v>753</v>
      </c>
      <c r="H181" s="7" t="s">
        <v>743</v>
      </c>
      <c r="I181" s="7">
        <v>6604</v>
      </c>
      <c r="J181" s="7" t="s">
        <v>39</v>
      </c>
      <c r="K181" s="7" t="s">
        <v>171</v>
      </c>
      <c r="L181" s="7" t="s">
        <v>172</v>
      </c>
      <c r="M181" s="7"/>
      <c r="N181" s="7" t="s">
        <v>56</v>
      </c>
      <c r="O181" s="7" t="s">
        <v>744</v>
      </c>
      <c r="P181" s="7" t="s">
        <v>745</v>
      </c>
      <c r="Q181" s="7" t="s">
        <v>29</v>
      </c>
    </row>
    <row r="182" spans="1:17" x14ac:dyDescent="0.2">
      <c r="A182" s="7" t="s">
        <v>754</v>
      </c>
      <c r="B182" s="7" t="s">
        <v>18</v>
      </c>
      <c r="C182" s="7" t="s">
        <v>755</v>
      </c>
      <c r="D182" s="7" t="s">
        <v>20</v>
      </c>
      <c r="E182" s="7" t="s">
        <v>756</v>
      </c>
      <c r="F182" s="7"/>
      <c r="G182" s="7" t="s">
        <v>383</v>
      </c>
      <c r="H182" s="7" t="s">
        <v>374</v>
      </c>
      <c r="I182" s="7">
        <v>54302</v>
      </c>
      <c r="J182" s="7" t="s">
        <v>39</v>
      </c>
      <c r="K182" s="7" t="s">
        <v>171</v>
      </c>
      <c r="L182" s="7" t="s">
        <v>172</v>
      </c>
      <c r="M182" s="7"/>
      <c r="N182" s="7" t="s">
        <v>107</v>
      </c>
      <c r="O182" s="7" t="s">
        <v>375</v>
      </c>
      <c r="P182" s="7" t="s">
        <v>376</v>
      </c>
      <c r="Q182" s="7" t="s">
        <v>29</v>
      </c>
    </row>
    <row r="183" spans="1:17" x14ac:dyDescent="0.2">
      <c r="A183" s="7" t="s">
        <v>757</v>
      </c>
      <c r="B183" s="7" t="s">
        <v>18</v>
      </c>
      <c r="C183" s="7" t="s">
        <v>758</v>
      </c>
      <c r="D183" s="7" t="s">
        <v>20</v>
      </c>
      <c r="E183" s="7" t="s">
        <v>758</v>
      </c>
      <c r="F183" s="7"/>
      <c r="G183" s="7" t="s">
        <v>759</v>
      </c>
      <c r="H183" s="7" t="s">
        <v>374</v>
      </c>
      <c r="I183" s="7">
        <v>53233</v>
      </c>
      <c r="J183" s="7" t="s">
        <v>39</v>
      </c>
      <c r="K183" s="7" t="s">
        <v>171</v>
      </c>
      <c r="L183" s="7" t="s">
        <v>172</v>
      </c>
      <c r="M183" s="7"/>
      <c r="N183" s="7" t="s">
        <v>107</v>
      </c>
      <c r="O183" s="7" t="s">
        <v>375</v>
      </c>
      <c r="P183" s="7" t="s">
        <v>376</v>
      </c>
      <c r="Q183" s="7" t="s">
        <v>29</v>
      </c>
    </row>
    <row r="184" spans="1:17" x14ac:dyDescent="0.2">
      <c r="A184" s="7" t="s">
        <v>760</v>
      </c>
      <c r="B184" s="7" t="s">
        <v>18</v>
      </c>
      <c r="C184" s="7" t="s">
        <v>761</v>
      </c>
      <c r="D184" s="7" t="s">
        <v>20</v>
      </c>
      <c r="E184" s="7" t="s">
        <v>762</v>
      </c>
      <c r="F184" s="7"/>
      <c r="G184" s="7" t="s">
        <v>763</v>
      </c>
      <c r="H184" s="7" t="s">
        <v>374</v>
      </c>
      <c r="I184" s="7">
        <v>54601</v>
      </c>
      <c r="J184" s="7" t="s">
        <v>39</v>
      </c>
      <c r="K184" s="7" t="s">
        <v>171</v>
      </c>
      <c r="L184" s="7" t="s">
        <v>172</v>
      </c>
      <c r="M184" s="7"/>
      <c r="N184" s="7" t="s">
        <v>107</v>
      </c>
      <c r="O184" s="7" t="s">
        <v>375</v>
      </c>
      <c r="P184" s="7" t="s">
        <v>376</v>
      </c>
      <c r="Q184" s="7" t="s">
        <v>29</v>
      </c>
    </row>
    <row r="185" spans="1:17" x14ac:dyDescent="0.2">
      <c r="A185" s="7" t="s">
        <v>764</v>
      </c>
      <c r="B185" s="7" t="s">
        <v>18</v>
      </c>
      <c r="C185" s="7" t="s">
        <v>765</v>
      </c>
      <c r="D185" s="7" t="s">
        <v>20</v>
      </c>
      <c r="E185" s="7" t="s">
        <v>765</v>
      </c>
      <c r="F185" s="7"/>
      <c r="G185" s="7" t="s">
        <v>766</v>
      </c>
      <c r="H185" s="7" t="s">
        <v>388</v>
      </c>
      <c r="I185" s="7">
        <v>55401</v>
      </c>
      <c r="J185" s="7" t="s">
        <v>39</v>
      </c>
      <c r="K185" s="7" t="s">
        <v>171</v>
      </c>
      <c r="L185" s="7" t="s">
        <v>172</v>
      </c>
      <c r="M185" s="7"/>
      <c r="N185" s="7" t="s">
        <v>107</v>
      </c>
      <c r="O185" s="7" t="s">
        <v>389</v>
      </c>
      <c r="P185" s="7" t="s">
        <v>390</v>
      </c>
      <c r="Q185" s="7" t="s">
        <v>29</v>
      </c>
    </row>
    <row r="186" spans="1:17" x14ac:dyDescent="0.2">
      <c r="A186" s="7" t="s">
        <v>767</v>
      </c>
      <c r="B186" s="7" t="s">
        <v>18</v>
      </c>
      <c r="C186" s="7" t="s">
        <v>768</v>
      </c>
      <c r="D186" s="7" t="s">
        <v>20</v>
      </c>
      <c r="E186" s="7" t="s">
        <v>769</v>
      </c>
      <c r="F186" s="7"/>
      <c r="G186" s="7" t="s">
        <v>770</v>
      </c>
      <c r="H186" s="7" t="s">
        <v>771</v>
      </c>
      <c r="I186" s="7">
        <v>58102</v>
      </c>
      <c r="J186" s="7" t="s">
        <v>39</v>
      </c>
      <c r="K186" s="7" t="s">
        <v>171</v>
      </c>
      <c r="L186" s="7" t="s">
        <v>172</v>
      </c>
      <c r="M186" s="7"/>
      <c r="N186" s="7" t="s">
        <v>107</v>
      </c>
      <c r="O186" s="7" t="s">
        <v>389</v>
      </c>
      <c r="P186" s="7" t="s">
        <v>390</v>
      </c>
      <c r="Q186" s="7" t="s">
        <v>29</v>
      </c>
    </row>
    <row r="187" spans="1:17" x14ac:dyDescent="0.2">
      <c r="A187" s="7" t="s">
        <v>772</v>
      </c>
      <c r="B187" s="7" t="s">
        <v>18</v>
      </c>
      <c r="C187" s="7" t="s">
        <v>773</v>
      </c>
      <c r="D187" s="7" t="s">
        <v>20</v>
      </c>
      <c r="E187" s="7" t="s">
        <v>773</v>
      </c>
      <c r="F187" s="7"/>
      <c r="G187" s="7" t="s">
        <v>774</v>
      </c>
      <c r="H187" s="7" t="s">
        <v>771</v>
      </c>
      <c r="I187" s="7">
        <v>58703</v>
      </c>
      <c r="J187" s="7" t="s">
        <v>39</v>
      </c>
      <c r="K187" s="7" t="s">
        <v>171</v>
      </c>
      <c r="L187" s="7" t="s">
        <v>172</v>
      </c>
      <c r="M187" s="7"/>
      <c r="N187" s="7" t="s">
        <v>107</v>
      </c>
      <c r="O187" s="7" t="s">
        <v>389</v>
      </c>
      <c r="P187" s="7" t="s">
        <v>390</v>
      </c>
      <c r="Q187" s="7" t="s">
        <v>29</v>
      </c>
    </row>
    <row r="188" spans="1:17" x14ac:dyDescent="0.2">
      <c r="A188" s="7" t="s">
        <v>775</v>
      </c>
      <c r="B188" s="7" t="s">
        <v>18</v>
      </c>
      <c r="C188" s="7" t="s">
        <v>776</v>
      </c>
      <c r="D188" s="7" t="s">
        <v>20</v>
      </c>
      <c r="E188" s="7" t="s">
        <v>776</v>
      </c>
      <c r="F188" s="7"/>
      <c r="G188" s="7" t="s">
        <v>777</v>
      </c>
      <c r="H188" s="7" t="s">
        <v>406</v>
      </c>
      <c r="I188" s="7">
        <v>49512</v>
      </c>
      <c r="J188" s="7" t="s">
        <v>39</v>
      </c>
      <c r="K188" s="7" t="s">
        <v>171</v>
      </c>
      <c r="L188" s="7" t="s">
        <v>172</v>
      </c>
      <c r="M188" s="7"/>
      <c r="N188" s="7" t="s">
        <v>107</v>
      </c>
      <c r="O188" s="7" t="s">
        <v>407</v>
      </c>
      <c r="P188" s="7" t="s">
        <v>408</v>
      </c>
      <c r="Q188" s="7" t="s">
        <v>29</v>
      </c>
    </row>
    <row r="189" spans="1:17" x14ac:dyDescent="0.2">
      <c r="A189" s="7" t="s">
        <v>778</v>
      </c>
      <c r="B189" s="7" t="s">
        <v>18</v>
      </c>
      <c r="C189" s="7" t="s">
        <v>779</v>
      </c>
      <c r="D189" s="7" t="s">
        <v>20</v>
      </c>
      <c r="E189" s="7" t="s">
        <v>779</v>
      </c>
      <c r="F189" s="7"/>
      <c r="G189" s="7" t="s">
        <v>780</v>
      </c>
      <c r="H189" s="7" t="s">
        <v>406</v>
      </c>
      <c r="I189" s="7">
        <v>48108</v>
      </c>
      <c r="J189" s="7" t="s">
        <v>39</v>
      </c>
      <c r="K189" s="7" t="s">
        <v>171</v>
      </c>
      <c r="L189" s="7" t="s">
        <v>172</v>
      </c>
      <c r="M189" s="7"/>
      <c r="N189" s="7" t="s">
        <v>107</v>
      </c>
      <c r="O189" s="7" t="s">
        <v>407</v>
      </c>
      <c r="P189" s="7" t="s">
        <v>408</v>
      </c>
      <c r="Q189" s="7" t="s">
        <v>29</v>
      </c>
    </row>
    <row r="190" spans="1:17" x14ac:dyDescent="0.2">
      <c r="A190" s="7" t="s">
        <v>781</v>
      </c>
      <c r="B190" s="7" t="s">
        <v>18</v>
      </c>
      <c r="C190" s="7" t="s">
        <v>782</v>
      </c>
      <c r="D190" s="7" t="s">
        <v>20</v>
      </c>
      <c r="E190" s="7" t="s">
        <v>782</v>
      </c>
      <c r="F190" s="7"/>
      <c r="G190" s="7" t="s">
        <v>783</v>
      </c>
      <c r="H190" s="7" t="s">
        <v>406</v>
      </c>
      <c r="I190" s="7">
        <v>49009</v>
      </c>
      <c r="J190" s="7" t="s">
        <v>39</v>
      </c>
      <c r="K190" s="7" t="s">
        <v>171</v>
      </c>
      <c r="L190" s="7" t="s">
        <v>172</v>
      </c>
      <c r="M190" s="7"/>
      <c r="N190" s="7" t="s">
        <v>107</v>
      </c>
      <c r="O190" s="7" t="s">
        <v>407</v>
      </c>
      <c r="P190" s="7" t="s">
        <v>408</v>
      </c>
      <c r="Q190" s="7" t="s">
        <v>29</v>
      </c>
    </row>
    <row r="191" spans="1:17" x14ac:dyDescent="0.2">
      <c r="A191" s="7" t="s">
        <v>784</v>
      </c>
      <c r="B191" s="7" t="s">
        <v>18</v>
      </c>
      <c r="C191" s="7" t="s">
        <v>785</v>
      </c>
      <c r="D191" s="7" t="s">
        <v>20</v>
      </c>
      <c r="E191" s="7" t="s">
        <v>786</v>
      </c>
      <c r="F191" s="7"/>
      <c r="G191" s="7" t="s">
        <v>787</v>
      </c>
      <c r="H191" s="7" t="s">
        <v>418</v>
      </c>
      <c r="I191" s="7">
        <v>50312</v>
      </c>
      <c r="J191" s="7" t="s">
        <v>39</v>
      </c>
      <c r="K191" s="7" t="s">
        <v>171</v>
      </c>
      <c r="L191" s="7" t="s">
        <v>172</v>
      </c>
      <c r="M191" s="7"/>
      <c r="N191" s="7" t="s">
        <v>107</v>
      </c>
      <c r="O191" s="7" t="s">
        <v>419</v>
      </c>
      <c r="P191" s="7" t="s">
        <v>420</v>
      </c>
      <c r="Q191" s="7" t="s">
        <v>29</v>
      </c>
    </row>
    <row r="192" spans="1:17" x14ac:dyDescent="0.2">
      <c r="A192" s="7" t="s">
        <v>788</v>
      </c>
      <c r="B192" s="7" t="s">
        <v>18</v>
      </c>
      <c r="C192" s="7" t="s">
        <v>789</v>
      </c>
      <c r="D192" s="7" t="s">
        <v>20</v>
      </c>
      <c r="E192" s="7" t="s">
        <v>789</v>
      </c>
      <c r="F192" s="7"/>
      <c r="G192" s="7" t="s">
        <v>434</v>
      </c>
      <c r="H192" s="7" t="s">
        <v>430</v>
      </c>
      <c r="I192" s="7">
        <v>68124</v>
      </c>
      <c r="J192" s="7" t="s">
        <v>39</v>
      </c>
      <c r="K192" s="7" t="s">
        <v>171</v>
      </c>
      <c r="L192" s="7" t="s">
        <v>172</v>
      </c>
      <c r="M192" s="7"/>
      <c r="N192" s="7" t="s">
        <v>107</v>
      </c>
      <c r="O192" s="7" t="s">
        <v>419</v>
      </c>
      <c r="P192" s="7" t="s">
        <v>420</v>
      </c>
      <c r="Q192" s="7" t="s">
        <v>29</v>
      </c>
    </row>
    <row r="193" spans="1:17" x14ac:dyDescent="0.2">
      <c r="A193" s="7" t="s">
        <v>790</v>
      </c>
      <c r="B193" s="7" t="s">
        <v>18</v>
      </c>
      <c r="C193" s="7" t="s">
        <v>791</v>
      </c>
      <c r="D193" s="7" t="s">
        <v>20</v>
      </c>
      <c r="E193" s="7" t="s">
        <v>791</v>
      </c>
      <c r="F193" s="7"/>
      <c r="G193" s="7" t="s">
        <v>792</v>
      </c>
      <c r="H193" s="7" t="s">
        <v>438</v>
      </c>
      <c r="I193" s="7">
        <v>47305</v>
      </c>
      <c r="J193" s="7" t="s">
        <v>39</v>
      </c>
      <c r="K193" s="7" t="s">
        <v>171</v>
      </c>
      <c r="L193" s="7" t="s">
        <v>172</v>
      </c>
      <c r="M193" s="7"/>
      <c r="N193" s="7" t="s">
        <v>107</v>
      </c>
      <c r="O193" s="7" t="s">
        <v>439</v>
      </c>
      <c r="P193" s="7" t="s">
        <v>440</v>
      </c>
      <c r="Q193" s="7" t="s">
        <v>337</v>
      </c>
    </row>
    <row r="194" spans="1:17" x14ac:dyDescent="0.2">
      <c r="A194" s="7" t="s">
        <v>793</v>
      </c>
      <c r="B194" s="7" t="s">
        <v>18</v>
      </c>
      <c r="C194" s="7" t="s">
        <v>794</v>
      </c>
      <c r="D194" s="7" t="s">
        <v>20</v>
      </c>
      <c r="E194" s="7" t="s">
        <v>795</v>
      </c>
      <c r="F194" s="7"/>
      <c r="G194" s="7" t="s">
        <v>379</v>
      </c>
      <c r="H194" s="7" t="s">
        <v>438</v>
      </c>
      <c r="I194" s="7">
        <v>47250</v>
      </c>
      <c r="J194" s="7" t="s">
        <v>39</v>
      </c>
      <c r="K194" s="7" t="s">
        <v>171</v>
      </c>
      <c r="L194" s="7" t="s">
        <v>172</v>
      </c>
      <c r="M194" s="7"/>
      <c r="N194" s="7" t="s">
        <v>107</v>
      </c>
      <c r="O194" s="7" t="s">
        <v>439</v>
      </c>
      <c r="P194" s="7" t="s">
        <v>440</v>
      </c>
      <c r="Q194" s="7" t="s">
        <v>29</v>
      </c>
    </row>
    <row r="195" spans="1:17" x14ac:dyDescent="0.2">
      <c r="A195" s="7" t="s">
        <v>796</v>
      </c>
      <c r="B195" s="7" t="s">
        <v>18</v>
      </c>
      <c r="C195" s="7" t="s">
        <v>797</v>
      </c>
      <c r="D195" s="7" t="s">
        <v>20</v>
      </c>
      <c r="E195" s="7" t="s">
        <v>797</v>
      </c>
      <c r="F195" s="7"/>
      <c r="G195" s="7" t="s">
        <v>798</v>
      </c>
      <c r="H195" s="7" t="s">
        <v>438</v>
      </c>
      <c r="I195" s="7">
        <v>46202</v>
      </c>
      <c r="J195" s="7" t="s">
        <v>39</v>
      </c>
      <c r="K195" s="7" t="s">
        <v>171</v>
      </c>
      <c r="L195" s="7" t="s">
        <v>172</v>
      </c>
      <c r="M195" s="7"/>
      <c r="N195" s="7" t="s">
        <v>107</v>
      </c>
      <c r="O195" s="7" t="s">
        <v>439</v>
      </c>
      <c r="P195" s="7" t="s">
        <v>440</v>
      </c>
      <c r="Q195" s="7" t="s">
        <v>29</v>
      </c>
    </row>
    <row r="196" spans="1:17" x14ac:dyDescent="0.2">
      <c r="A196" s="7" t="s">
        <v>799</v>
      </c>
      <c r="B196" s="7" t="s">
        <v>18</v>
      </c>
      <c r="C196" s="7" t="s">
        <v>800</v>
      </c>
      <c r="D196" s="7" t="s">
        <v>20</v>
      </c>
      <c r="E196" s="7" t="s">
        <v>801</v>
      </c>
      <c r="F196" s="7"/>
      <c r="G196" s="7" t="s">
        <v>802</v>
      </c>
      <c r="H196" s="7" t="s">
        <v>743</v>
      </c>
      <c r="I196" s="7">
        <v>6830</v>
      </c>
      <c r="J196" s="7" t="s">
        <v>39</v>
      </c>
      <c r="K196" s="7" t="s">
        <v>171</v>
      </c>
      <c r="L196" s="7" t="s">
        <v>172</v>
      </c>
      <c r="M196" s="7"/>
      <c r="N196" s="7" t="s">
        <v>56</v>
      </c>
      <c r="O196" s="7" t="s">
        <v>613</v>
      </c>
      <c r="P196" s="7" t="s">
        <v>614</v>
      </c>
      <c r="Q196" s="7" t="s">
        <v>29</v>
      </c>
    </row>
    <row r="197" spans="1:17" x14ac:dyDescent="0.2">
      <c r="A197" s="7" t="s">
        <v>803</v>
      </c>
      <c r="B197" s="7" t="s">
        <v>18</v>
      </c>
      <c r="C197" s="7" t="s">
        <v>804</v>
      </c>
      <c r="D197" s="7" t="s">
        <v>20</v>
      </c>
      <c r="E197" s="7" t="s">
        <v>805</v>
      </c>
      <c r="F197" s="7"/>
      <c r="G197" s="7" t="s">
        <v>806</v>
      </c>
      <c r="H197" s="7" t="s">
        <v>438</v>
      </c>
      <c r="I197" s="7">
        <v>47714</v>
      </c>
      <c r="J197" s="7" t="s">
        <v>39</v>
      </c>
      <c r="K197" s="7" t="s">
        <v>171</v>
      </c>
      <c r="L197" s="7" t="s">
        <v>172</v>
      </c>
      <c r="M197" s="7"/>
      <c r="N197" s="7" t="s">
        <v>107</v>
      </c>
      <c r="O197" s="7" t="s">
        <v>439</v>
      </c>
      <c r="P197" s="7" t="s">
        <v>440</v>
      </c>
      <c r="Q197" s="7" t="s">
        <v>29</v>
      </c>
    </row>
    <row r="198" spans="1:17" x14ac:dyDescent="0.2">
      <c r="A198" s="7" t="s">
        <v>807</v>
      </c>
      <c r="B198" s="7" t="s">
        <v>18</v>
      </c>
      <c r="C198" s="7" t="s">
        <v>808</v>
      </c>
      <c r="D198" s="7" t="s">
        <v>20</v>
      </c>
      <c r="E198" s="7" t="s">
        <v>808</v>
      </c>
      <c r="F198" s="7"/>
      <c r="G198" s="7" t="s">
        <v>105</v>
      </c>
      <c r="H198" s="7" t="s">
        <v>106</v>
      </c>
      <c r="I198" s="7">
        <v>60612</v>
      </c>
      <c r="J198" s="7" t="s">
        <v>39</v>
      </c>
      <c r="K198" s="7" t="s">
        <v>171</v>
      </c>
      <c r="L198" s="7" t="s">
        <v>172</v>
      </c>
      <c r="M198" s="7"/>
      <c r="N198" s="7" t="s">
        <v>107</v>
      </c>
      <c r="O198" s="7" t="s">
        <v>108</v>
      </c>
      <c r="P198" s="7" t="s">
        <v>109</v>
      </c>
      <c r="Q198" s="7" t="s">
        <v>110</v>
      </c>
    </row>
    <row r="199" spans="1:17" x14ac:dyDescent="0.2">
      <c r="A199" s="7" t="s">
        <v>809</v>
      </c>
      <c r="B199" s="7" t="s">
        <v>18</v>
      </c>
      <c r="C199" s="7" t="s">
        <v>810</v>
      </c>
      <c r="D199" s="7" t="s">
        <v>20</v>
      </c>
      <c r="E199" s="7" t="s">
        <v>810</v>
      </c>
      <c r="F199" s="7"/>
      <c r="G199" s="7" t="s">
        <v>656</v>
      </c>
      <c r="H199" s="7" t="s">
        <v>106</v>
      </c>
      <c r="I199" s="7">
        <v>62526</v>
      </c>
      <c r="J199" s="7" t="s">
        <v>39</v>
      </c>
      <c r="K199" s="7" t="s">
        <v>171</v>
      </c>
      <c r="L199" s="7" t="s">
        <v>172</v>
      </c>
      <c r="M199" s="7"/>
      <c r="N199" s="7" t="s">
        <v>107</v>
      </c>
      <c r="O199" s="7" t="s">
        <v>108</v>
      </c>
      <c r="P199" s="7" t="s">
        <v>109</v>
      </c>
      <c r="Q199" s="7" t="s">
        <v>29</v>
      </c>
    </row>
    <row r="200" spans="1:17" x14ac:dyDescent="0.2">
      <c r="A200" s="7" t="s">
        <v>811</v>
      </c>
      <c r="B200" s="7" t="s">
        <v>18</v>
      </c>
      <c r="C200" s="7" t="s">
        <v>812</v>
      </c>
      <c r="D200" s="7" t="s">
        <v>20</v>
      </c>
      <c r="E200" s="7" t="s">
        <v>812</v>
      </c>
      <c r="F200" s="7"/>
      <c r="G200" s="7" t="s">
        <v>813</v>
      </c>
      <c r="H200" s="7" t="s">
        <v>93</v>
      </c>
      <c r="I200" s="7">
        <v>20910</v>
      </c>
      <c r="J200" s="7" t="s">
        <v>39</v>
      </c>
      <c r="K200" s="7" t="s">
        <v>171</v>
      </c>
      <c r="L200" s="7" t="s">
        <v>172</v>
      </c>
      <c r="M200" s="7"/>
      <c r="N200" s="7" t="s">
        <v>41</v>
      </c>
      <c r="O200" s="7" t="s">
        <v>42</v>
      </c>
      <c r="P200" s="7" t="s">
        <v>94</v>
      </c>
      <c r="Q200" s="7" t="s">
        <v>29</v>
      </c>
    </row>
    <row r="201" spans="1:17" x14ac:dyDescent="0.2">
      <c r="A201" s="7" t="s">
        <v>814</v>
      </c>
      <c r="B201" s="7" t="s">
        <v>18</v>
      </c>
      <c r="C201" s="7" t="s">
        <v>815</v>
      </c>
      <c r="D201" s="7" t="s">
        <v>20</v>
      </c>
      <c r="E201" s="7" t="s">
        <v>815</v>
      </c>
      <c r="F201" s="7"/>
      <c r="G201" s="7" t="s">
        <v>816</v>
      </c>
      <c r="H201" s="7" t="s">
        <v>176</v>
      </c>
      <c r="I201" s="7">
        <v>29577</v>
      </c>
      <c r="J201" s="7" t="s">
        <v>39</v>
      </c>
      <c r="K201" s="7" t="s">
        <v>171</v>
      </c>
      <c r="L201" s="7" t="s">
        <v>172</v>
      </c>
      <c r="M201" s="7"/>
      <c r="N201" s="7" t="s">
        <v>26</v>
      </c>
      <c r="O201" s="7" t="s">
        <v>235</v>
      </c>
      <c r="P201" s="7" t="s">
        <v>236</v>
      </c>
      <c r="Q201" s="7" t="s">
        <v>123</v>
      </c>
    </row>
    <row r="202" spans="1:17" x14ac:dyDescent="0.2">
      <c r="A202" s="7" t="s">
        <v>817</v>
      </c>
      <c r="B202" s="7" t="s">
        <v>18</v>
      </c>
      <c r="C202" s="7" t="s">
        <v>818</v>
      </c>
      <c r="D202" s="7" t="s">
        <v>20</v>
      </c>
      <c r="E202" s="7" t="s">
        <v>819</v>
      </c>
      <c r="F202" s="7"/>
      <c r="G202" s="7" t="s">
        <v>581</v>
      </c>
      <c r="H202" s="7" t="s">
        <v>564</v>
      </c>
      <c r="I202" s="7">
        <v>19104</v>
      </c>
      <c r="J202" s="7" t="s">
        <v>39</v>
      </c>
      <c r="K202" s="7" t="s">
        <v>171</v>
      </c>
      <c r="L202" s="7" t="s">
        <v>172</v>
      </c>
      <c r="M202" s="7"/>
      <c r="N202" s="7" t="s">
        <v>56</v>
      </c>
      <c r="O202" s="7" t="s">
        <v>582</v>
      </c>
      <c r="P202" s="7" t="s">
        <v>583</v>
      </c>
      <c r="Q202" s="7" t="s">
        <v>337</v>
      </c>
    </row>
    <row r="203" spans="1:17" x14ac:dyDescent="0.2">
      <c r="A203" s="7" t="s">
        <v>820</v>
      </c>
      <c r="B203" s="7" t="s">
        <v>18</v>
      </c>
      <c r="C203" s="7" t="s">
        <v>821</v>
      </c>
      <c r="D203" s="7" t="s">
        <v>20</v>
      </c>
      <c r="E203" s="7" t="s">
        <v>822</v>
      </c>
      <c r="F203" s="7"/>
      <c r="G203" s="7" t="s">
        <v>823</v>
      </c>
      <c r="H203" s="7" t="s">
        <v>564</v>
      </c>
      <c r="I203" s="7">
        <v>18702</v>
      </c>
      <c r="J203" s="7" t="s">
        <v>39</v>
      </c>
      <c r="K203" s="7" t="s">
        <v>171</v>
      </c>
      <c r="L203" s="7" t="s">
        <v>172</v>
      </c>
      <c r="M203" s="7"/>
      <c r="N203" s="7" t="s">
        <v>56</v>
      </c>
      <c r="O203" s="7" t="s">
        <v>565</v>
      </c>
      <c r="P203" s="7" t="s">
        <v>566</v>
      </c>
      <c r="Q203" s="7" t="s">
        <v>29</v>
      </c>
    </row>
    <row r="204" spans="1:17" x14ac:dyDescent="0.2">
      <c r="A204" s="7" t="s">
        <v>824</v>
      </c>
      <c r="B204" s="7" t="s">
        <v>18</v>
      </c>
      <c r="C204" s="7" t="s">
        <v>825</v>
      </c>
      <c r="D204" s="7" t="s">
        <v>20</v>
      </c>
      <c r="E204" s="7" t="s">
        <v>826</v>
      </c>
      <c r="F204" s="7"/>
      <c r="G204" s="7" t="s">
        <v>827</v>
      </c>
      <c r="H204" s="7" t="s">
        <v>72</v>
      </c>
      <c r="I204" s="7">
        <v>39401</v>
      </c>
      <c r="J204" s="7" t="s">
        <v>39</v>
      </c>
      <c r="K204" s="7" t="s">
        <v>171</v>
      </c>
      <c r="L204" s="7" t="s">
        <v>172</v>
      </c>
      <c r="M204" s="7"/>
      <c r="N204" s="7" t="s">
        <v>26</v>
      </c>
      <c r="O204" s="7" t="s">
        <v>74</v>
      </c>
      <c r="P204" s="7" t="s">
        <v>75</v>
      </c>
      <c r="Q204" s="7" t="s">
        <v>29</v>
      </c>
    </row>
    <row r="205" spans="1:17" x14ac:dyDescent="0.2">
      <c r="A205" s="7" t="s">
        <v>828</v>
      </c>
      <c r="B205" s="7" t="s">
        <v>18</v>
      </c>
      <c r="C205" s="7" t="s">
        <v>829</v>
      </c>
      <c r="D205" s="7" t="s">
        <v>20</v>
      </c>
      <c r="E205" s="7" t="s">
        <v>830</v>
      </c>
      <c r="F205" s="7"/>
      <c r="G205" s="7" t="s">
        <v>831</v>
      </c>
      <c r="H205" s="7" t="s">
        <v>72</v>
      </c>
      <c r="I205" s="7">
        <v>39232</v>
      </c>
      <c r="J205" s="7" t="s">
        <v>39</v>
      </c>
      <c r="K205" s="7" t="s">
        <v>171</v>
      </c>
      <c r="L205" s="7" t="s">
        <v>172</v>
      </c>
      <c r="M205" s="7"/>
      <c r="N205" s="7" t="s">
        <v>26</v>
      </c>
      <c r="O205" s="7" t="s">
        <v>74</v>
      </c>
      <c r="P205" s="7" t="s">
        <v>75</v>
      </c>
      <c r="Q205" s="7" t="s">
        <v>29</v>
      </c>
    </row>
    <row r="206" spans="1:17" x14ac:dyDescent="0.2">
      <c r="A206" s="7" t="s">
        <v>832</v>
      </c>
      <c r="B206" s="7" t="s">
        <v>18</v>
      </c>
      <c r="C206" s="7" t="s">
        <v>833</v>
      </c>
      <c r="D206" s="7" t="s">
        <v>20</v>
      </c>
      <c r="E206" s="7" t="s">
        <v>834</v>
      </c>
      <c r="F206" s="7"/>
      <c r="G206" s="7" t="s">
        <v>835</v>
      </c>
      <c r="H206" s="7" t="s">
        <v>98</v>
      </c>
      <c r="I206" s="7">
        <v>35501</v>
      </c>
      <c r="J206" s="7" t="s">
        <v>39</v>
      </c>
      <c r="K206" s="7" t="s">
        <v>171</v>
      </c>
      <c r="L206" s="7" t="s">
        <v>172</v>
      </c>
      <c r="M206" s="7"/>
      <c r="N206" s="7" t="s">
        <v>26</v>
      </c>
      <c r="O206" s="7" t="s">
        <v>74</v>
      </c>
      <c r="P206" s="7" t="s">
        <v>75</v>
      </c>
      <c r="Q206" s="7" t="s">
        <v>29</v>
      </c>
    </row>
    <row r="207" spans="1:17" x14ac:dyDescent="0.2">
      <c r="A207" s="7" t="s">
        <v>836</v>
      </c>
      <c r="B207" s="7" t="s">
        <v>18</v>
      </c>
      <c r="C207" s="7" t="s">
        <v>837</v>
      </c>
      <c r="D207" s="7" t="s">
        <v>20</v>
      </c>
      <c r="E207" s="7" t="s">
        <v>838</v>
      </c>
      <c r="F207" s="7"/>
      <c r="G207" s="7" t="s">
        <v>607</v>
      </c>
      <c r="H207" s="7" t="s">
        <v>72</v>
      </c>
      <c r="I207" s="7">
        <v>38701</v>
      </c>
      <c r="J207" s="7" t="s">
        <v>39</v>
      </c>
      <c r="K207" s="7" t="s">
        <v>171</v>
      </c>
      <c r="L207" s="7" t="s">
        <v>172</v>
      </c>
      <c r="M207" s="7"/>
      <c r="N207" s="7" t="s">
        <v>26</v>
      </c>
      <c r="O207" s="7" t="s">
        <v>74</v>
      </c>
      <c r="P207" s="7" t="s">
        <v>75</v>
      </c>
      <c r="Q207" s="7" t="s">
        <v>337</v>
      </c>
    </row>
    <row r="208" spans="1:17" x14ac:dyDescent="0.2">
      <c r="A208" s="7" t="s">
        <v>839</v>
      </c>
      <c r="B208" s="7" t="s">
        <v>18</v>
      </c>
      <c r="C208" s="7" t="s">
        <v>840</v>
      </c>
      <c r="D208" s="7" t="s">
        <v>20</v>
      </c>
      <c r="E208" s="7" t="s">
        <v>840</v>
      </c>
      <c r="F208" s="7"/>
      <c r="G208" s="7" t="s">
        <v>154</v>
      </c>
      <c r="H208" s="7" t="s">
        <v>98</v>
      </c>
      <c r="I208" s="7">
        <v>35233</v>
      </c>
      <c r="J208" s="7" t="s">
        <v>39</v>
      </c>
      <c r="K208" s="7" t="s">
        <v>171</v>
      </c>
      <c r="L208" s="7" t="s">
        <v>172</v>
      </c>
      <c r="M208" s="7"/>
      <c r="N208" s="7" t="s">
        <v>26</v>
      </c>
      <c r="O208" s="7" t="s">
        <v>74</v>
      </c>
      <c r="P208" s="7" t="s">
        <v>75</v>
      </c>
      <c r="Q208" s="7" t="s">
        <v>33</v>
      </c>
    </row>
    <row r="209" spans="1:17" x14ac:dyDescent="0.2">
      <c r="A209" s="7" t="s">
        <v>841</v>
      </c>
      <c r="B209" s="7" t="s">
        <v>18</v>
      </c>
      <c r="C209" s="7" t="s">
        <v>842</v>
      </c>
      <c r="D209" s="7" t="s">
        <v>20</v>
      </c>
      <c r="E209" s="7" t="s">
        <v>843</v>
      </c>
      <c r="F209" s="7"/>
      <c r="G209" s="7" t="s">
        <v>844</v>
      </c>
      <c r="H209" s="7" t="s">
        <v>120</v>
      </c>
      <c r="I209" s="7">
        <v>32204</v>
      </c>
      <c r="J209" s="7" t="s">
        <v>39</v>
      </c>
      <c r="K209" s="7" t="s">
        <v>171</v>
      </c>
      <c r="L209" s="7" t="s">
        <v>172</v>
      </c>
      <c r="M209" s="7"/>
      <c r="N209" s="7" t="s">
        <v>26</v>
      </c>
      <c r="O209" s="7" t="s">
        <v>845</v>
      </c>
      <c r="P209" s="7" t="s">
        <v>846</v>
      </c>
      <c r="Q209" s="7" t="s">
        <v>29</v>
      </c>
    </row>
    <row r="210" spans="1:17" x14ac:dyDescent="0.2">
      <c r="A210" s="7" t="s">
        <v>847</v>
      </c>
      <c r="B210" s="7" t="s">
        <v>18</v>
      </c>
      <c r="C210" s="7" t="s">
        <v>848</v>
      </c>
      <c r="D210" s="7" t="s">
        <v>20</v>
      </c>
      <c r="E210" s="7" t="s">
        <v>848</v>
      </c>
      <c r="F210" s="7"/>
      <c r="G210" s="7" t="s">
        <v>844</v>
      </c>
      <c r="H210" s="7" t="s">
        <v>120</v>
      </c>
      <c r="I210" s="7">
        <v>32207</v>
      </c>
      <c r="J210" s="7" t="s">
        <v>39</v>
      </c>
      <c r="K210" s="7" t="s">
        <v>171</v>
      </c>
      <c r="L210" s="7" t="s">
        <v>172</v>
      </c>
      <c r="M210" s="7"/>
      <c r="N210" s="7" t="s">
        <v>26</v>
      </c>
      <c r="O210" s="7" t="s">
        <v>845</v>
      </c>
      <c r="P210" s="7" t="s">
        <v>846</v>
      </c>
      <c r="Q210" s="7" t="s">
        <v>29</v>
      </c>
    </row>
    <row r="211" spans="1:17" x14ac:dyDescent="0.2">
      <c r="A211" s="7" t="s">
        <v>849</v>
      </c>
      <c r="B211" s="7" t="s">
        <v>18</v>
      </c>
      <c r="C211" s="7" t="s">
        <v>850</v>
      </c>
      <c r="D211" s="7" t="s">
        <v>20</v>
      </c>
      <c r="E211" s="7" t="s">
        <v>851</v>
      </c>
      <c r="F211" s="7"/>
      <c r="G211" s="7" t="s">
        <v>852</v>
      </c>
      <c r="H211" s="7" t="s">
        <v>120</v>
      </c>
      <c r="I211" s="7">
        <v>33135</v>
      </c>
      <c r="J211" s="7" t="s">
        <v>39</v>
      </c>
      <c r="K211" s="7" t="s">
        <v>171</v>
      </c>
      <c r="L211" s="7" t="s">
        <v>172</v>
      </c>
      <c r="M211" s="7"/>
      <c r="N211" s="7" t="s">
        <v>26</v>
      </c>
      <c r="O211" s="7" t="s">
        <v>121</v>
      </c>
      <c r="P211" s="7" t="s">
        <v>122</v>
      </c>
      <c r="Q211" s="7" t="s">
        <v>29</v>
      </c>
    </row>
    <row r="212" spans="1:17" x14ac:dyDescent="0.2">
      <c r="A212" s="7" t="s">
        <v>853</v>
      </c>
      <c r="B212" s="7" t="s">
        <v>18</v>
      </c>
      <c r="C212" s="7" t="s">
        <v>854</v>
      </c>
      <c r="D212" s="7" t="s">
        <v>20</v>
      </c>
      <c r="E212" s="7" t="s">
        <v>854</v>
      </c>
      <c r="F212" s="7"/>
      <c r="G212" s="7" t="s">
        <v>855</v>
      </c>
      <c r="H212" s="7" t="s">
        <v>120</v>
      </c>
      <c r="I212" s="7">
        <v>33407</v>
      </c>
      <c r="J212" s="7" t="s">
        <v>39</v>
      </c>
      <c r="K212" s="7" t="s">
        <v>171</v>
      </c>
      <c r="L212" s="7" t="s">
        <v>172</v>
      </c>
      <c r="M212" s="7"/>
      <c r="N212" s="7" t="s">
        <v>26</v>
      </c>
      <c r="O212" s="7" t="s">
        <v>121</v>
      </c>
      <c r="P212" s="7" t="s">
        <v>122</v>
      </c>
      <c r="Q212" s="7" t="s">
        <v>29</v>
      </c>
    </row>
    <row r="213" spans="1:17" x14ac:dyDescent="0.2">
      <c r="A213" s="7" t="s">
        <v>856</v>
      </c>
      <c r="B213" s="7" t="s">
        <v>18</v>
      </c>
      <c r="C213" s="7" t="s">
        <v>857</v>
      </c>
      <c r="D213" s="7" t="s">
        <v>20</v>
      </c>
      <c r="E213" s="7" t="s">
        <v>858</v>
      </c>
      <c r="F213" s="7"/>
      <c r="G213" s="7" t="s">
        <v>859</v>
      </c>
      <c r="H213" s="7" t="s">
        <v>120</v>
      </c>
      <c r="I213" s="7">
        <v>32960</v>
      </c>
      <c r="J213" s="7" t="s">
        <v>39</v>
      </c>
      <c r="K213" s="7" t="s">
        <v>171</v>
      </c>
      <c r="L213" s="7" t="s">
        <v>172</v>
      </c>
      <c r="M213" s="7"/>
      <c r="N213" s="7" t="s">
        <v>26</v>
      </c>
      <c r="O213" s="7" t="s">
        <v>121</v>
      </c>
      <c r="P213" s="7" t="s">
        <v>122</v>
      </c>
      <c r="Q213" s="7" t="s">
        <v>337</v>
      </c>
    </row>
    <row r="214" spans="1:17" x14ac:dyDescent="0.2">
      <c r="A214" s="7" t="s">
        <v>860</v>
      </c>
      <c r="B214" s="7" t="s">
        <v>18</v>
      </c>
      <c r="C214" s="7" t="s">
        <v>861</v>
      </c>
      <c r="D214" s="7" t="s">
        <v>20</v>
      </c>
      <c r="E214" s="7" t="s">
        <v>861</v>
      </c>
      <c r="F214" s="7" t="s">
        <v>862</v>
      </c>
      <c r="G214" s="7" t="s">
        <v>863</v>
      </c>
      <c r="H214" s="7"/>
      <c r="I214" s="7">
        <v>823</v>
      </c>
      <c r="J214" s="7" t="s">
        <v>39</v>
      </c>
      <c r="K214" s="7" t="s">
        <v>171</v>
      </c>
      <c r="L214" s="7" t="s">
        <v>172</v>
      </c>
      <c r="M214" s="7"/>
      <c r="N214" s="7" t="s">
        <v>26</v>
      </c>
      <c r="O214" s="7" t="s">
        <v>864</v>
      </c>
      <c r="P214" s="7" t="s">
        <v>865</v>
      </c>
      <c r="Q214" s="7" t="s">
        <v>29</v>
      </c>
    </row>
    <row r="215" spans="1:17" x14ac:dyDescent="0.2">
      <c r="A215" s="7" t="s">
        <v>866</v>
      </c>
      <c r="B215" s="7" t="s">
        <v>18</v>
      </c>
      <c r="C215" s="7" t="s">
        <v>867</v>
      </c>
      <c r="D215" s="7" t="s">
        <v>20</v>
      </c>
      <c r="E215" s="7" t="s">
        <v>868</v>
      </c>
      <c r="F215" s="7"/>
      <c r="G215" s="7" t="s">
        <v>869</v>
      </c>
      <c r="H215" s="7" t="s">
        <v>120</v>
      </c>
      <c r="I215" s="7">
        <v>33701</v>
      </c>
      <c r="J215" s="7" t="s">
        <v>39</v>
      </c>
      <c r="K215" s="7" t="s">
        <v>171</v>
      </c>
      <c r="L215" s="7" t="s">
        <v>172</v>
      </c>
      <c r="M215" s="7"/>
      <c r="N215" s="7" t="s">
        <v>26</v>
      </c>
      <c r="O215" s="7" t="s">
        <v>864</v>
      </c>
      <c r="P215" s="7" t="s">
        <v>865</v>
      </c>
      <c r="Q215" s="7" t="s">
        <v>29</v>
      </c>
    </row>
    <row r="216" spans="1:17" x14ac:dyDescent="0.2">
      <c r="A216" s="7" t="s">
        <v>870</v>
      </c>
      <c r="B216" s="7" t="s">
        <v>18</v>
      </c>
      <c r="C216" s="7" t="s">
        <v>871</v>
      </c>
      <c r="D216" s="7" t="s">
        <v>20</v>
      </c>
      <c r="E216" s="7" t="s">
        <v>872</v>
      </c>
      <c r="F216" s="7"/>
      <c r="G216" s="7" t="s">
        <v>873</v>
      </c>
      <c r="H216" s="7" t="s">
        <v>72</v>
      </c>
      <c r="I216" s="7">
        <v>39507</v>
      </c>
      <c r="J216" s="7" t="s">
        <v>39</v>
      </c>
      <c r="K216" s="7" t="s">
        <v>171</v>
      </c>
      <c r="L216" s="7" t="s">
        <v>172</v>
      </c>
      <c r="M216" s="7"/>
      <c r="N216" s="7" t="s">
        <v>26</v>
      </c>
      <c r="O216" s="7" t="s">
        <v>74</v>
      </c>
      <c r="P216" s="7" t="s">
        <v>75</v>
      </c>
      <c r="Q216" s="7" t="s">
        <v>29</v>
      </c>
    </row>
    <row r="217" spans="1:17" x14ac:dyDescent="0.2">
      <c r="A217" s="7" t="s">
        <v>874</v>
      </c>
      <c r="B217" s="7" t="s">
        <v>18</v>
      </c>
      <c r="C217" s="7" t="s">
        <v>875</v>
      </c>
      <c r="D217" s="7" t="s">
        <v>20</v>
      </c>
      <c r="E217" s="7" t="s">
        <v>876</v>
      </c>
      <c r="F217" s="7"/>
      <c r="G217" s="7" t="s">
        <v>877</v>
      </c>
      <c r="H217" s="7" t="s">
        <v>120</v>
      </c>
      <c r="I217" s="7">
        <v>33607</v>
      </c>
      <c r="J217" s="7" t="s">
        <v>39</v>
      </c>
      <c r="K217" s="7" t="s">
        <v>171</v>
      </c>
      <c r="L217" s="7" t="s">
        <v>172</v>
      </c>
      <c r="M217" s="7"/>
      <c r="N217" s="7" t="s">
        <v>26</v>
      </c>
      <c r="O217" s="7" t="s">
        <v>864</v>
      </c>
      <c r="P217" s="7" t="s">
        <v>865</v>
      </c>
      <c r="Q217" s="7" t="s">
        <v>29</v>
      </c>
    </row>
    <row r="218" spans="1:17" x14ac:dyDescent="0.2">
      <c r="A218" s="7" t="s">
        <v>878</v>
      </c>
      <c r="B218" s="7" t="s">
        <v>18</v>
      </c>
      <c r="C218" s="7" t="s">
        <v>879</v>
      </c>
      <c r="D218" s="7" t="s">
        <v>20</v>
      </c>
      <c r="E218" s="7" t="s">
        <v>879</v>
      </c>
      <c r="F218" s="7"/>
      <c r="G218" s="7" t="s">
        <v>880</v>
      </c>
      <c r="H218" s="7" t="s">
        <v>120</v>
      </c>
      <c r="I218" s="7">
        <v>34232</v>
      </c>
      <c r="J218" s="7" t="s">
        <v>39</v>
      </c>
      <c r="K218" s="7" t="s">
        <v>171</v>
      </c>
      <c r="L218" s="7" t="s">
        <v>172</v>
      </c>
      <c r="M218" s="7"/>
      <c r="N218" s="7" t="s">
        <v>26</v>
      </c>
      <c r="O218" s="7" t="s">
        <v>864</v>
      </c>
      <c r="P218" s="7" t="s">
        <v>865</v>
      </c>
      <c r="Q218" s="7" t="s">
        <v>29</v>
      </c>
    </row>
    <row r="219" spans="1:17" x14ac:dyDescent="0.2">
      <c r="A219" s="7" t="s">
        <v>881</v>
      </c>
      <c r="B219" s="7" t="s">
        <v>18</v>
      </c>
      <c r="C219" s="7" t="s">
        <v>882</v>
      </c>
      <c r="D219" s="7" t="s">
        <v>20</v>
      </c>
      <c r="E219" s="7" t="s">
        <v>883</v>
      </c>
      <c r="F219" s="7"/>
      <c r="G219" s="7" t="s">
        <v>884</v>
      </c>
      <c r="H219" s="7" t="s">
        <v>120</v>
      </c>
      <c r="I219" s="7">
        <v>32803</v>
      </c>
      <c r="J219" s="7" t="s">
        <v>39</v>
      </c>
      <c r="K219" s="7" t="s">
        <v>171</v>
      </c>
      <c r="L219" s="7" t="s">
        <v>172</v>
      </c>
      <c r="M219" s="7"/>
      <c r="N219" s="7" t="s">
        <v>26</v>
      </c>
      <c r="O219" s="7" t="s">
        <v>864</v>
      </c>
      <c r="P219" s="7" t="s">
        <v>865</v>
      </c>
      <c r="Q219" s="7" t="s">
        <v>29</v>
      </c>
    </row>
    <row r="220" spans="1:17" x14ac:dyDescent="0.2">
      <c r="A220" s="7" t="s">
        <v>885</v>
      </c>
      <c r="B220" s="7" t="s">
        <v>18</v>
      </c>
      <c r="C220" s="7" t="s">
        <v>886</v>
      </c>
      <c r="D220" s="7" t="s">
        <v>20</v>
      </c>
      <c r="E220" s="7" t="s">
        <v>887</v>
      </c>
      <c r="F220" s="7"/>
      <c r="G220" s="7" t="s">
        <v>888</v>
      </c>
      <c r="H220" s="7" t="s">
        <v>201</v>
      </c>
      <c r="I220" s="7">
        <v>30324</v>
      </c>
      <c r="J220" s="7" t="s">
        <v>39</v>
      </c>
      <c r="K220" s="7" t="s">
        <v>171</v>
      </c>
      <c r="L220" s="7" t="s">
        <v>172</v>
      </c>
      <c r="M220" s="7"/>
      <c r="N220" s="7" t="s">
        <v>26</v>
      </c>
      <c r="O220" s="7" t="s">
        <v>202</v>
      </c>
      <c r="P220" s="7" t="s">
        <v>203</v>
      </c>
      <c r="Q220" s="7" t="s">
        <v>29</v>
      </c>
    </row>
    <row r="221" spans="1:17" x14ac:dyDescent="0.2">
      <c r="A221" s="7" t="s">
        <v>889</v>
      </c>
      <c r="B221" s="7" t="s">
        <v>18</v>
      </c>
      <c r="C221" s="7" t="s">
        <v>890</v>
      </c>
      <c r="D221" s="7" t="s">
        <v>20</v>
      </c>
      <c r="E221" s="7" t="s">
        <v>891</v>
      </c>
      <c r="F221" s="7"/>
      <c r="G221" s="7" t="s">
        <v>892</v>
      </c>
      <c r="H221" s="7" t="s">
        <v>201</v>
      </c>
      <c r="I221" s="7">
        <v>30165</v>
      </c>
      <c r="J221" s="7" t="s">
        <v>39</v>
      </c>
      <c r="K221" s="7" t="s">
        <v>171</v>
      </c>
      <c r="L221" s="7" t="s">
        <v>172</v>
      </c>
      <c r="M221" s="7"/>
      <c r="N221" s="7" t="s">
        <v>26</v>
      </c>
      <c r="O221" s="7" t="s">
        <v>202</v>
      </c>
      <c r="P221" s="7" t="s">
        <v>203</v>
      </c>
      <c r="Q221" s="7" t="s">
        <v>29</v>
      </c>
    </row>
    <row r="222" spans="1:17" x14ac:dyDescent="0.2">
      <c r="A222" s="7" t="s">
        <v>893</v>
      </c>
      <c r="B222" s="7" t="s">
        <v>18</v>
      </c>
      <c r="C222" s="7" t="s">
        <v>894</v>
      </c>
      <c r="D222" s="7" t="s">
        <v>20</v>
      </c>
      <c r="E222" s="7" t="s">
        <v>894</v>
      </c>
      <c r="F222" s="7"/>
      <c r="G222" s="7" t="s">
        <v>895</v>
      </c>
      <c r="H222" s="7" t="s">
        <v>22</v>
      </c>
      <c r="I222" s="7">
        <v>27030</v>
      </c>
      <c r="J222" s="7" t="s">
        <v>39</v>
      </c>
      <c r="K222" s="7" t="s">
        <v>171</v>
      </c>
      <c r="L222" s="7" t="s">
        <v>172</v>
      </c>
      <c r="M222" s="7"/>
      <c r="N222" s="7" t="s">
        <v>26</v>
      </c>
      <c r="O222" s="7" t="s">
        <v>27</v>
      </c>
      <c r="P222" s="7" t="s">
        <v>28</v>
      </c>
      <c r="Q222" s="7" t="s">
        <v>29</v>
      </c>
    </row>
    <row r="223" spans="1:17" x14ac:dyDescent="0.2">
      <c r="A223" s="7" t="s">
        <v>896</v>
      </c>
      <c r="B223" s="7" t="s">
        <v>18</v>
      </c>
      <c r="C223" s="7" t="s">
        <v>897</v>
      </c>
      <c r="D223" s="7" t="s">
        <v>20</v>
      </c>
      <c r="E223" s="7" t="s">
        <v>897</v>
      </c>
      <c r="F223" s="7"/>
      <c r="G223" s="7" t="s">
        <v>898</v>
      </c>
      <c r="H223" s="7" t="s">
        <v>22</v>
      </c>
      <c r="I223" s="7">
        <v>27610</v>
      </c>
      <c r="J223" s="7" t="s">
        <v>39</v>
      </c>
      <c r="K223" s="7" t="s">
        <v>171</v>
      </c>
      <c r="L223" s="7" t="s">
        <v>172</v>
      </c>
      <c r="M223" s="7"/>
      <c r="N223" s="7" t="s">
        <v>26</v>
      </c>
      <c r="O223" s="7" t="s">
        <v>27</v>
      </c>
      <c r="P223" s="7" t="s">
        <v>28</v>
      </c>
      <c r="Q223" s="7" t="s">
        <v>29</v>
      </c>
    </row>
    <row r="224" spans="1:17" x14ac:dyDescent="0.2">
      <c r="A224" s="7" t="s">
        <v>899</v>
      </c>
      <c r="B224" s="7" t="s">
        <v>18</v>
      </c>
      <c r="C224" s="7" t="s">
        <v>900</v>
      </c>
      <c r="D224" s="7" t="s">
        <v>20</v>
      </c>
      <c r="E224" s="7" t="s">
        <v>900</v>
      </c>
      <c r="F224" s="7"/>
      <c r="G224" s="7" t="s">
        <v>901</v>
      </c>
      <c r="H224" s="7" t="s">
        <v>22</v>
      </c>
      <c r="I224" s="7">
        <v>28303</v>
      </c>
      <c r="J224" s="7" t="s">
        <v>39</v>
      </c>
      <c r="K224" s="7" t="s">
        <v>171</v>
      </c>
      <c r="L224" s="7" t="s">
        <v>172</v>
      </c>
      <c r="M224" s="7"/>
      <c r="N224" s="7" t="s">
        <v>26</v>
      </c>
      <c r="O224" s="7" t="s">
        <v>27</v>
      </c>
      <c r="P224" s="7" t="s">
        <v>28</v>
      </c>
      <c r="Q224" s="7" t="s">
        <v>29</v>
      </c>
    </row>
    <row r="225" spans="1:17" x14ac:dyDescent="0.2">
      <c r="A225" s="7" t="s">
        <v>902</v>
      </c>
      <c r="B225" s="7" t="s">
        <v>18</v>
      </c>
      <c r="C225" s="7" t="s">
        <v>903</v>
      </c>
      <c r="D225" s="7" t="s">
        <v>20</v>
      </c>
      <c r="E225" s="7" t="s">
        <v>904</v>
      </c>
      <c r="F225" s="7"/>
      <c r="G225" s="7" t="s">
        <v>189</v>
      </c>
      <c r="H225" s="7" t="s">
        <v>22</v>
      </c>
      <c r="I225" s="7">
        <v>28203</v>
      </c>
      <c r="J225" s="7" t="s">
        <v>39</v>
      </c>
      <c r="K225" s="7" t="s">
        <v>171</v>
      </c>
      <c r="L225" s="7" t="s">
        <v>172</v>
      </c>
      <c r="M225" s="7"/>
      <c r="N225" s="7" t="s">
        <v>26</v>
      </c>
      <c r="O225" s="7" t="s">
        <v>27</v>
      </c>
      <c r="P225" s="7" t="s">
        <v>28</v>
      </c>
      <c r="Q225" s="7" t="s">
        <v>29</v>
      </c>
    </row>
    <row r="226" spans="1:17" x14ac:dyDescent="0.2">
      <c r="A226" s="7" t="s">
        <v>905</v>
      </c>
      <c r="B226" s="7" t="s">
        <v>18</v>
      </c>
      <c r="C226" s="7" t="s">
        <v>906</v>
      </c>
      <c r="D226" s="7" t="s">
        <v>61</v>
      </c>
      <c r="E226" s="7" t="s">
        <v>907</v>
      </c>
      <c r="F226" s="7"/>
      <c r="G226" s="7" t="s">
        <v>908</v>
      </c>
      <c r="H226" s="7" t="s">
        <v>163</v>
      </c>
      <c r="I226" s="7">
        <v>43614</v>
      </c>
      <c r="J226" s="7" t="s">
        <v>39</v>
      </c>
      <c r="K226" s="7" t="s">
        <v>171</v>
      </c>
      <c r="L226" s="7" t="s">
        <v>172</v>
      </c>
      <c r="M226" s="7"/>
      <c r="N226" s="7" t="s">
        <v>41</v>
      </c>
      <c r="O226" s="7" t="s">
        <v>165</v>
      </c>
      <c r="P226" s="7" t="s">
        <v>166</v>
      </c>
      <c r="Q226" s="7" t="s">
        <v>29</v>
      </c>
    </row>
    <row r="227" spans="1:17" x14ac:dyDescent="0.2">
      <c r="A227" s="7" t="s">
        <v>909</v>
      </c>
      <c r="B227" s="7" t="s">
        <v>18</v>
      </c>
      <c r="C227" s="7" t="s">
        <v>910</v>
      </c>
      <c r="D227" s="7" t="s">
        <v>20</v>
      </c>
      <c r="E227" s="7" t="s">
        <v>911</v>
      </c>
      <c r="F227" s="7"/>
      <c r="G227" s="7" t="s">
        <v>912</v>
      </c>
      <c r="H227" s="7" t="s">
        <v>22</v>
      </c>
      <c r="I227" s="7">
        <v>27530</v>
      </c>
      <c r="J227" s="7" t="s">
        <v>39</v>
      </c>
      <c r="K227" s="7" t="s">
        <v>171</v>
      </c>
      <c r="L227" s="7" t="s">
        <v>172</v>
      </c>
      <c r="M227" s="7"/>
      <c r="N227" s="7" t="s">
        <v>26</v>
      </c>
      <c r="O227" s="7" t="s">
        <v>27</v>
      </c>
      <c r="P227" s="7" t="s">
        <v>28</v>
      </c>
      <c r="Q227" s="7" t="s">
        <v>29</v>
      </c>
    </row>
    <row r="228" spans="1:17" x14ac:dyDescent="0.2">
      <c r="A228" s="7" t="s">
        <v>913</v>
      </c>
      <c r="B228" s="7" t="s">
        <v>18</v>
      </c>
      <c r="C228" s="7" t="s">
        <v>914</v>
      </c>
      <c r="D228" s="7" t="s">
        <v>20</v>
      </c>
      <c r="E228" s="7" t="s">
        <v>914</v>
      </c>
      <c r="F228" s="7"/>
      <c r="G228" s="7" t="s">
        <v>915</v>
      </c>
      <c r="H228" s="7" t="s">
        <v>176</v>
      </c>
      <c r="I228" s="7">
        <v>29803</v>
      </c>
      <c r="J228" s="7" t="s">
        <v>39</v>
      </c>
      <c r="K228" s="7" t="s">
        <v>171</v>
      </c>
      <c r="L228" s="7" t="s">
        <v>172</v>
      </c>
      <c r="M228" s="7"/>
      <c r="N228" s="7" t="s">
        <v>26</v>
      </c>
      <c r="O228" s="7" t="s">
        <v>235</v>
      </c>
      <c r="P228" s="7" t="s">
        <v>236</v>
      </c>
      <c r="Q228" s="7" t="s">
        <v>29</v>
      </c>
    </row>
    <row r="229" spans="1:17" x14ac:dyDescent="0.2">
      <c r="A229" s="7" t="s">
        <v>916</v>
      </c>
      <c r="B229" s="7" t="s">
        <v>18</v>
      </c>
      <c r="C229" s="7" t="s">
        <v>917</v>
      </c>
      <c r="D229" s="7" t="s">
        <v>20</v>
      </c>
      <c r="E229" s="7" t="s">
        <v>917</v>
      </c>
      <c r="F229" s="7"/>
      <c r="G229" s="7" t="s">
        <v>816</v>
      </c>
      <c r="H229" s="7" t="s">
        <v>176</v>
      </c>
      <c r="I229" s="7">
        <v>29577</v>
      </c>
      <c r="J229" s="7" t="s">
        <v>39</v>
      </c>
      <c r="K229" s="7" t="s">
        <v>171</v>
      </c>
      <c r="L229" s="7" t="s">
        <v>172</v>
      </c>
      <c r="M229" s="7"/>
      <c r="N229" s="7" t="s">
        <v>26</v>
      </c>
      <c r="O229" s="7" t="s">
        <v>235</v>
      </c>
      <c r="P229" s="7" t="s">
        <v>236</v>
      </c>
      <c r="Q229" s="7" t="s">
        <v>29</v>
      </c>
    </row>
    <row r="230" spans="1:17" x14ac:dyDescent="0.2">
      <c r="A230" s="7" t="s">
        <v>918</v>
      </c>
      <c r="B230" s="7" t="s">
        <v>18</v>
      </c>
      <c r="C230" s="7" t="s">
        <v>919</v>
      </c>
      <c r="D230" s="7" t="s">
        <v>20</v>
      </c>
      <c r="E230" s="7" t="s">
        <v>920</v>
      </c>
      <c r="F230" s="7"/>
      <c r="G230" s="7" t="s">
        <v>921</v>
      </c>
      <c r="H230" s="7" t="s">
        <v>120</v>
      </c>
      <c r="I230" s="7">
        <v>33881</v>
      </c>
      <c r="J230" s="7" t="s">
        <v>39</v>
      </c>
      <c r="K230" s="7" t="s">
        <v>171</v>
      </c>
      <c r="L230" s="7" t="s">
        <v>172</v>
      </c>
      <c r="M230" s="7"/>
      <c r="N230" s="7" t="s">
        <v>26</v>
      </c>
      <c r="O230" s="7" t="s">
        <v>864</v>
      </c>
      <c r="P230" s="7" t="s">
        <v>865</v>
      </c>
      <c r="Q230" s="7" t="s">
        <v>29</v>
      </c>
    </row>
    <row r="231" spans="1:17" x14ac:dyDescent="0.2">
      <c r="A231" s="7" t="s">
        <v>922</v>
      </c>
      <c r="B231" s="7" t="s">
        <v>18</v>
      </c>
      <c r="C231" s="7" t="s">
        <v>923</v>
      </c>
      <c r="D231" s="7" t="s">
        <v>20</v>
      </c>
      <c r="E231" s="7" t="s">
        <v>924</v>
      </c>
      <c r="F231" s="7"/>
      <c r="G231" s="7" t="s">
        <v>71</v>
      </c>
      <c r="H231" s="7" t="s">
        <v>72</v>
      </c>
      <c r="I231" s="7">
        <v>38802</v>
      </c>
      <c r="J231" s="7" t="s">
        <v>39</v>
      </c>
      <c r="K231" s="7" t="s">
        <v>171</v>
      </c>
      <c r="L231" s="7" t="s">
        <v>172</v>
      </c>
      <c r="M231" s="7"/>
      <c r="N231" s="7" t="s">
        <v>26</v>
      </c>
      <c r="O231" s="7" t="s">
        <v>74</v>
      </c>
      <c r="P231" s="7" t="s">
        <v>75</v>
      </c>
      <c r="Q231" s="7" t="s">
        <v>29</v>
      </c>
    </row>
    <row r="232" spans="1:17" x14ac:dyDescent="0.2">
      <c r="A232" s="7" t="s">
        <v>925</v>
      </c>
      <c r="B232" s="7" t="s">
        <v>18</v>
      </c>
      <c r="C232" s="7" t="s">
        <v>926</v>
      </c>
      <c r="D232" s="7" t="s">
        <v>20</v>
      </c>
      <c r="E232" s="7" t="s">
        <v>926</v>
      </c>
      <c r="F232" s="7"/>
      <c r="G232" s="7" t="s">
        <v>927</v>
      </c>
      <c r="H232" s="7" t="s">
        <v>98</v>
      </c>
      <c r="I232" s="7">
        <v>36106</v>
      </c>
      <c r="J232" s="7" t="s">
        <v>39</v>
      </c>
      <c r="K232" s="7" t="s">
        <v>171</v>
      </c>
      <c r="L232" s="7" t="s">
        <v>172</v>
      </c>
      <c r="M232" s="7"/>
      <c r="N232" s="7" t="s">
        <v>26</v>
      </c>
      <c r="O232" s="7" t="s">
        <v>74</v>
      </c>
      <c r="P232" s="7" t="s">
        <v>75</v>
      </c>
      <c r="Q232" s="7" t="s">
        <v>29</v>
      </c>
    </row>
    <row r="233" spans="1:17" x14ac:dyDescent="0.2">
      <c r="A233" s="7" t="s">
        <v>928</v>
      </c>
      <c r="B233" s="7" t="s">
        <v>18</v>
      </c>
      <c r="C233" s="7" t="s">
        <v>929</v>
      </c>
      <c r="D233" s="7" t="s">
        <v>20</v>
      </c>
      <c r="E233" s="7" t="s">
        <v>929</v>
      </c>
      <c r="F233" s="7"/>
      <c r="G233" s="7" t="s">
        <v>873</v>
      </c>
      <c r="H233" s="7" t="s">
        <v>72</v>
      </c>
      <c r="I233" s="7">
        <v>39501</v>
      </c>
      <c r="J233" s="7" t="s">
        <v>39</v>
      </c>
      <c r="K233" s="7" t="s">
        <v>171</v>
      </c>
      <c r="L233" s="7" t="s">
        <v>172</v>
      </c>
      <c r="M233" s="7"/>
      <c r="N233" s="7" t="s">
        <v>26</v>
      </c>
      <c r="O233" s="7" t="s">
        <v>74</v>
      </c>
      <c r="P233" s="7" t="s">
        <v>75</v>
      </c>
      <c r="Q233" s="7" t="s">
        <v>225</v>
      </c>
    </row>
    <row r="234" spans="1:17" x14ac:dyDescent="0.2">
      <c r="A234" s="7" t="s">
        <v>930</v>
      </c>
      <c r="B234" s="7" t="s">
        <v>18</v>
      </c>
      <c r="C234" s="7" t="s">
        <v>931</v>
      </c>
      <c r="D234" s="7" t="s">
        <v>20</v>
      </c>
      <c r="E234" s="7" t="s">
        <v>932</v>
      </c>
      <c r="F234" s="7"/>
      <c r="G234" s="7" t="s">
        <v>933</v>
      </c>
      <c r="H234" s="7" t="s">
        <v>564</v>
      </c>
      <c r="I234" s="7">
        <v>17102</v>
      </c>
      <c r="J234" s="7" t="s">
        <v>39</v>
      </c>
      <c r="K234" s="7" t="s">
        <v>171</v>
      </c>
      <c r="L234" s="7" t="s">
        <v>172</v>
      </c>
      <c r="M234" s="7"/>
      <c r="N234" s="7" t="s">
        <v>56</v>
      </c>
      <c r="O234" s="7" t="s">
        <v>565</v>
      </c>
      <c r="P234" s="7" t="s">
        <v>566</v>
      </c>
      <c r="Q234" s="7" t="s">
        <v>29</v>
      </c>
    </row>
    <row r="235" spans="1:17" x14ac:dyDescent="0.2">
      <c r="A235" s="7" t="s">
        <v>934</v>
      </c>
      <c r="B235" s="7" t="s">
        <v>18</v>
      </c>
      <c r="C235" s="7" t="s">
        <v>935</v>
      </c>
      <c r="D235" s="7" t="s">
        <v>20</v>
      </c>
      <c r="E235" s="7" t="s">
        <v>935</v>
      </c>
      <c r="F235" s="7"/>
      <c r="G235" s="7" t="s">
        <v>936</v>
      </c>
      <c r="H235" s="7" t="s">
        <v>564</v>
      </c>
      <c r="I235" s="7">
        <v>18109</v>
      </c>
      <c r="J235" s="7" t="s">
        <v>39</v>
      </c>
      <c r="K235" s="7" t="s">
        <v>171</v>
      </c>
      <c r="L235" s="7" t="s">
        <v>172</v>
      </c>
      <c r="M235" s="7"/>
      <c r="N235" s="7" t="s">
        <v>56</v>
      </c>
      <c r="O235" s="7" t="s">
        <v>565</v>
      </c>
      <c r="P235" s="7" t="s">
        <v>566</v>
      </c>
      <c r="Q235" s="7" t="s">
        <v>29</v>
      </c>
    </row>
    <row r="236" spans="1:17" x14ac:dyDescent="0.2">
      <c r="A236" s="7" t="s">
        <v>937</v>
      </c>
      <c r="B236" s="7" t="s">
        <v>18</v>
      </c>
      <c r="C236" s="7" t="s">
        <v>938</v>
      </c>
      <c r="D236" s="7" t="s">
        <v>20</v>
      </c>
      <c r="E236" s="7" t="s">
        <v>938</v>
      </c>
      <c r="F236" s="7"/>
      <c r="G236" s="7" t="s">
        <v>939</v>
      </c>
      <c r="H236" s="7" t="s">
        <v>564</v>
      </c>
      <c r="I236" s="7">
        <v>15222</v>
      </c>
      <c r="J236" s="7" t="s">
        <v>39</v>
      </c>
      <c r="K236" s="7" t="s">
        <v>171</v>
      </c>
      <c r="L236" s="7" t="s">
        <v>172</v>
      </c>
      <c r="M236" s="7"/>
      <c r="N236" s="7" t="s">
        <v>56</v>
      </c>
      <c r="O236" s="7" t="s">
        <v>565</v>
      </c>
      <c r="P236" s="7" t="s">
        <v>566</v>
      </c>
      <c r="Q236" s="7" t="s">
        <v>29</v>
      </c>
    </row>
    <row r="237" spans="1:17" x14ac:dyDescent="0.2">
      <c r="A237" s="7" t="s">
        <v>940</v>
      </c>
      <c r="B237" s="7" t="s">
        <v>18</v>
      </c>
      <c r="C237" s="7" t="s">
        <v>941</v>
      </c>
      <c r="D237" s="7" t="s">
        <v>20</v>
      </c>
      <c r="E237" s="7" t="s">
        <v>942</v>
      </c>
      <c r="F237" s="7"/>
      <c r="G237" s="7" t="s">
        <v>943</v>
      </c>
      <c r="H237" s="7" t="s">
        <v>564</v>
      </c>
      <c r="I237" s="7">
        <v>17837</v>
      </c>
      <c r="J237" s="7" t="s">
        <v>39</v>
      </c>
      <c r="K237" s="7" t="s">
        <v>171</v>
      </c>
      <c r="L237" s="7" t="s">
        <v>172</v>
      </c>
      <c r="M237" s="7"/>
      <c r="N237" s="7" t="s">
        <v>56</v>
      </c>
      <c r="O237" s="7" t="s">
        <v>565</v>
      </c>
      <c r="P237" s="7" t="s">
        <v>566</v>
      </c>
      <c r="Q237" s="7" t="s">
        <v>29</v>
      </c>
    </row>
    <row r="238" spans="1:17" x14ac:dyDescent="0.2">
      <c r="A238" s="7" t="s">
        <v>944</v>
      </c>
      <c r="B238" s="7" t="s">
        <v>18</v>
      </c>
      <c r="C238" s="7" t="s">
        <v>945</v>
      </c>
      <c r="D238" s="7" t="s">
        <v>20</v>
      </c>
      <c r="E238" s="7" t="s">
        <v>945</v>
      </c>
      <c r="F238" s="7"/>
      <c r="G238" s="7" t="s">
        <v>946</v>
      </c>
      <c r="H238" s="7" t="s">
        <v>564</v>
      </c>
      <c r="I238" s="7">
        <v>18360</v>
      </c>
      <c r="J238" s="7" t="s">
        <v>39</v>
      </c>
      <c r="K238" s="7" t="s">
        <v>171</v>
      </c>
      <c r="L238" s="7" t="s">
        <v>172</v>
      </c>
      <c r="M238" s="7"/>
      <c r="N238" s="7" t="s">
        <v>56</v>
      </c>
      <c r="O238" s="7" t="s">
        <v>565</v>
      </c>
      <c r="P238" s="7" t="s">
        <v>566</v>
      </c>
      <c r="Q238" s="7" t="s">
        <v>29</v>
      </c>
    </row>
    <row r="239" spans="1:17" x14ac:dyDescent="0.2">
      <c r="A239" s="7" t="s">
        <v>947</v>
      </c>
      <c r="B239" s="7" t="s">
        <v>18</v>
      </c>
      <c r="C239" s="7" t="s">
        <v>948</v>
      </c>
      <c r="D239" s="7" t="s">
        <v>20</v>
      </c>
      <c r="E239" s="7" t="s">
        <v>948</v>
      </c>
      <c r="F239" s="7"/>
      <c r="G239" s="7" t="s">
        <v>939</v>
      </c>
      <c r="H239" s="7" t="s">
        <v>564</v>
      </c>
      <c r="I239" s="7">
        <v>15238</v>
      </c>
      <c r="J239" s="7" t="s">
        <v>39</v>
      </c>
      <c r="K239" s="7" t="s">
        <v>171</v>
      </c>
      <c r="L239" s="7" t="s">
        <v>172</v>
      </c>
      <c r="M239" s="7"/>
      <c r="N239" s="7" t="s">
        <v>56</v>
      </c>
      <c r="O239" s="7" t="s">
        <v>565</v>
      </c>
      <c r="P239" s="7" t="s">
        <v>566</v>
      </c>
      <c r="Q239" s="7" t="s">
        <v>29</v>
      </c>
    </row>
    <row r="240" spans="1:17" x14ac:dyDescent="0.2">
      <c r="A240" s="7" t="s">
        <v>949</v>
      </c>
      <c r="B240" s="7" t="s">
        <v>18</v>
      </c>
      <c r="C240" s="7" t="s">
        <v>950</v>
      </c>
      <c r="D240" s="7" t="s">
        <v>20</v>
      </c>
      <c r="E240" s="7" t="s">
        <v>951</v>
      </c>
      <c r="F240" s="7"/>
      <c r="G240" s="7" t="s">
        <v>952</v>
      </c>
      <c r="H240" s="7" t="s">
        <v>953</v>
      </c>
      <c r="I240" s="7">
        <v>99501</v>
      </c>
      <c r="J240" s="7" t="s">
        <v>39</v>
      </c>
      <c r="K240" s="7" t="s">
        <v>171</v>
      </c>
      <c r="L240" s="7" t="s">
        <v>172</v>
      </c>
      <c r="M240" s="7"/>
      <c r="N240" s="7" t="s">
        <v>131</v>
      </c>
      <c r="O240" s="7" t="s">
        <v>954</v>
      </c>
      <c r="P240" s="7" t="s">
        <v>955</v>
      </c>
      <c r="Q240" s="7" t="s">
        <v>29</v>
      </c>
    </row>
    <row r="241" spans="1:17" x14ac:dyDescent="0.2">
      <c r="A241" s="7" t="s">
        <v>956</v>
      </c>
      <c r="B241" s="7" t="s">
        <v>18</v>
      </c>
      <c r="C241" s="7" t="s">
        <v>957</v>
      </c>
      <c r="D241" s="7" t="s">
        <v>20</v>
      </c>
      <c r="E241" s="7" t="s">
        <v>957</v>
      </c>
      <c r="F241" s="7"/>
      <c r="G241" s="7" t="s">
        <v>958</v>
      </c>
      <c r="H241" s="7" t="s">
        <v>540</v>
      </c>
      <c r="I241" s="7">
        <v>93105</v>
      </c>
      <c r="J241" s="7" t="s">
        <v>39</v>
      </c>
      <c r="K241" s="7" t="s">
        <v>171</v>
      </c>
      <c r="L241" s="7" t="s">
        <v>172</v>
      </c>
      <c r="M241" s="7"/>
      <c r="N241" s="7" t="s">
        <v>131</v>
      </c>
      <c r="O241" s="7" t="s">
        <v>959</v>
      </c>
      <c r="P241" s="7" t="s">
        <v>960</v>
      </c>
      <c r="Q241" s="7" t="s">
        <v>29</v>
      </c>
    </row>
    <row r="242" spans="1:17" x14ac:dyDescent="0.2">
      <c r="A242" s="7" t="s">
        <v>961</v>
      </c>
      <c r="B242" s="7" t="s">
        <v>18</v>
      </c>
      <c r="C242" s="7" t="s">
        <v>962</v>
      </c>
      <c r="D242" s="7" t="s">
        <v>20</v>
      </c>
      <c r="E242" s="7" t="s">
        <v>962</v>
      </c>
      <c r="F242" s="7"/>
      <c r="G242" s="7" t="s">
        <v>963</v>
      </c>
      <c r="H242" s="7" t="s">
        <v>540</v>
      </c>
      <c r="I242" s="7">
        <v>93401</v>
      </c>
      <c r="J242" s="7" t="s">
        <v>39</v>
      </c>
      <c r="K242" s="7" t="s">
        <v>171</v>
      </c>
      <c r="L242" s="7" t="s">
        <v>172</v>
      </c>
      <c r="M242" s="7"/>
      <c r="N242" s="7" t="s">
        <v>131</v>
      </c>
      <c r="O242" s="7" t="s">
        <v>959</v>
      </c>
      <c r="P242" s="7" t="s">
        <v>960</v>
      </c>
      <c r="Q242" s="7" t="s">
        <v>29</v>
      </c>
    </row>
    <row r="243" spans="1:17" x14ac:dyDescent="0.2">
      <c r="A243" s="7" t="s">
        <v>964</v>
      </c>
      <c r="B243" s="7" t="s">
        <v>18</v>
      </c>
      <c r="C243" s="7" t="s">
        <v>965</v>
      </c>
      <c r="D243" s="7" t="s">
        <v>20</v>
      </c>
      <c r="E243" s="7" t="s">
        <v>965</v>
      </c>
      <c r="F243" s="7"/>
      <c r="G243" s="7" t="s">
        <v>966</v>
      </c>
      <c r="H243" s="7" t="s">
        <v>540</v>
      </c>
      <c r="I243" s="7">
        <v>90021</v>
      </c>
      <c r="J243" s="7" t="s">
        <v>39</v>
      </c>
      <c r="K243" s="7" t="s">
        <v>171</v>
      </c>
      <c r="L243" s="7" t="s">
        <v>172</v>
      </c>
      <c r="M243" s="7"/>
      <c r="N243" s="7" t="s">
        <v>131</v>
      </c>
      <c r="O243" s="7" t="s">
        <v>967</v>
      </c>
      <c r="P243" s="7" t="s">
        <v>968</v>
      </c>
      <c r="Q243" s="7" t="s">
        <v>29</v>
      </c>
    </row>
    <row r="244" spans="1:17" x14ac:dyDescent="0.2">
      <c r="A244" s="7" t="s">
        <v>969</v>
      </c>
      <c r="B244" s="7" t="s">
        <v>18</v>
      </c>
      <c r="C244" s="7" t="s">
        <v>970</v>
      </c>
      <c r="D244" s="7" t="s">
        <v>20</v>
      </c>
      <c r="E244" s="7" t="s">
        <v>970</v>
      </c>
      <c r="F244" s="7"/>
      <c r="G244" s="7" t="s">
        <v>971</v>
      </c>
      <c r="H244" s="7" t="s">
        <v>540</v>
      </c>
      <c r="I244" s="7">
        <v>90806</v>
      </c>
      <c r="J244" s="7" t="s">
        <v>39</v>
      </c>
      <c r="K244" s="7" t="s">
        <v>171</v>
      </c>
      <c r="L244" s="7" t="s">
        <v>172</v>
      </c>
      <c r="M244" s="7"/>
      <c r="N244" s="7" t="s">
        <v>131</v>
      </c>
      <c r="O244" s="7" t="s">
        <v>967</v>
      </c>
      <c r="P244" s="7" t="s">
        <v>968</v>
      </c>
      <c r="Q244" s="7" t="s">
        <v>29</v>
      </c>
    </row>
    <row r="245" spans="1:17" x14ac:dyDescent="0.2">
      <c r="A245" s="7" t="s">
        <v>972</v>
      </c>
      <c r="B245" s="7" t="s">
        <v>18</v>
      </c>
      <c r="C245" s="7" t="s">
        <v>973</v>
      </c>
      <c r="D245" s="7" t="s">
        <v>20</v>
      </c>
      <c r="E245" s="7" t="s">
        <v>973</v>
      </c>
      <c r="F245" s="7"/>
      <c r="G245" s="7" t="s">
        <v>974</v>
      </c>
      <c r="H245" s="7" t="s">
        <v>540</v>
      </c>
      <c r="I245" s="7">
        <v>90401</v>
      </c>
      <c r="J245" s="7" t="s">
        <v>39</v>
      </c>
      <c r="K245" s="7" t="s">
        <v>171</v>
      </c>
      <c r="L245" s="7" t="s">
        <v>172</v>
      </c>
      <c r="M245" s="7"/>
      <c r="N245" s="7" t="s">
        <v>131</v>
      </c>
      <c r="O245" s="7" t="s">
        <v>967</v>
      </c>
      <c r="P245" s="7" t="s">
        <v>968</v>
      </c>
      <c r="Q245" s="7" t="s">
        <v>29</v>
      </c>
    </row>
    <row r="246" spans="1:17" x14ac:dyDescent="0.2">
      <c r="A246" s="7" t="s">
        <v>975</v>
      </c>
      <c r="B246" s="7" t="s">
        <v>18</v>
      </c>
      <c r="C246" s="7" t="s">
        <v>976</v>
      </c>
      <c r="D246" s="7" t="s">
        <v>20</v>
      </c>
      <c r="E246" s="7" t="s">
        <v>977</v>
      </c>
      <c r="F246" s="7"/>
      <c r="G246" s="7" t="s">
        <v>978</v>
      </c>
      <c r="H246" s="7" t="s">
        <v>540</v>
      </c>
      <c r="I246" s="7">
        <v>95992</v>
      </c>
      <c r="J246" s="7" t="s">
        <v>39</v>
      </c>
      <c r="K246" s="7" t="s">
        <v>171</v>
      </c>
      <c r="L246" s="7" t="s">
        <v>172</v>
      </c>
      <c r="M246" s="7"/>
      <c r="N246" s="7" t="s">
        <v>131</v>
      </c>
      <c r="O246" s="7" t="s">
        <v>979</v>
      </c>
      <c r="P246" s="7" t="s">
        <v>980</v>
      </c>
      <c r="Q246" s="7" t="s">
        <v>29</v>
      </c>
    </row>
    <row r="247" spans="1:17" x14ac:dyDescent="0.2">
      <c r="A247" s="7" t="s">
        <v>981</v>
      </c>
      <c r="B247" s="7" t="s">
        <v>18</v>
      </c>
      <c r="C247" s="7" t="s">
        <v>982</v>
      </c>
      <c r="D247" s="7" t="s">
        <v>20</v>
      </c>
      <c r="E247" s="7" t="s">
        <v>982</v>
      </c>
      <c r="F247" s="7"/>
      <c r="G247" s="7" t="s">
        <v>547</v>
      </c>
      <c r="H247" s="7" t="s">
        <v>540</v>
      </c>
      <c r="I247" s="7">
        <v>95354</v>
      </c>
      <c r="J247" s="7" t="s">
        <v>39</v>
      </c>
      <c r="K247" s="7" t="s">
        <v>171</v>
      </c>
      <c r="L247" s="7" t="s">
        <v>172</v>
      </c>
      <c r="M247" s="7"/>
      <c r="N247" s="7" t="s">
        <v>131</v>
      </c>
      <c r="O247" s="7" t="s">
        <v>541</v>
      </c>
      <c r="P247" s="7" t="s">
        <v>542</v>
      </c>
      <c r="Q247" s="7" t="s">
        <v>29</v>
      </c>
    </row>
    <row r="248" spans="1:17" x14ac:dyDescent="0.2">
      <c r="A248" s="7" t="s">
        <v>983</v>
      </c>
      <c r="B248" s="7" t="s">
        <v>18</v>
      </c>
      <c r="C248" s="7" t="s">
        <v>984</v>
      </c>
      <c r="D248" s="7" t="s">
        <v>20</v>
      </c>
      <c r="E248" s="7" t="s">
        <v>984</v>
      </c>
      <c r="F248" s="7"/>
      <c r="G248" s="7" t="s">
        <v>985</v>
      </c>
      <c r="H248" s="7" t="s">
        <v>540</v>
      </c>
      <c r="I248" s="7">
        <v>94103</v>
      </c>
      <c r="J248" s="7" t="s">
        <v>39</v>
      </c>
      <c r="K248" s="7" t="s">
        <v>171</v>
      </c>
      <c r="L248" s="7" t="s">
        <v>172</v>
      </c>
      <c r="M248" s="7"/>
      <c r="N248" s="7" t="s">
        <v>131</v>
      </c>
      <c r="O248" s="7" t="s">
        <v>541</v>
      </c>
      <c r="P248" s="7" t="s">
        <v>542</v>
      </c>
      <c r="Q248" s="7" t="s">
        <v>29</v>
      </c>
    </row>
    <row r="249" spans="1:17" x14ac:dyDescent="0.2">
      <c r="A249" s="7" t="s">
        <v>986</v>
      </c>
      <c r="B249" s="7" t="s">
        <v>18</v>
      </c>
      <c r="C249" s="7" t="s">
        <v>987</v>
      </c>
      <c r="D249" s="7" t="s">
        <v>20</v>
      </c>
      <c r="E249" s="7" t="s">
        <v>987</v>
      </c>
      <c r="F249" s="7"/>
      <c r="G249" s="7" t="s">
        <v>988</v>
      </c>
      <c r="H249" s="7" t="s">
        <v>540</v>
      </c>
      <c r="I249" s="7">
        <v>95062</v>
      </c>
      <c r="J249" s="7" t="s">
        <v>39</v>
      </c>
      <c r="K249" s="7" t="s">
        <v>171</v>
      </c>
      <c r="L249" s="7" t="s">
        <v>172</v>
      </c>
      <c r="M249" s="7"/>
      <c r="N249" s="7" t="s">
        <v>131</v>
      </c>
      <c r="O249" s="7" t="s">
        <v>541</v>
      </c>
      <c r="P249" s="7" t="s">
        <v>542</v>
      </c>
      <c r="Q249" s="7" t="s">
        <v>29</v>
      </c>
    </row>
    <row r="250" spans="1:17" x14ac:dyDescent="0.2">
      <c r="A250" s="7" t="s">
        <v>989</v>
      </c>
      <c r="B250" s="7" t="s">
        <v>18</v>
      </c>
      <c r="C250" s="7" t="s">
        <v>990</v>
      </c>
      <c r="D250" s="7" t="s">
        <v>20</v>
      </c>
      <c r="E250" s="7" t="s">
        <v>990</v>
      </c>
      <c r="F250" s="7"/>
      <c r="G250" s="7" t="s">
        <v>991</v>
      </c>
      <c r="H250" s="7" t="s">
        <v>540</v>
      </c>
      <c r="I250" s="7">
        <v>95403</v>
      </c>
      <c r="J250" s="7" t="s">
        <v>39</v>
      </c>
      <c r="K250" s="7" t="s">
        <v>171</v>
      </c>
      <c r="L250" s="7" t="s">
        <v>172</v>
      </c>
      <c r="M250" s="7"/>
      <c r="N250" s="7" t="s">
        <v>131</v>
      </c>
      <c r="O250" s="7" t="s">
        <v>541</v>
      </c>
      <c r="P250" s="7" t="s">
        <v>542</v>
      </c>
      <c r="Q250" s="7" t="s">
        <v>29</v>
      </c>
    </row>
    <row r="251" spans="1:17" x14ac:dyDescent="0.2">
      <c r="A251" s="7" t="s">
        <v>992</v>
      </c>
      <c r="B251" s="7" t="s">
        <v>18</v>
      </c>
      <c r="C251" s="7" t="s">
        <v>993</v>
      </c>
      <c r="D251" s="7" t="s">
        <v>20</v>
      </c>
      <c r="E251" s="7" t="s">
        <v>993</v>
      </c>
      <c r="F251" s="7"/>
      <c r="G251" s="7" t="s">
        <v>994</v>
      </c>
      <c r="H251" s="7" t="s">
        <v>540</v>
      </c>
      <c r="I251" s="7">
        <v>95134</v>
      </c>
      <c r="J251" s="7" t="s">
        <v>39</v>
      </c>
      <c r="K251" s="7" t="s">
        <v>171</v>
      </c>
      <c r="L251" s="7" t="s">
        <v>172</v>
      </c>
      <c r="M251" s="7"/>
      <c r="N251" s="7" t="s">
        <v>131</v>
      </c>
      <c r="O251" s="7" t="s">
        <v>541</v>
      </c>
      <c r="P251" s="7" t="s">
        <v>542</v>
      </c>
      <c r="Q251" s="7" t="s">
        <v>29</v>
      </c>
    </row>
    <row r="252" spans="1:17" x14ac:dyDescent="0.2">
      <c r="A252" s="7" t="s">
        <v>995</v>
      </c>
      <c r="B252" s="7" t="s">
        <v>18</v>
      </c>
      <c r="C252" s="7" t="s">
        <v>996</v>
      </c>
      <c r="D252" s="7" t="s">
        <v>20</v>
      </c>
      <c r="E252" s="7" t="s">
        <v>996</v>
      </c>
      <c r="F252" s="7"/>
      <c r="G252" s="7" t="s">
        <v>997</v>
      </c>
      <c r="H252" s="7" t="s">
        <v>540</v>
      </c>
      <c r="I252" s="7">
        <v>92705</v>
      </c>
      <c r="J252" s="7" t="s">
        <v>39</v>
      </c>
      <c r="K252" s="7" t="s">
        <v>171</v>
      </c>
      <c r="L252" s="7" t="s">
        <v>172</v>
      </c>
      <c r="M252" s="7"/>
      <c r="N252" s="7" t="s">
        <v>131</v>
      </c>
      <c r="O252" s="7" t="s">
        <v>998</v>
      </c>
      <c r="P252" s="7" t="s">
        <v>999</v>
      </c>
      <c r="Q252" s="7" t="s">
        <v>29</v>
      </c>
    </row>
    <row r="253" spans="1:17" x14ac:dyDescent="0.2">
      <c r="A253" s="7" t="s">
        <v>1000</v>
      </c>
      <c r="B253" s="7" t="s">
        <v>18</v>
      </c>
      <c r="C253" s="7" t="s">
        <v>1001</v>
      </c>
      <c r="D253" s="7" t="s">
        <v>20</v>
      </c>
      <c r="E253" s="7" t="s">
        <v>1001</v>
      </c>
      <c r="F253" s="7"/>
      <c r="G253" s="7" t="s">
        <v>1002</v>
      </c>
      <c r="H253" s="7" t="s">
        <v>540</v>
      </c>
      <c r="I253" s="7">
        <v>92123</v>
      </c>
      <c r="J253" s="7" t="s">
        <v>39</v>
      </c>
      <c r="K253" s="7" t="s">
        <v>171</v>
      </c>
      <c r="L253" s="7" t="s">
        <v>172</v>
      </c>
      <c r="M253" s="7"/>
      <c r="N253" s="7" t="s">
        <v>131</v>
      </c>
      <c r="O253" s="7" t="s">
        <v>998</v>
      </c>
      <c r="P253" s="7" t="s">
        <v>999</v>
      </c>
      <c r="Q253" s="7" t="s">
        <v>29</v>
      </c>
    </row>
    <row r="254" spans="1:17" x14ac:dyDescent="0.2">
      <c r="A254" s="7" t="s">
        <v>1003</v>
      </c>
      <c r="B254" s="7" t="s">
        <v>18</v>
      </c>
      <c r="C254" s="7" t="s">
        <v>1004</v>
      </c>
      <c r="D254" s="7" t="s">
        <v>20</v>
      </c>
      <c r="E254" s="7" t="s">
        <v>1005</v>
      </c>
      <c r="F254" s="7"/>
      <c r="G254" s="7" t="s">
        <v>1006</v>
      </c>
      <c r="H254" s="7" t="s">
        <v>510</v>
      </c>
      <c r="I254" s="7">
        <v>97470</v>
      </c>
      <c r="J254" s="7" t="s">
        <v>39</v>
      </c>
      <c r="K254" s="7" t="s">
        <v>171</v>
      </c>
      <c r="L254" s="7" t="s">
        <v>172</v>
      </c>
      <c r="M254" s="7"/>
      <c r="N254" s="7" t="s">
        <v>131</v>
      </c>
      <c r="O254" s="7" t="s">
        <v>511</v>
      </c>
      <c r="P254" s="7" t="s">
        <v>512</v>
      </c>
      <c r="Q254" s="7" t="s">
        <v>29</v>
      </c>
    </row>
    <row r="255" spans="1:17" x14ac:dyDescent="0.2">
      <c r="A255" s="7" t="s">
        <v>1007</v>
      </c>
      <c r="B255" s="7" t="s">
        <v>18</v>
      </c>
      <c r="C255" s="7" t="s">
        <v>1008</v>
      </c>
      <c r="D255" s="7" t="s">
        <v>20</v>
      </c>
      <c r="E255" s="7" t="s">
        <v>1008</v>
      </c>
      <c r="F255" s="7"/>
      <c r="G255" s="7" t="s">
        <v>1009</v>
      </c>
      <c r="H255" s="7" t="s">
        <v>598</v>
      </c>
      <c r="I255" s="7">
        <v>98144</v>
      </c>
      <c r="J255" s="7" t="s">
        <v>39</v>
      </c>
      <c r="K255" s="7" t="s">
        <v>171</v>
      </c>
      <c r="L255" s="7" t="s">
        <v>172</v>
      </c>
      <c r="M255" s="7"/>
      <c r="N255" s="7" t="s">
        <v>131</v>
      </c>
      <c r="O255" s="7" t="s">
        <v>599</v>
      </c>
      <c r="P255" s="7" t="s">
        <v>600</v>
      </c>
      <c r="Q255" s="7" t="s">
        <v>29</v>
      </c>
    </row>
    <row r="256" spans="1:17" x14ac:dyDescent="0.2">
      <c r="A256" s="7" t="s">
        <v>1010</v>
      </c>
      <c r="B256" s="7" t="s">
        <v>18</v>
      </c>
      <c r="C256" s="7" t="s">
        <v>1011</v>
      </c>
      <c r="D256" s="7" t="s">
        <v>20</v>
      </c>
      <c r="E256" s="7" t="s">
        <v>1011</v>
      </c>
      <c r="F256" s="7"/>
      <c r="G256" s="7" t="s">
        <v>1012</v>
      </c>
      <c r="H256" s="7" t="s">
        <v>598</v>
      </c>
      <c r="I256" s="7">
        <v>99336</v>
      </c>
      <c r="J256" s="7" t="s">
        <v>39</v>
      </c>
      <c r="K256" s="7" t="s">
        <v>171</v>
      </c>
      <c r="L256" s="7" t="s">
        <v>172</v>
      </c>
      <c r="M256" s="7"/>
      <c r="N256" s="7" t="s">
        <v>131</v>
      </c>
      <c r="O256" s="7" t="s">
        <v>599</v>
      </c>
      <c r="P256" s="7" t="s">
        <v>600</v>
      </c>
      <c r="Q256" s="7" t="s">
        <v>29</v>
      </c>
    </row>
    <row r="257" spans="1:17" x14ac:dyDescent="0.2">
      <c r="A257" s="7" t="s">
        <v>1013</v>
      </c>
      <c r="B257" s="7" t="s">
        <v>18</v>
      </c>
      <c r="C257" s="7" t="s">
        <v>1014</v>
      </c>
      <c r="D257" s="7" t="s">
        <v>20</v>
      </c>
      <c r="E257" s="7" t="s">
        <v>1014</v>
      </c>
      <c r="F257" s="7"/>
      <c r="G257" s="7" t="s">
        <v>1015</v>
      </c>
      <c r="H257" s="7" t="s">
        <v>598</v>
      </c>
      <c r="I257" s="7">
        <v>99205</v>
      </c>
      <c r="J257" s="7" t="s">
        <v>39</v>
      </c>
      <c r="K257" s="7" t="s">
        <v>171</v>
      </c>
      <c r="L257" s="7" t="s">
        <v>172</v>
      </c>
      <c r="M257" s="7"/>
      <c r="N257" s="7" t="s">
        <v>131</v>
      </c>
      <c r="O257" s="7" t="s">
        <v>599</v>
      </c>
      <c r="P257" s="7" t="s">
        <v>600</v>
      </c>
      <c r="Q257" s="7" t="s">
        <v>29</v>
      </c>
    </row>
    <row r="258" spans="1:17" x14ac:dyDescent="0.2">
      <c r="A258" s="7" t="s">
        <v>1016</v>
      </c>
      <c r="B258" s="7" t="s">
        <v>18</v>
      </c>
      <c r="C258" s="7" t="s">
        <v>1017</v>
      </c>
      <c r="D258" s="7" t="s">
        <v>20</v>
      </c>
      <c r="E258" s="7" t="s">
        <v>1017</v>
      </c>
      <c r="F258" s="7"/>
      <c r="G258" s="7" t="s">
        <v>1018</v>
      </c>
      <c r="H258" s="7" t="s">
        <v>598</v>
      </c>
      <c r="I258" s="7">
        <v>98466</v>
      </c>
      <c r="J258" s="7" t="s">
        <v>39</v>
      </c>
      <c r="K258" s="7" t="s">
        <v>171</v>
      </c>
      <c r="L258" s="7" t="s">
        <v>172</v>
      </c>
      <c r="M258" s="7"/>
      <c r="N258" s="7" t="s">
        <v>131</v>
      </c>
      <c r="O258" s="7" t="s">
        <v>599</v>
      </c>
      <c r="P258" s="7" t="s">
        <v>600</v>
      </c>
      <c r="Q258" s="7" t="s">
        <v>29</v>
      </c>
    </row>
    <row r="259" spans="1:17" x14ac:dyDescent="0.2">
      <c r="A259" s="7" t="s">
        <v>1019</v>
      </c>
      <c r="B259" s="7" t="s">
        <v>18</v>
      </c>
      <c r="C259" s="7" t="s">
        <v>1020</v>
      </c>
      <c r="D259" s="7" t="s">
        <v>20</v>
      </c>
      <c r="E259" s="7" t="s">
        <v>1021</v>
      </c>
      <c r="F259" s="7"/>
      <c r="G259" s="7" t="s">
        <v>1022</v>
      </c>
      <c r="H259" s="7" t="s">
        <v>1023</v>
      </c>
      <c r="I259" s="7">
        <v>96797</v>
      </c>
      <c r="J259" s="7" t="s">
        <v>39</v>
      </c>
      <c r="K259" s="7" t="s">
        <v>171</v>
      </c>
      <c r="L259" s="7" t="s">
        <v>172</v>
      </c>
      <c r="M259" s="7"/>
      <c r="N259" s="7" t="s">
        <v>131</v>
      </c>
      <c r="O259" s="7" t="s">
        <v>1024</v>
      </c>
      <c r="P259" s="7" t="s">
        <v>1025</v>
      </c>
      <c r="Q259" s="7" t="s">
        <v>123</v>
      </c>
    </row>
    <row r="260" spans="1:17" x14ac:dyDescent="0.2">
      <c r="A260" s="7" t="s">
        <v>1026</v>
      </c>
      <c r="B260" s="7" t="s">
        <v>18</v>
      </c>
      <c r="C260" s="7" t="s">
        <v>1027</v>
      </c>
      <c r="D260" s="7" t="s">
        <v>20</v>
      </c>
      <c r="E260" s="7" t="s">
        <v>1028</v>
      </c>
      <c r="F260" s="7" t="s">
        <v>1029</v>
      </c>
      <c r="G260" s="7" t="s">
        <v>1030</v>
      </c>
      <c r="H260" s="7"/>
      <c r="I260" s="7">
        <v>96910</v>
      </c>
      <c r="J260" s="7" t="s">
        <v>39</v>
      </c>
      <c r="K260" s="7" t="s">
        <v>171</v>
      </c>
      <c r="L260" s="7" t="s">
        <v>172</v>
      </c>
      <c r="M260" s="7"/>
      <c r="N260" s="7" t="s">
        <v>131</v>
      </c>
      <c r="O260" s="7" t="s">
        <v>1024</v>
      </c>
      <c r="P260" s="7" t="s">
        <v>1025</v>
      </c>
      <c r="Q260" s="7" t="s">
        <v>123</v>
      </c>
    </row>
    <row r="261" spans="1:17" x14ac:dyDescent="0.2">
      <c r="A261" s="7" t="s">
        <v>1031</v>
      </c>
      <c r="B261" s="7" t="s">
        <v>18</v>
      </c>
      <c r="C261" s="7" t="s">
        <v>1032</v>
      </c>
      <c r="D261" s="7" t="s">
        <v>20</v>
      </c>
      <c r="E261" s="7" t="s">
        <v>1032</v>
      </c>
      <c r="F261" s="7"/>
      <c r="G261" s="7" t="s">
        <v>1033</v>
      </c>
      <c r="H261" s="7" t="s">
        <v>564</v>
      </c>
      <c r="I261" s="7">
        <v>16509</v>
      </c>
      <c r="J261" s="7" t="s">
        <v>39</v>
      </c>
      <c r="K261" s="7" t="s">
        <v>171</v>
      </c>
      <c r="L261" s="7" t="s">
        <v>172</v>
      </c>
      <c r="M261" s="7"/>
      <c r="N261" s="7" t="s">
        <v>56</v>
      </c>
      <c r="O261" s="7" t="s">
        <v>565</v>
      </c>
      <c r="P261" s="7" t="s">
        <v>566</v>
      </c>
      <c r="Q261" s="7" t="s">
        <v>29</v>
      </c>
    </row>
    <row r="262" spans="1:17" x14ac:dyDescent="0.2">
      <c r="A262" s="7" t="s">
        <v>1034</v>
      </c>
      <c r="B262" s="7" t="s">
        <v>18</v>
      </c>
      <c r="C262" s="7" t="s">
        <v>1035</v>
      </c>
      <c r="D262" s="7" t="s">
        <v>61</v>
      </c>
      <c r="E262" s="7" t="s">
        <v>1035</v>
      </c>
      <c r="F262" s="7"/>
      <c r="G262" s="7" t="s">
        <v>908</v>
      </c>
      <c r="H262" s="7" t="s">
        <v>163</v>
      </c>
      <c r="I262" s="7">
        <v>43606</v>
      </c>
      <c r="J262" s="7" t="s">
        <v>39</v>
      </c>
      <c r="K262" s="7" t="s">
        <v>171</v>
      </c>
      <c r="L262" s="7" t="s">
        <v>172</v>
      </c>
      <c r="M262" s="7"/>
      <c r="N262" s="7" t="s">
        <v>41</v>
      </c>
      <c r="O262" s="7" t="s">
        <v>165</v>
      </c>
      <c r="P262" s="7" t="s">
        <v>166</v>
      </c>
      <c r="Q262" s="7" t="s">
        <v>29</v>
      </c>
    </row>
    <row r="263" spans="1:17" x14ac:dyDescent="0.2">
      <c r="A263" s="7" t="s">
        <v>1036</v>
      </c>
      <c r="B263" s="7" t="s">
        <v>18</v>
      </c>
      <c r="C263" s="7" t="s">
        <v>1037</v>
      </c>
      <c r="D263" s="7" t="s">
        <v>61</v>
      </c>
      <c r="E263" s="7" t="s">
        <v>1037</v>
      </c>
      <c r="F263" s="7"/>
      <c r="G263" s="7" t="s">
        <v>473</v>
      </c>
      <c r="H263" s="7" t="s">
        <v>114</v>
      </c>
      <c r="I263" s="7">
        <v>23510</v>
      </c>
      <c r="J263" s="7" t="s">
        <v>39</v>
      </c>
      <c r="K263" s="7" t="s">
        <v>171</v>
      </c>
      <c r="L263" s="7" t="s">
        <v>172</v>
      </c>
      <c r="M263" s="7"/>
      <c r="N263" s="7" t="s">
        <v>41</v>
      </c>
      <c r="O263" s="7" t="s">
        <v>115</v>
      </c>
      <c r="P263" s="7" t="s">
        <v>116</v>
      </c>
      <c r="Q263" s="7" t="s">
        <v>29</v>
      </c>
    </row>
    <row r="264" spans="1:17" x14ac:dyDescent="0.2">
      <c r="A264" s="7" t="s">
        <v>1038</v>
      </c>
      <c r="B264" s="7" t="s">
        <v>18</v>
      </c>
      <c r="C264" s="7" t="s">
        <v>1039</v>
      </c>
      <c r="D264" s="7" t="s">
        <v>20</v>
      </c>
      <c r="E264" s="7" t="s">
        <v>1039</v>
      </c>
      <c r="F264" s="7"/>
      <c r="G264" s="7" t="s">
        <v>1040</v>
      </c>
      <c r="H264" s="7" t="s">
        <v>477</v>
      </c>
      <c r="I264" s="7">
        <v>8540</v>
      </c>
      <c r="J264" s="7" t="s">
        <v>39</v>
      </c>
      <c r="K264" s="7" t="s">
        <v>171</v>
      </c>
      <c r="L264" s="7" t="s">
        <v>172</v>
      </c>
      <c r="M264" s="7"/>
      <c r="N264" s="7" t="s">
        <v>56</v>
      </c>
      <c r="O264" s="7" t="s">
        <v>478</v>
      </c>
      <c r="P264" s="7" t="s">
        <v>479</v>
      </c>
      <c r="Q264" s="7" t="s">
        <v>29</v>
      </c>
    </row>
    <row r="265" spans="1:17" x14ac:dyDescent="0.2">
      <c r="A265" s="7" t="s">
        <v>1041</v>
      </c>
      <c r="B265" s="7" t="s">
        <v>18</v>
      </c>
      <c r="C265" s="7" t="s">
        <v>1042</v>
      </c>
      <c r="D265" s="7" t="s">
        <v>61</v>
      </c>
      <c r="E265" s="7" t="s">
        <v>1042</v>
      </c>
      <c r="F265" s="7"/>
      <c r="G265" s="7" t="s">
        <v>659</v>
      </c>
      <c r="H265" s="7" t="s">
        <v>163</v>
      </c>
      <c r="I265" s="7">
        <v>43205</v>
      </c>
      <c r="J265" s="7" t="s">
        <v>39</v>
      </c>
      <c r="K265" s="7" t="s">
        <v>171</v>
      </c>
      <c r="L265" s="7" t="s">
        <v>172</v>
      </c>
      <c r="M265" s="7"/>
      <c r="N265" s="7" t="s">
        <v>41</v>
      </c>
      <c r="O265" s="7" t="s">
        <v>660</v>
      </c>
      <c r="P265" s="7" t="s">
        <v>661</v>
      </c>
      <c r="Q265" s="7" t="s">
        <v>110</v>
      </c>
    </row>
    <row r="266" spans="1:17" x14ac:dyDescent="0.2">
      <c r="A266" s="7" t="s">
        <v>1043</v>
      </c>
      <c r="B266" s="7" t="s">
        <v>18</v>
      </c>
      <c r="C266" s="7" t="s">
        <v>1044</v>
      </c>
      <c r="D266" s="7" t="s">
        <v>61</v>
      </c>
      <c r="E266" s="7" t="s">
        <v>1044</v>
      </c>
      <c r="F266" s="7"/>
      <c r="G266" s="7" t="s">
        <v>1045</v>
      </c>
      <c r="H266" s="7" t="s">
        <v>163</v>
      </c>
      <c r="I266" s="7">
        <v>44115</v>
      </c>
      <c r="J266" s="7" t="s">
        <v>39</v>
      </c>
      <c r="K266" s="7" t="s">
        <v>171</v>
      </c>
      <c r="L266" s="7" t="s">
        <v>172</v>
      </c>
      <c r="M266" s="7"/>
      <c r="N266" s="7" t="s">
        <v>41</v>
      </c>
      <c r="O266" s="7" t="s">
        <v>165</v>
      </c>
      <c r="P266" s="7" t="s">
        <v>166</v>
      </c>
      <c r="Q266" s="7" t="s">
        <v>29</v>
      </c>
    </row>
    <row r="267" spans="1:17" x14ac:dyDescent="0.2">
      <c r="A267" s="7" t="s">
        <v>1046</v>
      </c>
      <c r="B267" s="7" t="s">
        <v>18</v>
      </c>
      <c r="C267" s="7" t="s">
        <v>1047</v>
      </c>
      <c r="D267" s="7" t="s">
        <v>61</v>
      </c>
      <c r="E267" s="7" t="s">
        <v>1047</v>
      </c>
      <c r="F267" s="7"/>
      <c r="G267" s="7" t="s">
        <v>1048</v>
      </c>
      <c r="H267" s="7" t="s">
        <v>163</v>
      </c>
      <c r="I267" s="7">
        <v>43015</v>
      </c>
      <c r="J267" s="7" t="s">
        <v>39</v>
      </c>
      <c r="K267" s="7" t="s">
        <v>171</v>
      </c>
      <c r="L267" s="7" t="s">
        <v>172</v>
      </c>
      <c r="M267" s="7"/>
      <c r="N267" s="7" t="s">
        <v>41</v>
      </c>
      <c r="O267" s="7" t="s">
        <v>660</v>
      </c>
      <c r="P267" s="7" t="s">
        <v>661</v>
      </c>
      <c r="Q267" s="7" t="s">
        <v>29</v>
      </c>
    </row>
    <row r="268" spans="1:17" x14ac:dyDescent="0.2">
      <c r="A268" s="7" t="s">
        <v>1049</v>
      </c>
      <c r="B268" s="7" t="s">
        <v>18</v>
      </c>
      <c r="C268" s="7" t="s">
        <v>1050</v>
      </c>
      <c r="D268" s="7" t="s">
        <v>61</v>
      </c>
      <c r="E268" s="7" t="s">
        <v>1050</v>
      </c>
      <c r="F268" s="7"/>
      <c r="G268" s="7" t="s">
        <v>659</v>
      </c>
      <c r="H268" s="7" t="s">
        <v>163</v>
      </c>
      <c r="I268" s="7">
        <v>43205</v>
      </c>
      <c r="J268" s="7" t="s">
        <v>39</v>
      </c>
      <c r="K268" s="7" t="s">
        <v>171</v>
      </c>
      <c r="L268" s="7" t="s">
        <v>172</v>
      </c>
      <c r="M268" s="7"/>
      <c r="N268" s="7" t="s">
        <v>41</v>
      </c>
      <c r="O268" s="7" t="s">
        <v>660</v>
      </c>
      <c r="P268" s="7" t="s">
        <v>661</v>
      </c>
      <c r="Q268" s="7" t="s">
        <v>29</v>
      </c>
    </row>
    <row r="269" spans="1:17" x14ac:dyDescent="0.2">
      <c r="A269" s="7" t="s">
        <v>1051</v>
      </c>
      <c r="B269" s="7" t="s">
        <v>18</v>
      </c>
      <c r="C269" s="7" t="s">
        <v>1052</v>
      </c>
      <c r="D269" s="7" t="s">
        <v>61</v>
      </c>
      <c r="E269" s="7" t="s">
        <v>1053</v>
      </c>
      <c r="F269" s="7" t="s">
        <v>1054</v>
      </c>
      <c r="G269" s="7" t="s">
        <v>699</v>
      </c>
      <c r="H269" s="7" t="s">
        <v>630</v>
      </c>
      <c r="I269" s="7">
        <v>40202</v>
      </c>
      <c r="J269" s="7" t="s">
        <v>39</v>
      </c>
      <c r="K269" s="7" t="s">
        <v>171</v>
      </c>
      <c r="L269" s="7" t="s">
        <v>172</v>
      </c>
      <c r="M269" s="7"/>
      <c r="N269" s="7" t="s">
        <v>41</v>
      </c>
      <c r="O269" s="7" t="s">
        <v>688</v>
      </c>
      <c r="P269" s="7" t="s">
        <v>689</v>
      </c>
      <c r="Q269" s="7" t="s">
        <v>29</v>
      </c>
    </row>
    <row r="270" spans="1:17" x14ac:dyDescent="0.2">
      <c r="A270" s="7" t="s">
        <v>1055</v>
      </c>
      <c r="B270" s="7" t="s">
        <v>18</v>
      </c>
      <c r="C270" s="7" t="s">
        <v>1056</v>
      </c>
      <c r="D270" s="7" t="s">
        <v>61</v>
      </c>
      <c r="E270" s="7" t="s">
        <v>1056</v>
      </c>
      <c r="F270" s="7"/>
      <c r="G270" s="7" t="s">
        <v>1057</v>
      </c>
      <c r="H270" s="7" t="s">
        <v>93</v>
      </c>
      <c r="I270" s="7">
        <v>20852</v>
      </c>
      <c r="J270" s="7" t="s">
        <v>39</v>
      </c>
      <c r="K270" s="7" t="s">
        <v>171</v>
      </c>
      <c r="L270" s="7" t="s">
        <v>172</v>
      </c>
      <c r="M270" s="7"/>
      <c r="N270" s="7" t="s">
        <v>41</v>
      </c>
      <c r="O270" s="7" t="s">
        <v>42</v>
      </c>
      <c r="P270" s="7" t="s">
        <v>94</v>
      </c>
      <c r="Q270" s="7" t="s">
        <v>29</v>
      </c>
    </row>
    <row r="271" spans="1:17" x14ac:dyDescent="0.2">
      <c r="A271" s="7" t="s">
        <v>1058</v>
      </c>
      <c r="B271" s="7" t="s">
        <v>18</v>
      </c>
      <c r="C271" s="7" t="s">
        <v>1059</v>
      </c>
      <c r="D271" s="7" t="s">
        <v>61</v>
      </c>
      <c r="E271" s="7" t="s">
        <v>1059</v>
      </c>
      <c r="F271" s="7"/>
      <c r="G271" s="7" t="s">
        <v>1060</v>
      </c>
      <c r="H271" s="7" t="s">
        <v>114</v>
      </c>
      <c r="I271" s="7">
        <v>22031</v>
      </c>
      <c r="J271" s="7" t="s">
        <v>39</v>
      </c>
      <c r="K271" s="7" t="s">
        <v>171</v>
      </c>
      <c r="L271" s="7" t="s">
        <v>172</v>
      </c>
      <c r="M271" s="7"/>
      <c r="N271" s="7" t="s">
        <v>41</v>
      </c>
      <c r="O271" s="7" t="s">
        <v>42</v>
      </c>
      <c r="P271" s="7" t="s">
        <v>94</v>
      </c>
      <c r="Q271" s="7" t="s">
        <v>29</v>
      </c>
    </row>
    <row r="272" spans="1:17" x14ac:dyDescent="0.2">
      <c r="A272" s="7" t="s">
        <v>1061</v>
      </c>
      <c r="B272" s="7" t="s">
        <v>18</v>
      </c>
      <c r="C272" s="7" t="s">
        <v>1062</v>
      </c>
      <c r="D272" s="7" t="s">
        <v>61</v>
      </c>
      <c r="E272" s="7" t="s">
        <v>1063</v>
      </c>
      <c r="F272" s="7"/>
      <c r="G272" s="7" t="s">
        <v>1064</v>
      </c>
      <c r="H272" s="7" t="s">
        <v>93</v>
      </c>
      <c r="I272" s="7">
        <v>21215</v>
      </c>
      <c r="J272" s="7" t="s">
        <v>39</v>
      </c>
      <c r="K272" s="7" t="s">
        <v>171</v>
      </c>
      <c r="L272" s="7" t="s">
        <v>172</v>
      </c>
      <c r="M272" s="7"/>
      <c r="N272" s="7" t="s">
        <v>41</v>
      </c>
      <c r="O272" s="7" t="s">
        <v>42</v>
      </c>
      <c r="P272" s="7" t="s">
        <v>94</v>
      </c>
      <c r="Q272" s="7" t="s">
        <v>29</v>
      </c>
    </row>
    <row r="273" spans="1:17" x14ac:dyDescent="0.2">
      <c r="A273" s="7" t="s">
        <v>1065</v>
      </c>
      <c r="B273" s="7" t="s">
        <v>18</v>
      </c>
      <c r="C273" s="7" t="s">
        <v>1066</v>
      </c>
      <c r="D273" s="7" t="s">
        <v>61</v>
      </c>
      <c r="E273" s="7" t="s">
        <v>1067</v>
      </c>
      <c r="F273" s="7"/>
      <c r="G273" s="7" t="s">
        <v>1057</v>
      </c>
      <c r="H273" s="7" t="s">
        <v>93</v>
      </c>
      <c r="I273" s="7">
        <v>20855</v>
      </c>
      <c r="J273" s="7" t="s">
        <v>39</v>
      </c>
      <c r="K273" s="7" t="s">
        <v>171</v>
      </c>
      <c r="L273" s="7" t="s">
        <v>172</v>
      </c>
      <c r="M273" s="7"/>
      <c r="N273" s="7" t="s">
        <v>41</v>
      </c>
      <c r="O273" s="7" t="s">
        <v>42</v>
      </c>
      <c r="P273" s="7" t="s">
        <v>94</v>
      </c>
      <c r="Q273" s="7" t="s">
        <v>29</v>
      </c>
    </row>
    <row r="274" spans="1:17" x14ac:dyDescent="0.2">
      <c r="A274" s="7" t="s">
        <v>1068</v>
      </c>
      <c r="B274" s="7" t="s">
        <v>18</v>
      </c>
      <c r="C274" s="7" t="s">
        <v>1069</v>
      </c>
      <c r="D274" s="7" t="s">
        <v>20</v>
      </c>
      <c r="E274" s="7" t="s">
        <v>1070</v>
      </c>
      <c r="F274" s="7"/>
      <c r="G274" s="7" t="s">
        <v>1071</v>
      </c>
      <c r="H274" s="7" t="s">
        <v>1023</v>
      </c>
      <c r="I274" s="7">
        <v>96706</v>
      </c>
      <c r="J274" s="7" t="s">
        <v>23</v>
      </c>
      <c r="K274" s="7" t="s">
        <v>64</v>
      </c>
      <c r="L274" s="7" t="s">
        <v>1072</v>
      </c>
      <c r="M274" s="8">
        <v>45677</v>
      </c>
      <c r="N274" s="7" t="s">
        <v>131</v>
      </c>
      <c r="O274" s="7" t="s">
        <v>1024</v>
      </c>
      <c r="P274" s="7" t="s">
        <v>1025</v>
      </c>
      <c r="Q274" s="7" t="s">
        <v>123</v>
      </c>
    </row>
    <row r="275" spans="1:17" x14ac:dyDescent="0.2">
      <c r="A275" s="7" t="s">
        <v>1073</v>
      </c>
      <c r="B275" s="7" t="s">
        <v>18</v>
      </c>
      <c r="C275" s="7" t="s">
        <v>1074</v>
      </c>
      <c r="D275" s="7" t="s">
        <v>61</v>
      </c>
      <c r="E275" s="7" t="s">
        <v>1074</v>
      </c>
      <c r="F275" s="7"/>
      <c r="G275" s="7" t="s">
        <v>1075</v>
      </c>
      <c r="H275" s="7" t="s">
        <v>63</v>
      </c>
      <c r="I275" s="7">
        <v>66223</v>
      </c>
      <c r="J275" s="7" t="s">
        <v>39</v>
      </c>
      <c r="K275" s="7" t="s">
        <v>64</v>
      </c>
      <c r="L275" s="7" t="s">
        <v>1076</v>
      </c>
      <c r="M275" s="8">
        <v>49368</v>
      </c>
      <c r="N275" s="7" t="s">
        <v>65</v>
      </c>
      <c r="O275" s="7" t="s">
        <v>138</v>
      </c>
      <c r="P275" s="7" t="s">
        <v>139</v>
      </c>
      <c r="Q275" s="7" t="s">
        <v>33</v>
      </c>
    </row>
    <row r="276" spans="1:17" x14ac:dyDescent="0.2">
      <c r="A276" s="7" t="s">
        <v>1077</v>
      </c>
      <c r="B276" s="7" t="s">
        <v>18</v>
      </c>
      <c r="C276" s="7" t="s">
        <v>1078</v>
      </c>
      <c r="D276" s="7" t="s">
        <v>61</v>
      </c>
      <c r="E276" s="7" t="s">
        <v>1079</v>
      </c>
      <c r="F276" s="7"/>
      <c r="G276" s="7" t="s">
        <v>1080</v>
      </c>
      <c r="H276" s="7" t="s">
        <v>533</v>
      </c>
      <c r="I276" s="7">
        <v>83202</v>
      </c>
      <c r="J276" s="7" t="s">
        <v>39</v>
      </c>
      <c r="K276" s="7" t="s">
        <v>64</v>
      </c>
      <c r="L276" s="7" t="s">
        <v>1081</v>
      </c>
      <c r="M276" s="8">
        <v>47149</v>
      </c>
      <c r="N276" s="7" t="s">
        <v>131</v>
      </c>
      <c r="O276" s="7" t="s">
        <v>132</v>
      </c>
      <c r="P276" s="7" t="s">
        <v>133</v>
      </c>
      <c r="Q276" s="7" t="s">
        <v>33</v>
      </c>
    </row>
    <row r="277" spans="1:17" x14ac:dyDescent="0.2">
      <c r="A277" s="7" t="s">
        <v>1082</v>
      </c>
      <c r="B277" s="7" t="s">
        <v>18</v>
      </c>
      <c r="C277" s="7" t="s">
        <v>1083</v>
      </c>
      <c r="D277" s="7" t="s">
        <v>61</v>
      </c>
      <c r="E277" s="7" t="s">
        <v>1083</v>
      </c>
      <c r="F277" s="7"/>
      <c r="G277" s="7" t="s">
        <v>659</v>
      </c>
      <c r="H277" s="7" t="s">
        <v>163</v>
      </c>
      <c r="I277" s="7">
        <v>43215</v>
      </c>
      <c r="J277" s="7" t="s">
        <v>23</v>
      </c>
      <c r="K277" s="7" t="s">
        <v>64</v>
      </c>
      <c r="L277" s="7" t="s">
        <v>73</v>
      </c>
      <c r="M277" s="8">
        <v>91358</v>
      </c>
      <c r="N277" s="7" t="s">
        <v>41</v>
      </c>
      <c r="O277" s="7" t="s">
        <v>660</v>
      </c>
      <c r="P277" s="7" t="s">
        <v>661</v>
      </c>
      <c r="Q277" s="7" t="s">
        <v>33</v>
      </c>
    </row>
    <row r="278" spans="1:17" x14ac:dyDescent="0.2">
      <c r="A278" s="7" t="s">
        <v>1084</v>
      </c>
      <c r="B278" s="7" t="s">
        <v>18</v>
      </c>
      <c r="C278" s="7" t="s">
        <v>1085</v>
      </c>
      <c r="D278" s="7" t="s">
        <v>20</v>
      </c>
      <c r="E278" s="7" t="s">
        <v>1086</v>
      </c>
      <c r="F278" s="7"/>
      <c r="G278" s="7" t="s">
        <v>1040</v>
      </c>
      <c r="H278" s="7" t="s">
        <v>106</v>
      </c>
      <c r="I278" s="7">
        <v>61356</v>
      </c>
      <c r="J278" s="7" t="s">
        <v>23</v>
      </c>
      <c r="K278" s="7" t="s">
        <v>64</v>
      </c>
      <c r="L278" s="7" t="s">
        <v>73</v>
      </c>
      <c r="M278" s="8">
        <v>91358</v>
      </c>
      <c r="N278" s="7" t="s">
        <v>107</v>
      </c>
      <c r="O278" s="7" t="s">
        <v>108</v>
      </c>
      <c r="P278" s="7" t="s">
        <v>109</v>
      </c>
      <c r="Q278" s="7" t="s">
        <v>1087</v>
      </c>
    </row>
    <row r="279" spans="1:17" x14ac:dyDescent="0.2">
      <c r="A279" s="7" t="s">
        <v>1088</v>
      </c>
      <c r="B279" s="7" t="s">
        <v>18</v>
      </c>
      <c r="C279" s="7" t="s">
        <v>1089</v>
      </c>
      <c r="D279" s="7" t="s">
        <v>61</v>
      </c>
      <c r="E279" s="7" t="s">
        <v>1090</v>
      </c>
      <c r="F279" s="7"/>
      <c r="G279" s="7" t="s">
        <v>473</v>
      </c>
      <c r="H279" s="7" t="s">
        <v>114</v>
      </c>
      <c r="I279" s="7">
        <v>23507</v>
      </c>
      <c r="J279" s="7" t="s">
        <v>23</v>
      </c>
      <c r="K279" s="7" t="s">
        <v>64</v>
      </c>
      <c r="L279" s="7" t="s">
        <v>73</v>
      </c>
      <c r="M279" s="8">
        <v>44396</v>
      </c>
      <c r="N279" s="7" t="s">
        <v>41</v>
      </c>
      <c r="O279" s="7" t="s">
        <v>115</v>
      </c>
      <c r="P279" s="7" t="s">
        <v>116</v>
      </c>
      <c r="Q279" s="7" t="s">
        <v>1091</v>
      </c>
    </row>
    <row r="280" spans="1:17" x14ac:dyDescent="0.2">
      <c r="A280" s="7" t="s">
        <v>1092</v>
      </c>
      <c r="B280" s="7" t="s">
        <v>18</v>
      </c>
      <c r="C280" s="7" t="s">
        <v>1093</v>
      </c>
      <c r="D280" s="7" t="s">
        <v>20</v>
      </c>
      <c r="E280" s="7" t="s">
        <v>1093</v>
      </c>
      <c r="F280" s="7"/>
      <c r="G280" s="7" t="s">
        <v>1094</v>
      </c>
      <c r="H280" s="7" t="s">
        <v>163</v>
      </c>
      <c r="I280" s="7">
        <v>43055</v>
      </c>
      <c r="J280" s="7" t="s">
        <v>23</v>
      </c>
      <c r="K280" s="7" t="s">
        <v>24</v>
      </c>
      <c r="L280" s="7" t="s">
        <v>73</v>
      </c>
      <c r="M280" s="8">
        <v>91358</v>
      </c>
      <c r="N280" s="7" t="s">
        <v>41</v>
      </c>
      <c r="O280" s="7" t="s">
        <v>660</v>
      </c>
      <c r="P280" s="7" t="s">
        <v>661</v>
      </c>
      <c r="Q280" s="7" t="s">
        <v>29</v>
      </c>
    </row>
    <row r="281" spans="1:17" x14ac:dyDescent="0.2">
      <c r="A281" s="7" t="s">
        <v>1095</v>
      </c>
      <c r="B281" s="7" t="s">
        <v>18</v>
      </c>
      <c r="C281" s="7" t="s">
        <v>1096</v>
      </c>
      <c r="D281" s="7" t="s">
        <v>61</v>
      </c>
      <c r="E281" s="7" t="s">
        <v>1096</v>
      </c>
      <c r="F281" s="7"/>
      <c r="G281" s="7" t="s">
        <v>1097</v>
      </c>
      <c r="H281" s="7" t="s">
        <v>564</v>
      </c>
      <c r="I281" s="7">
        <v>17601</v>
      </c>
      <c r="J281" s="7" t="s">
        <v>23</v>
      </c>
      <c r="K281" s="7" t="s">
        <v>64</v>
      </c>
      <c r="L281" s="7" t="s">
        <v>73</v>
      </c>
      <c r="M281" s="8">
        <v>91358</v>
      </c>
      <c r="N281" s="7" t="s">
        <v>56</v>
      </c>
      <c r="O281" s="7" t="s">
        <v>565</v>
      </c>
      <c r="P281" s="7" t="s">
        <v>566</v>
      </c>
      <c r="Q281" s="7" t="s">
        <v>29</v>
      </c>
    </row>
    <row r="282" spans="1:17" x14ac:dyDescent="0.2">
      <c r="A282" s="7" t="s">
        <v>1098</v>
      </c>
      <c r="B282" s="7" t="s">
        <v>18</v>
      </c>
      <c r="C282" s="7" t="s">
        <v>1099</v>
      </c>
      <c r="D282" s="7" t="s">
        <v>61</v>
      </c>
      <c r="E282" s="7" t="s">
        <v>1099</v>
      </c>
      <c r="F282" s="7"/>
      <c r="G282" s="7" t="s">
        <v>154</v>
      </c>
      <c r="H282" s="7" t="s">
        <v>98</v>
      </c>
      <c r="I282" s="7">
        <v>35233</v>
      </c>
      <c r="J282" s="7" t="s">
        <v>23</v>
      </c>
      <c r="K282" s="7" t="s">
        <v>64</v>
      </c>
      <c r="L282" s="7" t="s">
        <v>73</v>
      </c>
      <c r="M282" s="8">
        <v>91358</v>
      </c>
      <c r="N282" s="7" t="s">
        <v>26</v>
      </c>
      <c r="O282" s="7" t="s">
        <v>74</v>
      </c>
      <c r="P282" s="7" t="s">
        <v>75</v>
      </c>
      <c r="Q282" s="7" t="s">
        <v>1091</v>
      </c>
    </row>
    <row r="283" spans="1:17" x14ac:dyDescent="0.2">
      <c r="A283" s="7" t="s">
        <v>1100</v>
      </c>
      <c r="B283" s="7" t="s">
        <v>18</v>
      </c>
      <c r="C283" s="7" t="s">
        <v>1101</v>
      </c>
      <c r="D283" s="7" t="s">
        <v>20</v>
      </c>
      <c r="E283" s="7" t="s">
        <v>1102</v>
      </c>
      <c r="F283" s="7"/>
      <c r="G283" s="7" t="s">
        <v>1101</v>
      </c>
      <c r="H283" s="7" t="s">
        <v>1023</v>
      </c>
      <c r="I283" s="7">
        <v>96857</v>
      </c>
      <c r="J283" s="7" t="s">
        <v>23</v>
      </c>
      <c r="K283" s="7" t="s">
        <v>64</v>
      </c>
      <c r="L283" s="7" t="s">
        <v>73</v>
      </c>
      <c r="M283" s="8">
        <v>91358</v>
      </c>
      <c r="N283" s="7" t="s">
        <v>131</v>
      </c>
      <c r="O283" s="7" t="s">
        <v>1024</v>
      </c>
      <c r="P283" s="7" t="s">
        <v>1025</v>
      </c>
      <c r="Q283" s="7" t="s">
        <v>89</v>
      </c>
    </row>
    <row r="284" spans="1:17" x14ac:dyDescent="0.2">
      <c r="A284" s="7" t="s">
        <v>1103</v>
      </c>
      <c r="B284" s="7" t="s">
        <v>18</v>
      </c>
      <c r="C284" s="7" t="s">
        <v>1104</v>
      </c>
      <c r="D284" s="7" t="s">
        <v>20</v>
      </c>
      <c r="E284" s="7" t="s">
        <v>1104</v>
      </c>
      <c r="F284" s="7"/>
      <c r="G284" s="7" t="s">
        <v>1105</v>
      </c>
      <c r="H284" s="7" t="s">
        <v>55</v>
      </c>
      <c r="I284" s="7">
        <v>10314</v>
      </c>
      <c r="J284" s="7" t="s">
        <v>23</v>
      </c>
      <c r="K284" s="7" t="s">
        <v>64</v>
      </c>
      <c r="L284" s="7" t="s">
        <v>73</v>
      </c>
      <c r="M284" s="8">
        <v>91358</v>
      </c>
      <c r="N284" s="7" t="s">
        <v>56</v>
      </c>
      <c r="O284" s="7" t="s">
        <v>613</v>
      </c>
      <c r="P284" s="7" t="s">
        <v>614</v>
      </c>
      <c r="Q284" s="7" t="s">
        <v>29</v>
      </c>
    </row>
    <row r="285" spans="1:17" x14ac:dyDescent="0.2">
      <c r="A285" s="7" t="s">
        <v>1106</v>
      </c>
      <c r="B285" s="7" t="s">
        <v>18</v>
      </c>
      <c r="C285" s="7" t="s">
        <v>1107</v>
      </c>
      <c r="D285" s="7" t="s">
        <v>20</v>
      </c>
      <c r="E285" s="7" t="s">
        <v>1107</v>
      </c>
      <c r="F285" s="7" t="s">
        <v>1108</v>
      </c>
      <c r="G285" s="7" t="s">
        <v>1109</v>
      </c>
      <c r="H285" s="7"/>
      <c r="I285" s="7">
        <v>830</v>
      </c>
      <c r="J285" s="7" t="s">
        <v>23</v>
      </c>
      <c r="K285" s="7" t="s">
        <v>64</v>
      </c>
      <c r="L285" s="7" t="s">
        <v>73</v>
      </c>
      <c r="M285" s="8">
        <v>91358</v>
      </c>
      <c r="N285" s="7" t="s">
        <v>26</v>
      </c>
      <c r="O285" s="7" t="s">
        <v>864</v>
      </c>
      <c r="P285" s="7" t="s">
        <v>865</v>
      </c>
      <c r="Q285" s="7" t="s">
        <v>123</v>
      </c>
    </row>
    <row r="286" spans="1:17" x14ac:dyDescent="0.2">
      <c r="A286" s="7" t="s">
        <v>1110</v>
      </c>
      <c r="B286" s="7" t="s">
        <v>18</v>
      </c>
      <c r="C286" s="7" t="s">
        <v>1111</v>
      </c>
      <c r="D286" s="7" t="s">
        <v>20</v>
      </c>
      <c r="E286" s="7" t="s">
        <v>1112</v>
      </c>
      <c r="F286" s="7"/>
      <c r="G286" s="7" t="s">
        <v>1113</v>
      </c>
      <c r="H286" s="7" t="s">
        <v>257</v>
      </c>
      <c r="I286" s="7">
        <v>37160</v>
      </c>
      <c r="J286" s="7" t="s">
        <v>23</v>
      </c>
      <c r="K286" s="7" t="s">
        <v>64</v>
      </c>
      <c r="L286" s="7" t="s">
        <v>73</v>
      </c>
      <c r="M286" s="8">
        <v>91358</v>
      </c>
      <c r="N286" s="7" t="s">
        <v>26</v>
      </c>
      <c r="O286" s="7" t="s">
        <v>258</v>
      </c>
      <c r="P286" s="7" t="s">
        <v>259</v>
      </c>
      <c r="Q286" s="7" t="s">
        <v>29</v>
      </c>
    </row>
    <row r="287" spans="1:17" x14ac:dyDescent="0.2">
      <c r="A287" s="7" t="s">
        <v>1114</v>
      </c>
      <c r="B287" s="7" t="s">
        <v>18</v>
      </c>
      <c r="C287" s="7" t="s">
        <v>1115</v>
      </c>
      <c r="D287" s="7" t="s">
        <v>20</v>
      </c>
      <c r="E287" s="7" t="s">
        <v>1115</v>
      </c>
      <c r="F287" s="7"/>
      <c r="G287" s="7" t="s">
        <v>1116</v>
      </c>
      <c r="H287" s="7" t="s">
        <v>55</v>
      </c>
      <c r="I287" s="7">
        <v>14424</v>
      </c>
      <c r="J287" s="7" t="s">
        <v>23</v>
      </c>
      <c r="K287" s="7" t="s">
        <v>64</v>
      </c>
      <c r="L287" s="7" t="s">
        <v>73</v>
      </c>
      <c r="M287" s="8">
        <v>91358</v>
      </c>
      <c r="N287" s="7" t="s">
        <v>56</v>
      </c>
      <c r="O287" s="7" t="s">
        <v>57</v>
      </c>
      <c r="P287" s="7" t="s">
        <v>58</v>
      </c>
      <c r="Q287" s="7" t="s">
        <v>29</v>
      </c>
    </row>
    <row r="288" spans="1:17" x14ac:dyDescent="0.2">
      <c r="A288" s="7" t="s">
        <v>1117</v>
      </c>
      <c r="B288" s="7" t="s">
        <v>18</v>
      </c>
      <c r="C288" s="7" t="s">
        <v>1118</v>
      </c>
      <c r="D288" s="7" t="s">
        <v>20</v>
      </c>
      <c r="E288" s="7" t="s">
        <v>1119</v>
      </c>
      <c r="F288" s="7"/>
      <c r="G288" s="7" t="s">
        <v>1120</v>
      </c>
      <c r="H288" s="7" t="s">
        <v>540</v>
      </c>
      <c r="I288" s="7">
        <v>96003</v>
      </c>
      <c r="J288" s="7" t="s">
        <v>23</v>
      </c>
      <c r="K288" s="7" t="s">
        <v>24</v>
      </c>
      <c r="L288" s="7" t="s">
        <v>73</v>
      </c>
      <c r="M288" s="8">
        <v>91358</v>
      </c>
      <c r="N288" s="7" t="s">
        <v>131</v>
      </c>
      <c r="O288" s="7" t="s">
        <v>979</v>
      </c>
      <c r="P288" s="7" t="s">
        <v>980</v>
      </c>
      <c r="Q288" s="7" t="s">
        <v>68</v>
      </c>
    </row>
    <row r="289" spans="1:17" x14ac:dyDescent="0.2">
      <c r="A289" s="7" t="s">
        <v>1121</v>
      </c>
      <c r="B289" s="7" t="s">
        <v>18</v>
      </c>
      <c r="C289" s="7" t="s">
        <v>1122</v>
      </c>
      <c r="D289" s="7" t="s">
        <v>20</v>
      </c>
      <c r="E289" s="7" t="s">
        <v>1123</v>
      </c>
      <c r="F289" s="7"/>
      <c r="G289" s="7" t="s">
        <v>1124</v>
      </c>
      <c r="H289" s="7" t="s">
        <v>510</v>
      </c>
      <c r="I289" s="7">
        <v>97838</v>
      </c>
      <c r="J289" s="7" t="s">
        <v>23</v>
      </c>
      <c r="K289" s="7" t="s">
        <v>64</v>
      </c>
      <c r="L289" s="7" t="s">
        <v>73</v>
      </c>
      <c r="M289" s="8">
        <v>91358</v>
      </c>
      <c r="N289" s="7" t="s">
        <v>131</v>
      </c>
      <c r="O289" s="7" t="s">
        <v>511</v>
      </c>
      <c r="P289" s="7" t="s">
        <v>512</v>
      </c>
      <c r="Q289" s="7" t="s">
        <v>123</v>
      </c>
    </row>
    <row r="290" spans="1:17" x14ac:dyDescent="0.2">
      <c r="A290" s="7" t="s">
        <v>1125</v>
      </c>
      <c r="B290" s="7" t="s">
        <v>18</v>
      </c>
      <c r="C290" s="7" t="s">
        <v>1126</v>
      </c>
      <c r="D290" s="7" t="s">
        <v>61</v>
      </c>
      <c r="E290" s="7" t="s">
        <v>1126</v>
      </c>
      <c r="F290" s="7"/>
      <c r="G290" s="7" t="s">
        <v>509</v>
      </c>
      <c r="H290" s="7" t="s">
        <v>536</v>
      </c>
      <c r="I290" s="7">
        <v>4103</v>
      </c>
      <c r="J290" s="7" t="s">
        <v>23</v>
      </c>
      <c r="K290" s="7" t="s">
        <v>64</v>
      </c>
      <c r="L290" s="7" t="s">
        <v>73</v>
      </c>
      <c r="M290" s="8">
        <v>91358</v>
      </c>
      <c r="N290" s="7" t="s">
        <v>56</v>
      </c>
      <c r="O290" s="7" t="s">
        <v>368</v>
      </c>
      <c r="P290" s="7" t="s">
        <v>369</v>
      </c>
      <c r="Q290" s="7" t="s">
        <v>110</v>
      </c>
    </row>
    <row r="291" spans="1:17" x14ac:dyDescent="0.2">
      <c r="A291" s="7" t="s">
        <v>1127</v>
      </c>
      <c r="B291" s="7" t="s">
        <v>18</v>
      </c>
      <c r="C291" s="7" t="s">
        <v>1128</v>
      </c>
      <c r="D291" s="7" t="s">
        <v>20</v>
      </c>
      <c r="E291" s="7" t="s">
        <v>1128</v>
      </c>
      <c r="F291" s="7"/>
      <c r="G291" s="7" t="s">
        <v>1129</v>
      </c>
      <c r="H291" s="7" t="s">
        <v>201</v>
      </c>
      <c r="I291" s="7">
        <v>30240</v>
      </c>
      <c r="J291" s="7" t="s">
        <v>23</v>
      </c>
      <c r="K291" s="7" t="s">
        <v>64</v>
      </c>
      <c r="L291" s="7" t="s">
        <v>73</v>
      </c>
      <c r="M291" s="8">
        <v>91358</v>
      </c>
      <c r="N291" s="7" t="s">
        <v>26</v>
      </c>
      <c r="O291" s="7" t="s">
        <v>202</v>
      </c>
      <c r="P291" s="7" t="s">
        <v>203</v>
      </c>
      <c r="Q291" s="7" t="s">
        <v>29</v>
      </c>
    </row>
    <row r="292" spans="1:17" x14ac:dyDescent="0.2">
      <c r="A292" s="7" t="s">
        <v>1130</v>
      </c>
      <c r="B292" s="7" t="s">
        <v>18</v>
      </c>
      <c r="C292" s="7" t="s">
        <v>497</v>
      </c>
      <c r="D292" s="7" t="s">
        <v>20</v>
      </c>
      <c r="E292" s="7" t="s">
        <v>497</v>
      </c>
      <c r="F292" s="7"/>
      <c r="G292" s="7" t="s">
        <v>498</v>
      </c>
      <c r="H292" s="7" t="s">
        <v>180</v>
      </c>
      <c r="I292" s="7">
        <v>79401</v>
      </c>
      <c r="J292" s="7" t="s">
        <v>39</v>
      </c>
      <c r="K292" s="7" t="s">
        <v>64</v>
      </c>
      <c r="L292" s="7" t="s">
        <v>73</v>
      </c>
      <c r="M292" s="8">
        <v>91358</v>
      </c>
      <c r="N292" s="7" t="s">
        <v>65</v>
      </c>
      <c r="O292" s="7" t="s">
        <v>181</v>
      </c>
      <c r="P292" s="7" t="s">
        <v>182</v>
      </c>
      <c r="Q292" s="7" t="s">
        <v>110</v>
      </c>
    </row>
    <row r="293" spans="1:17" x14ac:dyDescent="0.2">
      <c r="A293" s="7" t="s">
        <v>1131</v>
      </c>
      <c r="B293" s="7" t="s">
        <v>18</v>
      </c>
      <c r="C293" s="7" t="s">
        <v>1132</v>
      </c>
      <c r="D293" s="7" t="s">
        <v>20</v>
      </c>
      <c r="E293" s="7" t="s">
        <v>1133</v>
      </c>
      <c r="F293" s="7"/>
      <c r="G293" s="7" t="s">
        <v>1134</v>
      </c>
      <c r="H293" s="7" t="s">
        <v>22</v>
      </c>
      <c r="I293" s="7">
        <v>27565</v>
      </c>
      <c r="J293" s="7" t="s">
        <v>23</v>
      </c>
      <c r="K293" s="7" t="s">
        <v>64</v>
      </c>
      <c r="L293" s="7" t="s">
        <v>73</v>
      </c>
      <c r="M293" s="8">
        <v>91358</v>
      </c>
      <c r="N293" s="7" t="s">
        <v>26</v>
      </c>
      <c r="O293" s="7" t="s">
        <v>27</v>
      </c>
      <c r="P293" s="7" t="s">
        <v>28</v>
      </c>
      <c r="Q293" s="7" t="s">
        <v>33</v>
      </c>
    </row>
    <row r="294" spans="1:17" x14ac:dyDescent="0.2">
      <c r="A294" s="7" t="s">
        <v>1135</v>
      </c>
      <c r="B294" s="7" t="s">
        <v>18</v>
      </c>
      <c r="C294" s="7" t="s">
        <v>1136</v>
      </c>
      <c r="D294" s="7" t="s">
        <v>20</v>
      </c>
      <c r="E294" s="7" t="s">
        <v>1137</v>
      </c>
      <c r="F294" s="7"/>
      <c r="G294" s="7" t="s">
        <v>1138</v>
      </c>
      <c r="H294" s="7" t="s">
        <v>22</v>
      </c>
      <c r="I294" s="7">
        <v>27892</v>
      </c>
      <c r="J294" s="7" t="s">
        <v>23</v>
      </c>
      <c r="K294" s="7" t="s">
        <v>64</v>
      </c>
      <c r="L294" s="7" t="s">
        <v>73</v>
      </c>
      <c r="M294" s="8">
        <v>91358</v>
      </c>
      <c r="N294" s="7" t="s">
        <v>26</v>
      </c>
      <c r="O294" s="7" t="s">
        <v>27</v>
      </c>
      <c r="P294" s="7" t="s">
        <v>28</v>
      </c>
      <c r="Q294" s="7" t="s">
        <v>29</v>
      </c>
    </row>
    <row r="295" spans="1:17" x14ac:dyDescent="0.2">
      <c r="A295" s="7" t="s">
        <v>1139</v>
      </c>
      <c r="B295" s="7" t="s">
        <v>18</v>
      </c>
      <c r="C295" s="7" t="s">
        <v>1140</v>
      </c>
      <c r="D295" s="7" t="s">
        <v>20</v>
      </c>
      <c r="E295" s="7" t="s">
        <v>1141</v>
      </c>
      <c r="F295" s="7"/>
      <c r="G295" s="7" t="s">
        <v>1142</v>
      </c>
      <c r="H295" s="7" t="s">
        <v>22</v>
      </c>
      <c r="I295" s="7">
        <v>27536</v>
      </c>
      <c r="J295" s="7" t="s">
        <v>23</v>
      </c>
      <c r="K295" s="7" t="s">
        <v>64</v>
      </c>
      <c r="L295" s="7" t="s">
        <v>73</v>
      </c>
      <c r="M295" s="8">
        <v>91358</v>
      </c>
      <c r="N295" s="7" t="s">
        <v>26</v>
      </c>
      <c r="O295" s="7" t="s">
        <v>27</v>
      </c>
      <c r="P295" s="7" t="s">
        <v>28</v>
      </c>
      <c r="Q295" s="7" t="s">
        <v>29</v>
      </c>
    </row>
    <row r="296" spans="1:17" x14ac:dyDescent="0.2">
      <c r="A296" s="7" t="s">
        <v>1143</v>
      </c>
      <c r="B296" s="7" t="s">
        <v>18</v>
      </c>
      <c r="C296" s="7" t="s">
        <v>1144</v>
      </c>
      <c r="D296" s="7" t="s">
        <v>20</v>
      </c>
      <c r="E296" s="7" t="s">
        <v>1145</v>
      </c>
      <c r="F296" s="7"/>
      <c r="G296" s="7" t="s">
        <v>1146</v>
      </c>
      <c r="H296" s="7" t="s">
        <v>1147</v>
      </c>
      <c r="I296" s="7">
        <v>57501</v>
      </c>
      <c r="J296" s="7" t="s">
        <v>23</v>
      </c>
      <c r="K296" s="7" t="s">
        <v>64</v>
      </c>
      <c r="L296" s="7" t="s">
        <v>73</v>
      </c>
      <c r="M296" s="8">
        <v>91358</v>
      </c>
      <c r="N296" s="7" t="s">
        <v>107</v>
      </c>
      <c r="O296" s="7" t="s">
        <v>389</v>
      </c>
      <c r="P296" s="7" t="s">
        <v>390</v>
      </c>
      <c r="Q296" s="7" t="s">
        <v>29</v>
      </c>
    </row>
    <row r="297" spans="1:17" x14ac:dyDescent="0.2">
      <c r="A297" s="7" t="s">
        <v>1148</v>
      </c>
      <c r="B297" s="7" t="s">
        <v>18</v>
      </c>
      <c r="C297" s="7" t="s">
        <v>450</v>
      </c>
      <c r="D297" s="7" t="s">
        <v>61</v>
      </c>
      <c r="E297" s="7" t="s">
        <v>450</v>
      </c>
      <c r="F297" s="7"/>
      <c r="G297" s="7" t="s">
        <v>451</v>
      </c>
      <c r="H297" s="7" t="s">
        <v>106</v>
      </c>
      <c r="I297" s="7">
        <v>61605</v>
      </c>
      <c r="J297" s="7" t="s">
        <v>39</v>
      </c>
      <c r="K297" s="7" t="s">
        <v>64</v>
      </c>
      <c r="L297" s="7" t="s">
        <v>73</v>
      </c>
      <c r="M297" s="8">
        <v>91358</v>
      </c>
      <c r="N297" s="7" t="s">
        <v>107</v>
      </c>
      <c r="O297" s="7" t="s">
        <v>108</v>
      </c>
      <c r="P297" s="7" t="s">
        <v>109</v>
      </c>
      <c r="Q297" s="7" t="s">
        <v>110</v>
      </c>
    </row>
    <row r="298" spans="1:17" x14ac:dyDescent="0.2">
      <c r="A298" s="7" t="s">
        <v>1149</v>
      </c>
      <c r="B298" s="7" t="s">
        <v>18</v>
      </c>
      <c r="C298" s="7" t="s">
        <v>1150</v>
      </c>
      <c r="D298" s="7" t="s">
        <v>20</v>
      </c>
      <c r="E298" s="7" t="s">
        <v>1150</v>
      </c>
      <c r="F298" s="7"/>
      <c r="G298" s="7" t="s">
        <v>1151</v>
      </c>
      <c r="H298" s="7" t="s">
        <v>180</v>
      </c>
      <c r="I298" s="7">
        <v>78723</v>
      </c>
      <c r="J298" s="7" t="s">
        <v>39</v>
      </c>
      <c r="K298" s="7" t="s">
        <v>40</v>
      </c>
      <c r="L298" s="7" t="s">
        <v>73</v>
      </c>
      <c r="M298" s="8">
        <v>91358</v>
      </c>
      <c r="N298" s="7" t="s">
        <v>65</v>
      </c>
      <c r="O298" s="7" t="s">
        <v>211</v>
      </c>
      <c r="P298" s="7" t="s">
        <v>212</v>
      </c>
      <c r="Q298" s="7" t="s">
        <v>155</v>
      </c>
    </row>
    <row r="299" spans="1:17" x14ac:dyDescent="0.2">
      <c r="A299" s="7" t="s">
        <v>1152</v>
      </c>
      <c r="B299" s="7" t="s">
        <v>18</v>
      </c>
      <c r="C299" s="7" t="s">
        <v>1153</v>
      </c>
      <c r="D299" s="7" t="s">
        <v>20</v>
      </c>
      <c r="E299" s="7" t="s">
        <v>1153</v>
      </c>
      <c r="F299" s="7"/>
      <c r="G299" s="7" t="s">
        <v>1154</v>
      </c>
      <c r="H299" s="7" t="s">
        <v>279</v>
      </c>
      <c r="I299" s="7">
        <v>85364</v>
      </c>
      <c r="J299" s="7" t="s">
        <v>23</v>
      </c>
      <c r="K299" s="7" t="s">
        <v>64</v>
      </c>
      <c r="L299" s="7" t="s">
        <v>73</v>
      </c>
      <c r="M299" s="8">
        <v>91358</v>
      </c>
      <c r="N299" s="7" t="s">
        <v>65</v>
      </c>
      <c r="O299" s="7" t="s">
        <v>273</v>
      </c>
      <c r="P299" s="7" t="s">
        <v>274</v>
      </c>
      <c r="Q299" s="7" t="s">
        <v>29</v>
      </c>
    </row>
    <row r="300" spans="1:17" x14ac:dyDescent="0.2">
      <c r="A300" s="7" t="s">
        <v>1155</v>
      </c>
      <c r="B300" s="7" t="s">
        <v>18</v>
      </c>
      <c r="C300" s="7" t="s">
        <v>1156</v>
      </c>
      <c r="D300" s="7" t="s">
        <v>61</v>
      </c>
      <c r="E300" s="7" t="s">
        <v>1156</v>
      </c>
      <c r="F300" s="7"/>
      <c r="G300" s="7" t="s">
        <v>1157</v>
      </c>
      <c r="H300" s="7" t="s">
        <v>137</v>
      </c>
      <c r="I300" s="7">
        <v>65109</v>
      </c>
      <c r="J300" s="7" t="s">
        <v>39</v>
      </c>
      <c r="K300" s="7" t="s">
        <v>64</v>
      </c>
      <c r="L300" s="7" t="s">
        <v>73</v>
      </c>
      <c r="M300" s="8">
        <v>91358</v>
      </c>
      <c r="N300" s="7" t="s">
        <v>65</v>
      </c>
      <c r="O300" s="7" t="s">
        <v>138</v>
      </c>
      <c r="P300" s="7" t="s">
        <v>139</v>
      </c>
      <c r="Q300" s="7" t="s">
        <v>110</v>
      </c>
    </row>
    <row r="301" spans="1:17" x14ac:dyDescent="0.2">
      <c r="A301" s="7" t="s">
        <v>1158</v>
      </c>
      <c r="B301" s="7" t="s">
        <v>18</v>
      </c>
      <c r="C301" s="7" t="s">
        <v>1159</v>
      </c>
      <c r="D301" s="7" t="s">
        <v>20</v>
      </c>
      <c r="E301" s="7" t="s">
        <v>1160</v>
      </c>
      <c r="F301" s="7"/>
      <c r="G301" s="7" t="s">
        <v>1161</v>
      </c>
      <c r="H301" s="7" t="s">
        <v>93</v>
      </c>
      <c r="I301" s="7">
        <v>20879</v>
      </c>
      <c r="J301" s="7" t="s">
        <v>39</v>
      </c>
      <c r="K301" s="7" t="s">
        <v>64</v>
      </c>
      <c r="L301" s="7" t="s">
        <v>73</v>
      </c>
      <c r="M301" s="8">
        <v>44316</v>
      </c>
      <c r="N301" s="7" t="s">
        <v>41</v>
      </c>
      <c r="O301" s="7" t="s">
        <v>42</v>
      </c>
      <c r="P301" s="7" t="s">
        <v>94</v>
      </c>
      <c r="Q301" s="7" t="s">
        <v>123</v>
      </c>
    </row>
    <row r="302" spans="1:17" x14ac:dyDescent="0.2">
      <c r="A302" s="7" t="s">
        <v>1162</v>
      </c>
      <c r="B302" s="7" t="s">
        <v>18</v>
      </c>
      <c r="C302" s="7" t="s">
        <v>1163</v>
      </c>
      <c r="D302" s="7" t="s">
        <v>20</v>
      </c>
      <c r="E302" s="7" t="s">
        <v>1163</v>
      </c>
      <c r="F302" s="7"/>
      <c r="G302" s="7" t="s">
        <v>1163</v>
      </c>
      <c r="H302" s="7" t="s">
        <v>540</v>
      </c>
      <c r="I302" s="7">
        <v>92310</v>
      </c>
      <c r="J302" s="7" t="s">
        <v>23</v>
      </c>
      <c r="K302" s="7" t="s">
        <v>64</v>
      </c>
      <c r="L302" s="7" t="s">
        <v>73</v>
      </c>
      <c r="M302" s="8">
        <v>91358</v>
      </c>
      <c r="N302" s="7" t="s">
        <v>131</v>
      </c>
      <c r="O302" s="7" t="s">
        <v>998</v>
      </c>
      <c r="P302" s="7" t="s">
        <v>999</v>
      </c>
      <c r="Q302" s="7" t="s">
        <v>89</v>
      </c>
    </row>
    <row r="303" spans="1:17" x14ac:dyDescent="0.2">
      <c r="A303" s="7" t="s">
        <v>1164</v>
      </c>
      <c r="B303" s="7" t="s">
        <v>18</v>
      </c>
      <c r="C303" s="7" t="s">
        <v>1165</v>
      </c>
      <c r="D303" s="7" t="s">
        <v>20</v>
      </c>
      <c r="E303" s="7" t="s">
        <v>1166</v>
      </c>
      <c r="F303" s="7"/>
      <c r="G303" s="7" t="s">
        <v>1165</v>
      </c>
      <c r="H303" s="7" t="s">
        <v>540</v>
      </c>
      <c r="I303" s="7">
        <v>92055</v>
      </c>
      <c r="J303" s="7" t="s">
        <v>23</v>
      </c>
      <c r="K303" s="7" t="s">
        <v>64</v>
      </c>
      <c r="L303" s="7" t="s">
        <v>1167</v>
      </c>
      <c r="M303" s="8">
        <v>45319</v>
      </c>
      <c r="N303" s="7" t="s">
        <v>131</v>
      </c>
      <c r="O303" s="7" t="s">
        <v>998</v>
      </c>
      <c r="P303" s="7" t="s">
        <v>999</v>
      </c>
      <c r="Q303" s="7" t="s">
        <v>89</v>
      </c>
    </row>
    <row r="304" spans="1:17" x14ac:dyDescent="0.2">
      <c r="A304" s="7" t="s">
        <v>1168</v>
      </c>
      <c r="B304" s="7" t="s">
        <v>18</v>
      </c>
      <c r="C304" s="7" t="s">
        <v>1169</v>
      </c>
      <c r="D304" s="7" t="s">
        <v>20</v>
      </c>
      <c r="E304" s="7" t="s">
        <v>1170</v>
      </c>
      <c r="F304" s="7"/>
      <c r="G304" s="7" t="s">
        <v>1171</v>
      </c>
      <c r="H304" s="7" t="s">
        <v>72</v>
      </c>
      <c r="I304" s="7">
        <v>39335</v>
      </c>
      <c r="J304" s="7" t="s">
        <v>23</v>
      </c>
      <c r="K304" s="7" t="s">
        <v>24</v>
      </c>
      <c r="L304" s="7" t="s">
        <v>1167</v>
      </c>
      <c r="M304" s="8">
        <v>44377</v>
      </c>
      <c r="N304" s="7" t="s">
        <v>26</v>
      </c>
      <c r="O304" s="7" t="s">
        <v>74</v>
      </c>
      <c r="P304" s="7" t="s">
        <v>75</v>
      </c>
      <c r="Q304" s="7" t="s">
        <v>89</v>
      </c>
    </row>
    <row r="305" spans="1:17" x14ac:dyDescent="0.2">
      <c r="A305" s="7" t="s">
        <v>1172</v>
      </c>
      <c r="B305" s="7" t="s">
        <v>18</v>
      </c>
      <c r="C305" s="7" t="s">
        <v>1173</v>
      </c>
      <c r="D305" s="7" t="s">
        <v>20</v>
      </c>
      <c r="E305" s="7" t="s">
        <v>1174</v>
      </c>
      <c r="F305" s="7" t="s">
        <v>1175</v>
      </c>
      <c r="G305" s="7" t="s">
        <v>1176</v>
      </c>
      <c r="H305" s="7"/>
      <c r="I305" s="7">
        <v>96319</v>
      </c>
      <c r="J305" s="7" t="s">
        <v>23</v>
      </c>
      <c r="K305" s="7" t="s">
        <v>24</v>
      </c>
      <c r="L305" s="7" t="s">
        <v>1167</v>
      </c>
      <c r="M305" s="8">
        <v>44561</v>
      </c>
      <c r="N305" s="7" t="s">
        <v>1177</v>
      </c>
      <c r="O305" s="7" t="s">
        <v>1178</v>
      </c>
      <c r="P305" s="7" t="s">
        <v>88</v>
      </c>
      <c r="Q305" s="7" t="s">
        <v>89</v>
      </c>
    </row>
    <row r="306" spans="1:17" x14ac:dyDescent="0.2">
      <c r="A306" s="7" t="s">
        <v>1179</v>
      </c>
      <c r="B306" s="7" t="s">
        <v>18</v>
      </c>
      <c r="C306" s="7" t="s">
        <v>1180</v>
      </c>
      <c r="D306" s="7" t="s">
        <v>20</v>
      </c>
      <c r="E306" s="7" t="s">
        <v>1180</v>
      </c>
      <c r="F306" s="7" t="s">
        <v>1181</v>
      </c>
      <c r="G306" s="7" t="s">
        <v>1182</v>
      </c>
      <c r="H306" s="7"/>
      <c r="I306" s="7">
        <v>9593</v>
      </c>
      <c r="J306" s="7" t="s">
        <v>23</v>
      </c>
      <c r="K306" s="7" t="s">
        <v>24</v>
      </c>
      <c r="L306" s="7" t="s">
        <v>1167</v>
      </c>
      <c r="M306" s="8">
        <v>44377</v>
      </c>
      <c r="N306" s="7" t="s">
        <v>26</v>
      </c>
      <c r="O306" s="7" t="s">
        <v>1183</v>
      </c>
      <c r="P306" s="7" t="s">
        <v>88</v>
      </c>
      <c r="Q306" s="7" t="s">
        <v>89</v>
      </c>
    </row>
    <row r="307" spans="1:17" x14ac:dyDescent="0.2">
      <c r="A307" s="7" t="s">
        <v>1184</v>
      </c>
      <c r="B307" s="7" t="s">
        <v>18</v>
      </c>
      <c r="C307" s="7" t="s">
        <v>1185</v>
      </c>
      <c r="D307" s="7" t="s">
        <v>20</v>
      </c>
      <c r="E307" s="7" t="s">
        <v>1185</v>
      </c>
      <c r="F307" s="7"/>
      <c r="G307" s="7" t="s">
        <v>1186</v>
      </c>
      <c r="H307" s="7" t="s">
        <v>1023</v>
      </c>
      <c r="I307" s="7">
        <v>96853</v>
      </c>
      <c r="J307" s="7" t="s">
        <v>23</v>
      </c>
      <c r="K307" s="7" t="s">
        <v>24</v>
      </c>
      <c r="L307" s="7" t="s">
        <v>1167</v>
      </c>
      <c r="M307" s="8">
        <v>44742</v>
      </c>
      <c r="N307" s="7" t="s">
        <v>131</v>
      </c>
      <c r="O307" s="7" t="s">
        <v>1024</v>
      </c>
      <c r="P307" s="7" t="s">
        <v>1025</v>
      </c>
      <c r="Q307" s="7" t="s">
        <v>89</v>
      </c>
    </row>
    <row r="308" spans="1:17" x14ac:dyDescent="0.2">
      <c r="A308" s="7" t="s">
        <v>1187</v>
      </c>
      <c r="B308" s="7" t="s">
        <v>18</v>
      </c>
      <c r="C308" s="7" t="s">
        <v>1188</v>
      </c>
      <c r="D308" s="7" t="s">
        <v>20</v>
      </c>
      <c r="E308" s="7" t="s">
        <v>1188</v>
      </c>
      <c r="F308" s="7" t="s">
        <v>1029</v>
      </c>
      <c r="G308" s="7" t="s">
        <v>1189</v>
      </c>
      <c r="H308" s="7"/>
      <c r="I308" s="7">
        <v>96929</v>
      </c>
      <c r="J308" s="7" t="s">
        <v>23</v>
      </c>
      <c r="K308" s="7" t="s">
        <v>24</v>
      </c>
      <c r="L308" s="7" t="s">
        <v>1167</v>
      </c>
      <c r="M308" s="8">
        <v>44650</v>
      </c>
      <c r="N308" s="7" t="s">
        <v>131</v>
      </c>
      <c r="O308" s="7" t="s">
        <v>1024</v>
      </c>
      <c r="P308" s="7" t="s">
        <v>1025</v>
      </c>
      <c r="Q308" s="7" t="s">
        <v>89</v>
      </c>
    </row>
    <row r="309" spans="1:17" x14ac:dyDescent="0.2">
      <c r="A309" s="7" t="s">
        <v>1190</v>
      </c>
      <c r="B309" s="7" t="s">
        <v>18</v>
      </c>
      <c r="C309" s="7" t="s">
        <v>1191</v>
      </c>
      <c r="D309" s="7" t="s">
        <v>20</v>
      </c>
      <c r="E309" s="7" t="s">
        <v>1191</v>
      </c>
      <c r="F309" s="7"/>
      <c r="G309" s="7" t="s">
        <v>1192</v>
      </c>
      <c r="H309" s="7"/>
      <c r="I309" s="7">
        <v>802</v>
      </c>
      <c r="J309" s="7" t="s">
        <v>39</v>
      </c>
      <c r="K309" s="7" t="s">
        <v>64</v>
      </c>
      <c r="L309" s="7" t="s">
        <v>1167</v>
      </c>
      <c r="M309" s="8">
        <v>45138</v>
      </c>
      <c r="N309" s="7" t="s">
        <v>26</v>
      </c>
      <c r="O309" s="7" t="s">
        <v>864</v>
      </c>
      <c r="P309" s="7" t="s">
        <v>865</v>
      </c>
      <c r="Q309" s="7" t="s">
        <v>29</v>
      </c>
    </row>
    <row r="310" spans="1:17" x14ac:dyDescent="0.2">
      <c r="A310" s="7" t="s">
        <v>1193</v>
      </c>
      <c r="B310" s="7" t="s">
        <v>18</v>
      </c>
      <c r="C310" s="7" t="s">
        <v>1194</v>
      </c>
      <c r="D310" s="7" t="s">
        <v>20</v>
      </c>
      <c r="E310" s="7" t="s">
        <v>1195</v>
      </c>
      <c r="F310" s="7"/>
      <c r="G310" s="7" t="s">
        <v>699</v>
      </c>
      <c r="H310" s="7" t="s">
        <v>630</v>
      </c>
      <c r="I310" s="7">
        <v>40210</v>
      </c>
      <c r="J310" s="7" t="s">
        <v>39</v>
      </c>
      <c r="K310" s="7" t="s">
        <v>64</v>
      </c>
      <c r="L310" s="7" t="s">
        <v>1167</v>
      </c>
      <c r="M310" s="8">
        <v>45291</v>
      </c>
      <c r="N310" s="7" t="s">
        <v>41</v>
      </c>
      <c r="O310" s="7" t="s">
        <v>688</v>
      </c>
      <c r="P310" s="7" t="s">
        <v>689</v>
      </c>
      <c r="Q310" s="7" t="s">
        <v>123</v>
      </c>
    </row>
    <row r="311" spans="1:17" x14ac:dyDescent="0.2">
      <c r="A311" s="7" t="s">
        <v>1196</v>
      </c>
      <c r="B311" s="7" t="s">
        <v>18</v>
      </c>
      <c r="C311" s="7" t="s">
        <v>1197</v>
      </c>
      <c r="D311" s="7" t="s">
        <v>61</v>
      </c>
      <c r="E311" s="7" t="s">
        <v>1197</v>
      </c>
      <c r="F311" s="7"/>
      <c r="G311" s="7" t="s">
        <v>1198</v>
      </c>
      <c r="H311" s="7" t="s">
        <v>201</v>
      </c>
      <c r="I311" s="7">
        <v>31210</v>
      </c>
      <c r="J311" s="7" t="s">
        <v>23</v>
      </c>
      <c r="K311" s="7" t="s">
        <v>24</v>
      </c>
      <c r="L311" s="7" t="s">
        <v>1167</v>
      </c>
      <c r="M311" s="8">
        <v>45657</v>
      </c>
      <c r="N311" s="7" t="s">
        <v>26</v>
      </c>
      <c r="O311" s="7" t="s">
        <v>202</v>
      </c>
      <c r="P311" s="7" t="s">
        <v>203</v>
      </c>
      <c r="Q311" s="7" t="s">
        <v>1199</v>
      </c>
    </row>
    <row r="312" spans="1:17" x14ac:dyDescent="0.2">
      <c r="A312" s="7" t="s">
        <v>1200</v>
      </c>
      <c r="B312" s="7" t="s">
        <v>18</v>
      </c>
      <c r="C312" s="7" t="s">
        <v>1201</v>
      </c>
      <c r="D312" s="7" t="s">
        <v>20</v>
      </c>
      <c r="E312" s="7" t="s">
        <v>1201</v>
      </c>
      <c r="F312" s="7"/>
      <c r="G312" s="7" t="s">
        <v>1202</v>
      </c>
      <c r="H312" s="7" t="s">
        <v>98</v>
      </c>
      <c r="I312" s="7">
        <v>36784</v>
      </c>
      <c r="J312" s="7" t="s">
        <v>23</v>
      </c>
      <c r="K312" s="7" t="s">
        <v>64</v>
      </c>
      <c r="L312" s="7" t="s">
        <v>1167</v>
      </c>
      <c r="M312" s="8">
        <v>45596</v>
      </c>
      <c r="N312" s="7" t="s">
        <v>26</v>
      </c>
      <c r="O312" s="7" t="s">
        <v>74</v>
      </c>
      <c r="P312" s="7" t="s">
        <v>75</v>
      </c>
      <c r="Q312" s="7" t="s">
        <v>29</v>
      </c>
    </row>
    <row r="313" spans="1:17" x14ac:dyDescent="0.2">
      <c r="A313" s="7" t="s">
        <v>1203</v>
      </c>
      <c r="B313" s="7" t="s">
        <v>18</v>
      </c>
      <c r="C313" s="7" t="s">
        <v>1204</v>
      </c>
      <c r="D313" s="7" t="s">
        <v>20</v>
      </c>
      <c r="E313" s="7" t="s">
        <v>1205</v>
      </c>
      <c r="F313" s="7"/>
      <c r="G313" s="7" t="s">
        <v>1206</v>
      </c>
      <c r="H313" s="7" t="s">
        <v>120</v>
      </c>
      <c r="I313" s="7">
        <v>32508</v>
      </c>
      <c r="J313" s="7" t="s">
        <v>23</v>
      </c>
      <c r="K313" s="7" t="s">
        <v>64</v>
      </c>
      <c r="L313" s="7" t="s">
        <v>1167</v>
      </c>
      <c r="M313" s="8">
        <v>44377</v>
      </c>
      <c r="N313" s="7" t="s">
        <v>26</v>
      </c>
      <c r="O313" s="7" t="s">
        <v>845</v>
      </c>
      <c r="P313" s="7" t="s">
        <v>846</v>
      </c>
      <c r="Q313" s="7" t="s">
        <v>123</v>
      </c>
    </row>
    <row r="314" spans="1:17" x14ac:dyDescent="0.2">
      <c r="A314" s="7" t="s">
        <v>1207</v>
      </c>
      <c r="B314" s="7" t="s">
        <v>18</v>
      </c>
      <c r="C314" s="7" t="s">
        <v>1208</v>
      </c>
      <c r="D314" s="7" t="s">
        <v>20</v>
      </c>
      <c r="E314" s="7" t="s">
        <v>1209</v>
      </c>
      <c r="F314" s="7"/>
      <c r="G314" s="7" t="s">
        <v>1210</v>
      </c>
      <c r="H314" s="7" t="s">
        <v>120</v>
      </c>
      <c r="I314" s="7">
        <v>32444</v>
      </c>
      <c r="J314" s="7" t="s">
        <v>23</v>
      </c>
      <c r="K314" s="7" t="s">
        <v>64</v>
      </c>
      <c r="L314" s="7" t="s">
        <v>1167</v>
      </c>
      <c r="M314" s="8">
        <v>43678</v>
      </c>
      <c r="N314" s="7" t="s">
        <v>26</v>
      </c>
      <c r="O314" s="7" t="s">
        <v>845</v>
      </c>
      <c r="P314" s="7" t="s">
        <v>846</v>
      </c>
      <c r="Q314" s="7" t="s">
        <v>68</v>
      </c>
    </row>
    <row r="315" spans="1:17" x14ac:dyDescent="0.2">
      <c r="A315" s="7" t="s">
        <v>1211</v>
      </c>
      <c r="B315" s="7" t="s">
        <v>18</v>
      </c>
      <c r="C315" s="7" t="s">
        <v>1212</v>
      </c>
      <c r="D315" s="7" t="s">
        <v>20</v>
      </c>
      <c r="E315" s="7" t="s">
        <v>1213</v>
      </c>
      <c r="F315" s="7"/>
      <c r="G315" s="7" t="s">
        <v>1214</v>
      </c>
      <c r="H315" s="7" t="s">
        <v>540</v>
      </c>
      <c r="I315" s="7">
        <v>94501</v>
      </c>
      <c r="J315" s="7" t="s">
        <v>39</v>
      </c>
      <c r="K315" s="7" t="s">
        <v>64</v>
      </c>
      <c r="L315" s="7" t="s">
        <v>1167</v>
      </c>
      <c r="M315" s="8">
        <v>43008</v>
      </c>
      <c r="N315" s="7" t="s">
        <v>131</v>
      </c>
      <c r="O315" s="7" t="s">
        <v>541</v>
      </c>
      <c r="P315" s="7" t="s">
        <v>542</v>
      </c>
      <c r="Q315" s="7" t="s">
        <v>123</v>
      </c>
    </row>
    <row r="316" spans="1:17" x14ac:dyDescent="0.2">
      <c r="A316" s="7" t="s">
        <v>1215</v>
      </c>
      <c r="B316" s="7" t="s">
        <v>18</v>
      </c>
      <c r="C316" s="7" t="s">
        <v>1216</v>
      </c>
      <c r="D316" s="7" t="s">
        <v>20</v>
      </c>
      <c r="E316" s="7" t="s">
        <v>1217</v>
      </c>
      <c r="F316" s="7"/>
      <c r="G316" s="7" t="s">
        <v>1216</v>
      </c>
      <c r="H316" s="7" t="s">
        <v>22</v>
      </c>
      <c r="I316" s="7">
        <v>28307</v>
      </c>
      <c r="J316" s="7" t="s">
        <v>23</v>
      </c>
      <c r="K316" s="7" t="s">
        <v>64</v>
      </c>
      <c r="L316" s="7" t="s">
        <v>1167</v>
      </c>
      <c r="M316" s="8">
        <v>45192</v>
      </c>
      <c r="N316" s="7" t="s">
        <v>26</v>
      </c>
      <c r="O316" s="7" t="s">
        <v>27</v>
      </c>
      <c r="P316" s="7" t="s">
        <v>28</v>
      </c>
      <c r="Q316" s="7" t="s">
        <v>89</v>
      </c>
    </row>
    <row r="317" spans="1:17" x14ac:dyDescent="0.2">
      <c r="A317" s="7" t="s">
        <v>1218</v>
      </c>
      <c r="B317" s="7" t="s">
        <v>18</v>
      </c>
      <c r="C317" s="7" t="s">
        <v>1219</v>
      </c>
      <c r="D317" s="7" t="s">
        <v>20</v>
      </c>
      <c r="E317" s="7" t="s">
        <v>1220</v>
      </c>
      <c r="F317" s="7"/>
      <c r="G317" s="7" t="s">
        <v>1221</v>
      </c>
      <c r="H317" s="7" t="s">
        <v>114</v>
      </c>
      <c r="I317" s="7">
        <v>22134</v>
      </c>
      <c r="J317" s="7" t="s">
        <v>23</v>
      </c>
      <c r="K317" s="7" t="s">
        <v>24</v>
      </c>
      <c r="L317" s="7" t="s">
        <v>1167</v>
      </c>
      <c r="M317" s="8">
        <v>43854</v>
      </c>
      <c r="N317" s="7" t="s">
        <v>41</v>
      </c>
      <c r="O317" s="7" t="s">
        <v>42</v>
      </c>
      <c r="P317" s="7" t="s">
        <v>94</v>
      </c>
      <c r="Q317" s="7" t="s">
        <v>89</v>
      </c>
    </row>
    <row r="318" spans="1:17" x14ac:dyDescent="0.2">
      <c r="A318" s="7" t="s">
        <v>1222</v>
      </c>
      <c r="B318" s="7" t="s">
        <v>18</v>
      </c>
      <c r="C318" s="7" t="s">
        <v>1223</v>
      </c>
      <c r="D318" s="7" t="s">
        <v>20</v>
      </c>
      <c r="E318" s="7" t="s">
        <v>1212</v>
      </c>
      <c r="F318" s="7"/>
      <c r="G318" s="7" t="s">
        <v>1224</v>
      </c>
      <c r="H318" s="7" t="s">
        <v>120</v>
      </c>
      <c r="I318" s="7">
        <v>32228</v>
      </c>
      <c r="J318" s="7" t="s">
        <v>23</v>
      </c>
      <c r="K318" s="7" t="s">
        <v>24</v>
      </c>
      <c r="L318" s="7" t="s">
        <v>1167</v>
      </c>
      <c r="M318" s="8">
        <v>44377</v>
      </c>
      <c r="N318" s="7" t="s">
        <v>26</v>
      </c>
      <c r="O318" s="7" t="s">
        <v>845</v>
      </c>
      <c r="P318" s="7" t="s">
        <v>846</v>
      </c>
      <c r="Q318" s="7" t="s">
        <v>89</v>
      </c>
    </row>
    <row r="319" spans="1:17" x14ac:dyDescent="0.2">
      <c r="A319" s="7" t="s">
        <v>1225</v>
      </c>
      <c r="B319" s="7" t="s">
        <v>18</v>
      </c>
      <c r="C319" s="7" t="s">
        <v>1226</v>
      </c>
      <c r="D319" s="7" t="s">
        <v>20</v>
      </c>
      <c r="E319" s="7" t="s">
        <v>1227</v>
      </c>
      <c r="F319" s="7"/>
      <c r="G319" s="7" t="s">
        <v>1161</v>
      </c>
      <c r="H319" s="7" t="s">
        <v>93</v>
      </c>
      <c r="I319" s="7">
        <v>20879</v>
      </c>
      <c r="J319" s="7" t="s">
        <v>39</v>
      </c>
      <c r="K319" s="7" t="s">
        <v>64</v>
      </c>
      <c r="L319" s="7" t="s">
        <v>1167</v>
      </c>
      <c r="M319" s="8">
        <v>44316</v>
      </c>
      <c r="N319" s="7" t="s">
        <v>41</v>
      </c>
      <c r="O319" s="7" t="s">
        <v>42</v>
      </c>
      <c r="P319" s="7" t="s">
        <v>94</v>
      </c>
      <c r="Q319" s="7" t="s">
        <v>123</v>
      </c>
    </row>
    <row r="320" spans="1:17" x14ac:dyDescent="0.2">
      <c r="A320" s="7" t="s">
        <v>1228</v>
      </c>
      <c r="B320" s="7" t="s">
        <v>18</v>
      </c>
      <c r="C320" s="7" t="s">
        <v>1229</v>
      </c>
      <c r="D320" s="7" t="s">
        <v>20</v>
      </c>
      <c r="E320" s="7" t="s">
        <v>1229</v>
      </c>
      <c r="F320" s="7"/>
      <c r="G320" s="7" t="s">
        <v>1230</v>
      </c>
      <c r="H320" s="7" t="s">
        <v>630</v>
      </c>
      <c r="I320" s="7">
        <v>42223</v>
      </c>
      <c r="J320" s="7" t="s">
        <v>23</v>
      </c>
      <c r="K320" s="7" t="s">
        <v>24</v>
      </c>
      <c r="L320" s="7" t="s">
        <v>1167</v>
      </c>
      <c r="M320" s="8">
        <v>45565</v>
      </c>
      <c r="N320" s="7" t="s">
        <v>26</v>
      </c>
      <c r="O320" s="7" t="s">
        <v>258</v>
      </c>
      <c r="P320" s="7" t="s">
        <v>259</v>
      </c>
      <c r="Q320" s="7" t="s">
        <v>89</v>
      </c>
    </row>
    <row r="321" spans="1:17" x14ac:dyDescent="0.2">
      <c r="A321" s="7" t="s">
        <v>1231</v>
      </c>
      <c r="B321" s="7" t="s">
        <v>18</v>
      </c>
      <c r="C321" s="7" t="s">
        <v>1232</v>
      </c>
      <c r="D321" s="7" t="s">
        <v>20</v>
      </c>
      <c r="E321" s="7" t="s">
        <v>1232</v>
      </c>
      <c r="F321" s="7"/>
      <c r="G321" s="7" t="s">
        <v>1233</v>
      </c>
      <c r="H321" s="7" t="s">
        <v>630</v>
      </c>
      <c r="I321" s="7">
        <v>40121</v>
      </c>
      <c r="J321" s="7" t="s">
        <v>23</v>
      </c>
      <c r="K321" s="7" t="s">
        <v>24</v>
      </c>
      <c r="L321" s="7" t="s">
        <v>1167</v>
      </c>
      <c r="M321" s="8">
        <v>45233</v>
      </c>
      <c r="N321" s="7" t="s">
        <v>41</v>
      </c>
      <c r="O321" s="7" t="s">
        <v>688</v>
      </c>
      <c r="P321" s="7" t="s">
        <v>689</v>
      </c>
      <c r="Q321" s="7" t="s">
        <v>89</v>
      </c>
    </row>
    <row r="322" spans="1:17" x14ac:dyDescent="0.2">
      <c r="A322" s="7" t="s">
        <v>1234</v>
      </c>
      <c r="B322" s="7" t="s">
        <v>18</v>
      </c>
      <c r="C322" s="7" t="s">
        <v>1235</v>
      </c>
      <c r="D322" s="7" t="s">
        <v>20</v>
      </c>
      <c r="E322" s="7" t="s">
        <v>1235</v>
      </c>
      <c r="F322" s="7"/>
      <c r="G322" s="7" t="s">
        <v>1236</v>
      </c>
      <c r="H322" s="7" t="s">
        <v>300</v>
      </c>
      <c r="I322" s="7">
        <v>70501</v>
      </c>
      <c r="J322" s="7" t="s">
        <v>23</v>
      </c>
      <c r="K322" s="7" t="s">
        <v>24</v>
      </c>
      <c r="L322" s="7" t="s">
        <v>1167</v>
      </c>
      <c r="M322" s="8">
        <v>45473</v>
      </c>
      <c r="N322" s="7" t="s">
        <v>65</v>
      </c>
      <c r="O322" s="7" t="s">
        <v>301</v>
      </c>
      <c r="P322" s="7" t="s">
        <v>302</v>
      </c>
      <c r="Q322" s="7" t="s">
        <v>29</v>
      </c>
    </row>
    <row r="323" spans="1:17" x14ac:dyDescent="0.2">
      <c r="A323" s="7" t="s">
        <v>1237</v>
      </c>
      <c r="B323" s="7" t="s">
        <v>18</v>
      </c>
      <c r="C323" s="7" t="s">
        <v>1238</v>
      </c>
      <c r="D323" s="7" t="s">
        <v>20</v>
      </c>
      <c r="E323" s="7" t="s">
        <v>1239</v>
      </c>
      <c r="F323" s="7"/>
      <c r="G323" s="7" t="s">
        <v>844</v>
      </c>
      <c r="H323" s="7" t="s">
        <v>120</v>
      </c>
      <c r="I323" s="7">
        <v>32212</v>
      </c>
      <c r="J323" s="7" t="s">
        <v>23</v>
      </c>
      <c r="K323" s="7" t="s">
        <v>24</v>
      </c>
      <c r="L323" s="7" t="s">
        <v>1167</v>
      </c>
      <c r="M323" s="8">
        <v>44377</v>
      </c>
      <c r="N323" s="7" t="s">
        <v>26</v>
      </c>
      <c r="O323" s="7" t="s">
        <v>845</v>
      </c>
      <c r="P323" s="7" t="s">
        <v>846</v>
      </c>
      <c r="Q323" s="7" t="s">
        <v>89</v>
      </c>
    </row>
    <row r="324" spans="1:17" x14ac:dyDescent="0.2">
      <c r="A324" s="7" t="s">
        <v>1240</v>
      </c>
      <c r="B324" s="7" t="s">
        <v>18</v>
      </c>
      <c r="C324" s="7" t="s">
        <v>1241</v>
      </c>
      <c r="D324" s="7" t="s">
        <v>20</v>
      </c>
      <c r="E324" s="7" t="s">
        <v>1241</v>
      </c>
      <c r="F324" s="7"/>
      <c r="G324" s="7" t="s">
        <v>37</v>
      </c>
      <c r="H324" s="7" t="s">
        <v>564</v>
      </c>
      <c r="I324" s="7">
        <v>15301</v>
      </c>
      <c r="J324" s="7" t="s">
        <v>23</v>
      </c>
      <c r="K324" s="7" t="s">
        <v>24</v>
      </c>
      <c r="L324" s="7" t="s">
        <v>1167</v>
      </c>
      <c r="M324" s="8">
        <v>44227</v>
      </c>
      <c r="N324" s="7" t="s">
        <v>56</v>
      </c>
      <c r="O324" s="7" t="s">
        <v>565</v>
      </c>
      <c r="P324" s="7" t="s">
        <v>566</v>
      </c>
      <c r="Q324" s="7" t="s">
        <v>29</v>
      </c>
    </row>
    <row r="325" spans="1:17" x14ac:dyDescent="0.2">
      <c r="A325" s="7" t="s">
        <v>1242</v>
      </c>
      <c r="B325" s="7" t="s">
        <v>18</v>
      </c>
      <c r="C325" s="7" t="s">
        <v>1243</v>
      </c>
      <c r="D325" s="7" t="s">
        <v>20</v>
      </c>
      <c r="E325" s="7" t="s">
        <v>1243</v>
      </c>
      <c r="F325" s="7"/>
      <c r="G325" s="7" t="s">
        <v>1244</v>
      </c>
      <c r="H325" s="7" t="s">
        <v>148</v>
      </c>
      <c r="I325" s="7">
        <v>84663</v>
      </c>
      <c r="J325" s="7" t="s">
        <v>23</v>
      </c>
      <c r="K325" s="7" t="s">
        <v>64</v>
      </c>
      <c r="L325" s="7" t="s">
        <v>1167</v>
      </c>
      <c r="M325" s="8">
        <v>45291</v>
      </c>
      <c r="N325" s="7" t="s">
        <v>65</v>
      </c>
      <c r="O325" s="7" t="s">
        <v>149</v>
      </c>
      <c r="P325" s="7" t="s">
        <v>150</v>
      </c>
      <c r="Q325" s="7" t="s">
        <v>29</v>
      </c>
    </row>
    <row r="326" spans="1:17" x14ac:dyDescent="0.2">
      <c r="A326" s="7" t="s">
        <v>1245</v>
      </c>
      <c r="B326" s="7" t="s">
        <v>18</v>
      </c>
      <c r="C326" s="7" t="s">
        <v>1246</v>
      </c>
      <c r="D326" s="7" t="s">
        <v>20</v>
      </c>
      <c r="E326" s="7" t="s">
        <v>1247</v>
      </c>
      <c r="F326" s="7"/>
      <c r="G326" s="7" t="s">
        <v>1248</v>
      </c>
      <c r="H326" s="7" t="s">
        <v>477</v>
      </c>
      <c r="I326" s="7">
        <v>7524</v>
      </c>
      <c r="J326" s="7" t="s">
        <v>23</v>
      </c>
      <c r="K326" s="7" t="s">
        <v>64</v>
      </c>
      <c r="L326" s="7" t="s">
        <v>1249</v>
      </c>
      <c r="M326" s="8">
        <v>46660</v>
      </c>
      <c r="N326" s="7" t="s">
        <v>56</v>
      </c>
      <c r="O326" s="7" t="s">
        <v>478</v>
      </c>
      <c r="P326" s="7" t="s">
        <v>479</v>
      </c>
      <c r="Q326" s="7" t="s">
        <v>29</v>
      </c>
    </row>
    <row r="327" spans="1:17" x14ac:dyDescent="0.2">
      <c r="A327" s="7" t="s">
        <v>1250</v>
      </c>
      <c r="B327" s="7" t="s">
        <v>18</v>
      </c>
      <c r="C327" s="7" t="s">
        <v>1251</v>
      </c>
      <c r="D327" s="7" t="s">
        <v>20</v>
      </c>
      <c r="E327" s="7" t="s">
        <v>1251</v>
      </c>
      <c r="F327" s="7"/>
      <c r="G327" s="7" t="s">
        <v>1252</v>
      </c>
      <c r="H327" s="7" t="s">
        <v>180</v>
      </c>
      <c r="I327" s="7">
        <v>75670</v>
      </c>
      <c r="J327" s="7" t="s">
        <v>23</v>
      </c>
      <c r="K327" s="7" t="s">
        <v>64</v>
      </c>
      <c r="L327" s="7" t="s">
        <v>18</v>
      </c>
      <c r="M327" s="8">
        <v>46752</v>
      </c>
      <c r="N327" s="7" t="s">
        <v>65</v>
      </c>
      <c r="O327" s="7" t="s">
        <v>181</v>
      </c>
      <c r="P327" s="7" t="s">
        <v>182</v>
      </c>
      <c r="Q327" s="7" t="s">
        <v>1253</v>
      </c>
    </row>
    <row r="328" spans="1:17" x14ac:dyDescent="0.2">
      <c r="A328" s="7" t="s">
        <v>1254</v>
      </c>
      <c r="B328" s="7" t="s">
        <v>18</v>
      </c>
      <c r="C328" s="7" t="s">
        <v>1255</v>
      </c>
      <c r="D328" s="7" t="s">
        <v>20</v>
      </c>
      <c r="E328" s="7" t="s">
        <v>1255</v>
      </c>
      <c r="F328" s="7"/>
      <c r="G328" s="7" t="s">
        <v>1256</v>
      </c>
      <c r="H328" s="7" t="s">
        <v>180</v>
      </c>
      <c r="I328" s="7">
        <v>75482</v>
      </c>
      <c r="J328" s="7" t="s">
        <v>23</v>
      </c>
      <c r="K328" s="7" t="s">
        <v>64</v>
      </c>
      <c r="L328" s="7" t="s">
        <v>18</v>
      </c>
      <c r="M328" s="8">
        <v>46022</v>
      </c>
      <c r="N328" s="7" t="s">
        <v>65</v>
      </c>
      <c r="O328" s="7" t="s">
        <v>181</v>
      </c>
      <c r="P328" s="7" t="s">
        <v>182</v>
      </c>
      <c r="Q328" s="7" t="s">
        <v>29</v>
      </c>
    </row>
    <row r="329" spans="1:17" x14ac:dyDescent="0.2">
      <c r="A329" s="7" t="s">
        <v>1257</v>
      </c>
      <c r="B329" s="7" t="s">
        <v>18</v>
      </c>
      <c r="C329" s="7" t="s">
        <v>1258</v>
      </c>
      <c r="D329" s="7" t="s">
        <v>20</v>
      </c>
      <c r="E329" s="7" t="s">
        <v>1259</v>
      </c>
      <c r="F329" s="7" t="s">
        <v>1260</v>
      </c>
      <c r="G329" s="7" t="s">
        <v>85</v>
      </c>
      <c r="H329" s="7"/>
      <c r="I329" s="7">
        <v>9622</v>
      </c>
      <c r="J329" s="7" t="s">
        <v>23</v>
      </c>
      <c r="K329" s="7" t="s">
        <v>24</v>
      </c>
      <c r="L329" s="7" t="s">
        <v>18</v>
      </c>
      <c r="M329" s="8">
        <v>46333</v>
      </c>
      <c r="N329" s="7" t="s">
        <v>86</v>
      </c>
      <c r="O329" s="7" t="s">
        <v>87</v>
      </c>
      <c r="P329" s="7" t="s">
        <v>88</v>
      </c>
      <c r="Q329" s="7" t="s">
        <v>89</v>
      </c>
    </row>
    <row r="330" spans="1:17" x14ac:dyDescent="0.2">
      <c r="A330" s="7" t="s">
        <v>1261</v>
      </c>
      <c r="B330" s="7" t="s">
        <v>18</v>
      </c>
      <c r="C330" s="7" t="s">
        <v>1262</v>
      </c>
      <c r="D330" s="7" t="s">
        <v>20</v>
      </c>
      <c r="E330" s="7" t="s">
        <v>1262</v>
      </c>
      <c r="F330" s="7"/>
      <c r="G330" s="7" t="s">
        <v>1263</v>
      </c>
      <c r="H330" s="7" t="s">
        <v>438</v>
      </c>
      <c r="I330" s="7">
        <v>46580</v>
      </c>
      <c r="J330" s="7" t="s">
        <v>23</v>
      </c>
      <c r="K330" s="7" t="s">
        <v>24</v>
      </c>
      <c r="L330" s="7" t="s">
        <v>18</v>
      </c>
      <c r="M330" s="8">
        <v>46234</v>
      </c>
      <c r="N330" s="7" t="s">
        <v>107</v>
      </c>
      <c r="O330" s="7" t="s">
        <v>439</v>
      </c>
      <c r="P330" s="7" t="s">
        <v>440</v>
      </c>
      <c r="Q330" s="7" t="s">
        <v>29</v>
      </c>
    </row>
    <row r="331" spans="1:17" x14ac:dyDescent="0.2">
      <c r="A331" s="7" t="s">
        <v>1264</v>
      </c>
      <c r="B331" s="7" t="s">
        <v>18</v>
      </c>
      <c r="C331" s="7" t="s">
        <v>1265</v>
      </c>
      <c r="D331" s="7" t="s">
        <v>20</v>
      </c>
      <c r="E331" s="7" t="s">
        <v>1266</v>
      </c>
      <c r="F331" s="7"/>
      <c r="G331" s="7" t="s">
        <v>1267</v>
      </c>
      <c r="H331" s="7" t="s">
        <v>406</v>
      </c>
      <c r="I331" s="7">
        <v>49735</v>
      </c>
      <c r="J331" s="7" t="s">
        <v>23</v>
      </c>
      <c r="K331" s="7" t="s">
        <v>24</v>
      </c>
      <c r="L331" s="7" t="s">
        <v>18</v>
      </c>
      <c r="M331" s="8">
        <v>45777</v>
      </c>
      <c r="N331" s="7" t="s">
        <v>107</v>
      </c>
      <c r="O331" s="7" t="s">
        <v>407</v>
      </c>
      <c r="P331" s="7" t="s">
        <v>408</v>
      </c>
      <c r="Q331" s="7" t="s">
        <v>29</v>
      </c>
    </row>
    <row r="332" spans="1:17" x14ac:dyDescent="0.2">
      <c r="A332" s="7" t="s">
        <v>1268</v>
      </c>
      <c r="B332" s="7" t="s">
        <v>18</v>
      </c>
      <c r="C332" s="7" t="s">
        <v>1269</v>
      </c>
      <c r="D332" s="7" t="s">
        <v>20</v>
      </c>
      <c r="E332" s="7" t="s">
        <v>1269</v>
      </c>
      <c r="F332" s="7"/>
      <c r="G332" s="7" t="s">
        <v>1270</v>
      </c>
      <c r="H332" s="7" t="s">
        <v>406</v>
      </c>
      <c r="I332" s="7">
        <v>49443</v>
      </c>
      <c r="J332" s="7" t="s">
        <v>23</v>
      </c>
      <c r="K332" s="7" t="s">
        <v>24</v>
      </c>
      <c r="L332" s="7" t="s">
        <v>18</v>
      </c>
      <c r="M332" s="8">
        <v>46022</v>
      </c>
      <c r="N332" s="7" t="s">
        <v>107</v>
      </c>
      <c r="O332" s="7" t="s">
        <v>407</v>
      </c>
      <c r="P332" s="7" t="s">
        <v>408</v>
      </c>
      <c r="Q332" s="7" t="s">
        <v>29</v>
      </c>
    </row>
    <row r="333" spans="1:17" x14ac:dyDescent="0.2">
      <c r="A333" s="7" t="s">
        <v>1271</v>
      </c>
      <c r="B333" s="7" t="s">
        <v>18</v>
      </c>
      <c r="C333" s="7" t="s">
        <v>1272</v>
      </c>
      <c r="D333" s="7" t="s">
        <v>20</v>
      </c>
      <c r="E333" s="7" t="s">
        <v>1272</v>
      </c>
      <c r="F333" s="7"/>
      <c r="G333" s="7" t="s">
        <v>1273</v>
      </c>
      <c r="H333" s="7" t="s">
        <v>180</v>
      </c>
      <c r="I333" s="7">
        <v>78501</v>
      </c>
      <c r="J333" s="7" t="s">
        <v>23</v>
      </c>
      <c r="K333" s="7" t="s">
        <v>64</v>
      </c>
      <c r="L333" s="7" t="s">
        <v>18</v>
      </c>
      <c r="M333" s="8">
        <v>46265</v>
      </c>
      <c r="N333" s="7" t="s">
        <v>65</v>
      </c>
      <c r="O333" s="7" t="s">
        <v>559</v>
      </c>
      <c r="P333" s="7" t="s">
        <v>560</v>
      </c>
      <c r="Q333" s="7" t="s">
        <v>29</v>
      </c>
    </row>
    <row r="334" spans="1:17" x14ac:dyDescent="0.2">
      <c r="A334" s="7" t="s">
        <v>1274</v>
      </c>
      <c r="B334" s="7" t="s">
        <v>18</v>
      </c>
      <c r="C334" s="7" t="s">
        <v>1275</v>
      </c>
      <c r="D334" s="7" t="s">
        <v>20</v>
      </c>
      <c r="E334" s="7" t="s">
        <v>1275</v>
      </c>
      <c r="F334" s="7"/>
      <c r="G334" s="7" t="s">
        <v>159</v>
      </c>
      <c r="H334" s="7" t="s">
        <v>406</v>
      </c>
      <c r="I334" s="7">
        <v>49203</v>
      </c>
      <c r="J334" s="7" t="s">
        <v>23</v>
      </c>
      <c r="K334" s="7" t="s">
        <v>24</v>
      </c>
      <c r="L334" s="7" t="s">
        <v>18</v>
      </c>
      <c r="M334" s="8">
        <v>46387</v>
      </c>
      <c r="N334" s="7" t="s">
        <v>107</v>
      </c>
      <c r="O334" s="7" t="s">
        <v>407</v>
      </c>
      <c r="P334" s="7" t="s">
        <v>408</v>
      </c>
      <c r="Q334" s="7" t="s">
        <v>1253</v>
      </c>
    </row>
    <row r="335" spans="1:17" x14ac:dyDescent="0.2">
      <c r="A335" s="7" t="s">
        <v>1276</v>
      </c>
      <c r="B335" s="7" t="s">
        <v>18</v>
      </c>
      <c r="C335" s="7" t="s">
        <v>1277</v>
      </c>
      <c r="D335" s="7" t="s">
        <v>20</v>
      </c>
      <c r="E335" s="7" t="s">
        <v>1278</v>
      </c>
      <c r="F335" s="7" t="s">
        <v>1279</v>
      </c>
      <c r="G335" s="7" t="s">
        <v>85</v>
      </c>
      <c r="H335" s="7"/>
      <c r="I335" s="7">
        <v>9622</v>
      </c>
      <c r="J335" s="7" t="s">
        <v>23</v>
      </c>
      <c r="K335" s="7" t="s">
        <v>24</v>
      </c>
      <c r="L335" s="7" t="s">
        <v>18</v>
      </c>
      <c r="M335" s="8">
        <v>46333</v>
      </c>
      <c r="N335" s="7" t="s">
        <v>86</v>
      </c>
      <c r="O335" s="7" t="s">
        <v>87</v>
      </c>
      <c r="P335" s="7" t="s">
        <v>88</v>
      </c>
      <c r="Q335" s="7" t="s">
        <v>89</v>
      </c>
    </row>
    <row r="336" spans="1:17" x14ac:dyDescent="0.2">
      <c r="A336" s="7" t="s">
        <v>1280</v>
      </c>
      <c r="B336" s="7" t="s">
        <v>18</v>
      </c>
      <c r="C336" s="7" t="s">
        <v>1281</v>
      </c>
      <c r="D336" s="7" t="s">
        <v>20</v>
      </c>
      <c r="E336" s="7" t="s">
        <v>1282</v>
      </c>
      <c r="F336" s="7"/>
      <c r="G336" s="7" t="s">
        <v>1283</v>
      </c>
      <c r="H336" s="7" t="s">
        <v>1284</v>
      </c>
      <c r="I336" s="7">
        <v>89445</v>
      </c>
      <c r="J336" s="7" t="s">
        <v>23</v>
      </c>
      <c r="K336" s="7" t="s">
        <v>64</v>
      </c>
      <c r="L336" s="7" t="s">
        <v>18</v>
      </c>
      <c r="M336" s="8">
        <v>46265</v>
      </c>
      <c r="N336" s="7" t="s">
        <v>65</v>
      </c>
      <c r="O336" s="7" t="s">
        <v>149</v>
      </c>
      <c r="P336" s="7" t="s">
        <v>150</v>
      </c>
      <c r="Q336" s="7" t="s">
        <v>29</v>
      </c>
    </row>
    <row r="337" spans="1:17" x14ac:dyDescent="0.2">
      <c r="A337" s="7" t="s">
        <v>1285</v>
      </c>
      <c r="B337" s="7" t="s">
        <v>18</v>
      </c>
      <c r="C337" s="7" t="s">
        <v>1286</v>
      </c>
      <c r="D337" s="7" t="s">
        <v>20</v>
      </c>
      <c r="E337" s="7" t="s">
        <v>1286</v>
      </c>
      <c r="F337" s="7"/>
      <c r="G337" s="7" t="s">
        <v>1287</v>
      </c>
      <c r="H337" s="7" t="s">
        <v>163</v>
      </c>
      <c r="I337" s="7">
        <v>44906</v>
      </c>
      <c r="J337" s="7" t="s">
        <v>23</v>
      </c>
      <c r="K337" s="7" t="s">
        <v>64</v>
      </c>
      <c r="L337" s="7" t="s">
        <v>18</v>
      </c>
      <c r="M337" s="8">
        <v>46538</v>
      </c>
      <c r="N337" s="7" t="s">
        <v>41</v>
      </c>
      <c r="O337" s="7" t="s">
        <v>660</v>
      </c>
      <c r="P337" s="7" t="s">
        <v>661</v>
      </c>
      <c r="Q337" s="7" t="s">
        <v>29</v>
      </c>
    </row>
    <row r="338" spans="1:17" x14ac:dyDescent="0.2">
      <c r="A338" s="7" t="s">
        <v>1288</v>
      </c>
      <c r="B338" s="7" t="s">
        <v>18</v>
      </c>
      <c r="C338" s="7" t="s">
        <v>1289</v>
      </c>
      <c r="D338" s="7" t="s">
        <v>20</v>
      </c>
      <c r="E338" s="7" t="s">
        <v>1289</v>
      </c>
      <c r="F338" s="7"/>
      <c r="G338" s="7" t="s">
        <v>1290</v>
      </c>
      <c r="H338" s="7" t="s">
        <v>180</v>
      </c>
      <c r="I338" s="7">
        <v>75090</v>
      </c>
      <c r="J338" s="7" t="s">
        <v>23</v>
      </c>
      <c r="K338" s="7" t="s">
        <v>64</v>
      </c>
      <c r="L338" s="7" t="s">
        <v>18</v>
      </c>
      <c r="M338" s="8">
        <v>46691</v>
      </c>
      <c r="N338" s="7" t="s">
        <v>65</v>
      </c>
      <c r="O338" s="7" t="s">
        <v>181</v>
      </c>
      <c r="P338" s="7" t="s">
        <v>182</v>
      </c>
      <c r="Q338" s="7" t="s">
        <v>29</v>
      </c>
    </row>
    <row r="339" spans="1:17" x14ac:dyDescent="0.2">
      <c r="A339" s="7" t="s">
        <v>1291</v>
      </c>
      <c r="B339" s="7" t="s">
        <v>18</v>
      </c>
      <c r="C339" s="7" t="s">
        <v>1292</v>
      </c>
      <c r="D339" s="7" t="s">
        <v>20</v>
      </c>
      <c r="E339" s="7" t="s">
        <v>1292</v>
      </c>
      <c r="F339" s="7"/>
      <c r="G339" s="7" t="s">
        <v>1142</v>
      </c>
      <c r="H339" s="7" t="s">
        <v>630</v>
      </c>
      <c r="I339" s="7">
        <v>42420</v>
      </c>
      <c r="J339" s="7" t="s">
        <v>23</v>
      </c>
      <c r="K339" s="7" t="s">
        <v>24</v>
      </c>
      <c r="L339" s="7" t="s">
        <v>18</v>
      </c>
      <c r="M339" s="8">
        <v>46326</v>
      </c>
      <c r="N339" s="7" t="s">
        <v>107</v>
      </c>
      <c r="O339" s="7" t="s">
        <v>439</v>
      </c>
      <c r="P339" s="7" t="s">
        <v>440</v>
      </c>
      <c r="Q339" s="7" t="s">
        <v>29</v>
      </c>
    </row>
    <row r="340" spans="1:17" x14ac:dyDescent="0.2">
      <c r="A340" s="7" t="s">
        <v>1293</v>
      </c>
      <c r="B340" s="7" t="s">
        <v>18</v>
      </c>
      <c r="C340" s="7" t="s">
        <v>1294</v>
      </c>
      <c r="D340" s="7" t="s">
        <v>20</v>
      </c>
      <c r="E340" s="7" t="s">
        <v>1294</v>
      </c>
      <c r="F340" s="7"/>
      <c r="G340" s="7" t="s">
        <v>1295</v>
      </c>
      <c r="H340" s="7" t="s">
        <v>180</v>
      </c>
      <c r="I340" s="7">
        <v>75961</v>
      </c>
      <c r="J340" s="7" t="s">
        <v>23</v>
      </c>
      <c r="K340" s="7" t="s">
        <v>64</v>
      </c>
      <c r="L340" s="7" t="s">
        <v>18</v>
      </c>
      <c r="M340" s="8">
        <v>45900</v>
      </c>
      <c r="N340" s="7" t="s">
        <v>65</v>
      </c>
      <c r="O340" s="7" t="s">
        <v>559</v>
      </c>
      <c r="P340" s="7" t="s">
        <v>560</v>
      </c>
      <c r="Q340" s="7" t="s">
        <v>29</v>
      </c>
    </row>
    <row r="341" spans="1:17" x14ac:dyDescent="0.2">
      <c r="A341" s="7" t="s">
        <v>1296</v>
      </c>
      <c r="B341" s="7" t="s">
        <v>18</v>
      </c>
      <c r="C341" s="7" t="s">
        <v>1297</v>
      </c>
      <c r="D341" s="7" t="s">
        <v>20</v>
      </c>
      <c r="E341" s="7" t="s">
        <v>1298</v>
      </c>
      <c r="F341" s="7"/>
      <c r="G341" s="7" t="s">
        <v>1299</v>
      </c>
      <c r="H341" s="7" t="s">
        <v>180</v>
      </c>
      <c r="I341" s="7">
        <v>77901</v>
      </c>
      <c r="J341" s="7" t="s">
        <v>23</v>
      </c>
      <c r="K341" s="7" t="s">
        <v>64</v>
      </c>
      <c r="L341" s="7" t="s">
        <v>18</v>
      </c>
      <c r="M341" s="8">
        <v>45808</v>
      </c>
      <c r="N341" s="7" t="s">
        <v>65</v>
      </c>
      <c r="O341" s="7" t="s">
        <v>559</v>
      </c>
      <c r="P341" s="7" t="s">
        <v>560</v>
      </c>
      <c r="Q341" s="7" t="s">
        <v>29</v>
      </c>
    </row>
    <row r="342" spans="1:17" x14ac:dyDescent="0.2">
      <c r="A342" s="7" t="s">
        <v>1300</v>
      </c>
      <c r="B342" s="7" t="s">
        <v>18</v>
      </c>
      <c r="C342" s="7" t="s">
        <v>1301</v>
      </c>
      <c r="D342" s="7" t="s">
        <v>20</v>
      </c>
      <c r="E342" s="7" t="s">
        <v>1302</v>
      </c>
      <c r="F342" s="7"/>
      <c r="G342" s="7" t="s">
        <v>645</v>
      </c>
      <c r="H342" s="7" t="s">
        <v>114</v>
      </c>
      <c r="I342" s="7">
        <v>23665</v>
      </c>
      <c r="J342" s="7" t="s">
        <v>23</v>
      </c>
      <c r="K342" s="7" t="s">
        <v>24</v>
      </c>
      <c r="L342" s="7" t="s">
        <v>18</v>
      </c>
      <c r="M342" s="8">
        <v>46496</v>
      </c>
      <c r="N342" s="7" t="s">
        <v>41</v>
      </c>
      <c r="O342" s="7" t="s">
        <v>115</v>
      </c>
      <c r="P342" s="7" t="s">
        <v>116</v>
      </c>
      <c r="Q342" s="7" t="s">
        <v>89</v>
      </c>
    </row>
    <row r="343" spans="1:17" x14ac:dyDescent="0.2">
      <c r="A343" s="7" t="s">
        <v>1303</v>
      </c>
      <c r="B343" s="7" t="s">
        <v>18</v>
      </c>
      <c r="C343" s="7" t="s">
        <v>1304</v>
      </c>
      <c r="D343" s="7" t="s">
        <v>20</v>
      </c>
      <c r="E343" s="7" t="s">
        <v>1305</v>
      </c>
      <c r="F343" s="7" t="s">
        <v>1306</v>
      </c>
      <c r="G343" s="7" t="s">
        <v>85</v>
      </c>
      <c r="H343" s="7"/>
      <c r="I343" s="7">
        <v>9612</v>
      </c>
      <c r="J343" s="7" t="s">
        <v>23</v>
      </c>
      <c r="K343" s="7" t="s">
        <v>24</v>
      </c>
      <c r="L343" s="7" t="s">
        <v>18</v>
      </c>
      <c r="M343" s="8">
        <v>46333</v>
      </c>
      <c r="N343" s="7" t="s">
        <v>86</v>
      </c>
      <c r="O343" s="7" t="s">
        <v>87</v>
      </c>
      <c r="P343" s="7" t="s">
        <v>88</v>
      </c>
      <c r="Q343" s="7" t="s">
        <v>89</v>
      </c>
    </row>
    <row r="344" spans="1:17" x14ac:dyDescent="0.2">
      <c r="A344" s="7" t="s">
        <v>1307</v>
      </c>
      <c r="B344" s="7" t="s">
        <v>18</v>
      </c>
      <c r="C344" s="7" t="s">
        <v>1308</v>
      </c>
      <c r="D344" s="7" t="s">
        <v>20</v>
      </c>
      <c r="E344" s="7" t="s">
        <v>1308</v>
      </c>
      <c r="F344" s="7"/>
      <c r="G344" s="7" t="s">
        <v>607</v>
      </c>
      <c r="H344" s="7" t="s">
        <v>163</v>
      </c>
      <c r="I344" s="7">
        <v>45331</v>
      </c>
      <c r="J344" s="7" t="s">
        <v>23</v>
      </c>
      <c r="K344" s="7" t="s">
        <v>64</v>
      </c>
      <c r="L344" s="7" t="s">
        <v>18</v>
      </c>
      <c r="M344" s="8">
        <v>46081</v>
      </c>
      <c r="N344" s="7" t="s">
        <v>41</v>
      </c>
      <c r="O344" s="7" t="s">
        <v>660</v>
      </c>
      <c r="P344" s="7" t="s">
        <v>661</v>
      </c>
      <c r="Q344" s="7" t="s">
        <v>29</v>
      </c>
    </row>
    <row r="345" spans="1:17" x14ac:dyDescent="0.2">
      <c r="A345" s="7" t="s">
        <v>1309</v>
      </c>
      <c r="B345" s="7" t="s">
        <v>18</v>
      </c>
      <c r="C345" s="7" t="s">
        <v>1310</v>
      </c>
      <c r="D345" s="7" t="s">
        <v>20</v>
      </c>
      <c r="E345" s="7" t="s">
        <v>1311</v>
      </c>
      <c r="F345" s="7"/>
      <c r="G345" s="7" t="s">
        <v>1312</v>
      </c>
      <c r="H345" s="7" t="s">
        <v>93</v>
      </c>
      <c r="I345" s="7">
        <v>20889</v>
      </c>
      <c r="J345" s="7" t="s">
        <v>23</v>
      </c>
      <c r="K345" s="7" t="s">
        <v>24</v>
      </c>
      <c r="L345" s="7" t="s">
        <v>18</v>
      </c>
      <c r="M345" s="8">
        <v>46203</v>
      </c>
      <c r="N345" s="7" t="s">
        <v>41</v>
      </c>
      <c r="O345" s="7" t="s">
        <v>42</v>
      </c>
      <c r="P345" s="7" t="s">
        <v>94</v>
      </c>
      <c r="Q345" s="7" t="s">
        <v>89</v>
      </c>
    </row>
    <row r="346" spans="1:17" x14ac:dyDescent="0.2">
      <c r="A346" s="7" t="s">
        <v>1313</v>
      </c>
      <c r="B346" s="7" t="s">
        <v>18</v>
      </c>
      <c r="C346" s="7" t="s">
        <v>1314</v>
      </c>
      <c r="D346" s="7" t="s">
        <v>20</v>
      </c>
      <c r="E346" s="7" t="s">
        <v>1315</v>
      </c>
      <c r="F346" s="7" t="s">
        <v>1316</v>
      </c>
      <c r="G346" s="7" t="s">
        <v>85</v>
      </c>
      <c r="H346" s="7"/>
      <c r="I346" s="7">
        <v>96322</v>
      </c>
      <c r="J346" s="7" t="s">
        <v>23</v>
      </c>
      <c r="K346" s="7" t="s">
        <v>24</v>
      </c>
      <c r="L346" s="7" t="s">
        <v>18</v>
      </c>
      <c r="M346" s="8">
        <v>46387</v>
      </c>
      <c r="N346" s="7" t="s">
        <v>1177</v>
      </c>
      <c r="O346" s="7" t="s">
        <v>1178</v>
      </c>
      <c r="P346" s="7" t="s">
        <v>88</v>
      </c>
      <c r="Q346" s="7" t="s">
        <v>89</v>
      </c>
    </row>
    <row r="347" spans="1:17" x14ac:dyDescent="0.2">
      <c r="A347" s="7" t="s">
        <v>1317</v>
      </c>
      <c r="B347" s="7" t="s">
        <v>18</v>
      </c>
      <c r="C347" s="7" t="s">
        <v>1318</v>
      </c>
      <c r="D347" s="7" t="s">
        <v>20</v>
      </c>
      <c r="E347" s="7" t="s">
        <v>1318</v>
      </c>
      <c r="F347" s="7"/>
      <c r="G347" s="7" t="s">
        <v>1319</v>
      </c>
      <c r="H347" s="7" t="s">
        <v>55</v>
      </c>
      <c r="I347" s="7">
        <v>13045</v>
      </c>
      <c r="J347" s="7" t="s">
        <v>23</v>
      </c>
      <c r="K347" s="7" t="s">
        <v>64</v>
      </c>
      <c r="L347" s="7" t="s">
        <v>18</v>
      </c>
      <c r="M347" s="8">
        <v>45961</v>
      </c>
      <c r="N347" s="7" t="s">
        <v>56</v>
      </c>
      <c r="O347" s="7" t="s">
        <v>57</v>
      </c>
      <c r="P347" s="7" t="s">
        <v>58</v>
      </c>
      <c r="Q347" s="7" t="s">
        <v>29</v>
      </c>
    </row>
    <row r="348" spans="1:17" x14ac:dyDescent="0.2">
      <c r="A348" s="7" t="s">
        <v>1320</v>
      </c>
      <c r="B348" s="7" t="s">
        <v>18</v>
      </c>
      <c r="C348" s="7" t="s">
        <v>1321</v>
      </c>
      <c r="D348" s="7" t="s">
        <v>20</v>
      </c>
      <c r="E348" s="7" t="s">
        <v>1321</v>
      </c>
      <c r="F348" s="7"/>
      <c r="G348" s="7" t="s">
        <v>1322</v>
      </c>
      <c r="H348" s="7" t="s">
        <v>630</v>
      </c>
      <c r="I348" s="7">
        <v>40351</v>
      </c>
      <c r="J348" s="7" t="s">
        <v>23</v>
      </c>
      <c r="K348" s="7" t="s">
        <v>24</v>
      </c>
      <c r="L348" s="7" t="s">
        <v>18</v>
      </c>
      <c r="M348" s="8">
        <v>46387</v>
      </c>
      <c r="N348" s="7" t="s">
        <v>41</v>
      </c>
      <c r="O348" s="7" t="s">
        <v>688</v>
      </c>
      <c r="P348" s="7" t="s">
        <v>689</v>
      </c>
      <c r="Q348" s="7" t="s">
        <v>29</v>
      </c>
    </row>
    <row r="349" spans="1:17" x14ac:dyDescent="0.2">
      <c r="A349" s="7" t="s">
        <v>1323</v>
      </c>
      <c r="B349" s="7" t="s">
        <v>18</v>
      </c>
      <c r="C349" s="7" t="s">
        <v>1324</v>
      </c>
      <c r="D349" s="7" t="s">
        <v>20</v>
      </c>
      <c r="E349" s="7" t="s">
        <v>1324</v>
      </c>
      <c r="F349" s="7"/>
      <c r="G349" s="7" t="s">
        <v>1325</v>
      </c>
      <c r="H349" s="7" t="s">
        <v>630</v>
      </c>
      <c r="I349" s="7">
        <v>41501</v>
      </c>
      <c r="J349" s="7" t="s">
        <v>23</v>
      </c>
      <c r="K349" s="7" t="s">
        <v>24</v>
      </c>
      <c r="L349" s="7" t="s">
        <v>18</v>
      </c>
      <c r="M349" s="8">
        <v>46752</v>
      </c>
      <c r="N349" s="7" t="s">
        <v>41</v>
      </c>
      <c r="O349" s="7" t="s">
        <v>688</v>
      </c>
      <c r="P349" s="7" t="s">
        <v>689</v>
      </c>
      <c r="Q349" s="7" t="s">
        <v>29</v>
      </c>
    </row>
    <row r="350" spans="1:17" x14ac:dyDescent="0.2">
      <c r="A350" s="7" t="s">
        <v>1326</v>
      </c>
      <c r="B350" s="7" t="s">
        <v>18</v>
      </c>
      <c r="C350" s="7" t="s">
        <v>1327</v>
      </c>
      <c r="D350" s="7" t="s">
        <v>20</v>
      </c>
      <c r="E350" s="7" t="s">
        <v>1327</v>
      </c>
      <c r="F350" s="7"/>
      <c r="G350" s="7" t="s">
        <v>1328</v>
      </c>
      <c r="H350" s="7" t="s">
        <v>630</v>
      </c>
      <c r="I350" s="7">
        <v>42301</v>
      </c>
      <c r="J350" s="7" t="s">
        <v>23</v>
      </c>
      <c r="K350" s="7" t="s">
        <v>24</v>
      </c>
      <c r="L350" s="7" t="s">
        <v>18</v>
      </c>
      <c r="M350" s="8">
        <v>47330</v>
      </c>
      <c r="N350" s="7" t="s">
        <v>41</v>
      </c>
      <c r="O350" s="7" t="s">
        <v>688</v>
      </c>
      <c r="P350" s="7" t="s">
        <v>689</v>
      </c>
      <c r="Q350" s="7" t="s">
        <v>29</v>
      </c>
    </row>
    <row r="351" spans="1:17" x14ac:dyDescent="0.2">
      <c r="A351" s="7" t="s">
        <v>1329</v>
      </c>
      <c r="B351" s="7" t="s">
        <v>18</v>
      </c>
      <c r="C351" s="7" t="s">
        <v>1330</v>
      </c>
      <c r="D351" s="7" t="s">
        <v>20</v>
      </c>
      <c r="E351" s="7" t="s">
        <v>1331</v>
      </c>
      <c r="F351" s="7"/>
      <c r="G351" s="7" t="s">
        <v>1332</v>
      </c>
      <c r="H351" s="7" t="s">
        <v>630</v>
      </c>
      <c r="I351" s="7">
        <v>41701</v>
      </c>
      <c r="J351" s="7" t="s">
        <v>23</v>
      </c>
      <c r="K351" s="7" t="s">
        <v>24</v>
      </c>
      <c r="L351" s="7" t="s">
        <v>18</v>
      </c>
      <c r="M351" s="8">
        <v>45747</v>
      </c>
      <c r="N351" s="7" t="s">
        <v>41</v>
      </c>
      <c r="O351" s="7" t="s">
        <v>688</v>
      </c>
      <c r="P351" s="7" t="s">
        <v>689</v>
      </c>
      <c r="Q351" s="7" t="s">
        <v>29</v>
      </c>
    </row>
    <row r="352" spans="1:17" x14ac:dyDescent="0.2">
      <c r="A352" s="7" t="s">
        <v>1333</v>
      </c>
      <c r="B352" s="7" t="s">
        <v>18</v>
      </c>
      <c r="C352" s="7" t="s">
        <v>1334</v>
      </c>
      <c r="D352" s="7" t="s">
        <v>20</v>
      </c>
      <c r="E352" s="7" t="s">
        <v>1335</v>
      </c>
      <c r="F352" s="7"/>
      <c r="G352" s="7" t="s">
        <v>1336</v>
      </c>
      <c r="H352" s="7" t="s">
        <v>163</v>
      </c>
      <c r="I352" s="7">
        <v>45433</v>
      </c>
      <c r="J352" s="7" t="s">
        <v>23</v>
      </c>
      <c r="K352" s="7" t="s">
        <v>24</v>
      </c>
      <c r="L352" s="7" t="s">
        <v>18</v>
      </c>
      <c r="M352" s="8">
        <v>46326</v>
      </c>
      <c r="N352" s="7" t="s">
        <v>41</v>
      </c>
      <c r="O352" s="7" t="s">
        <v>660</v>
      </c>
      <c r="P352" s="7" t="s">
        <v>661</v>
      </c>
      <c r="Q352" s="7" t="s">
        <v>89</v>
      </c>
    </row>
    <row r="353" spans="1:17" x14ac:dyDescent="0.2">
      <c r="A353" s="7" t="s">
        <v>1337</v>
      </c>
      <c r="B353" s="7" t="s">
        <v>18</v>
      </c>
      <c r="C353" s="7" t="s">
        <v>1338</v>
      </c>
      <c r="D353" s="7" t="s">
        <v>20</v>
      </c>
      <c r="E353" s="7" t="s">
        <v>1338</v>
      </c>
      <c r="F353" s="7"/>
      <c r="G353" s="7" t="s">
        <v>1339</v>
      </c>
      <c r="H353" s="7" t="s">
        <v>564</v>
      </c>
      <c r="I353" s="7">
        <v>17406</v>
      </c>
      <c r="J353" s="7" t="s">
        <v>23</v>
      </c>
      <c r="K353" s="7" t="s">
        <v>64</v>
      </c>
      <c r="L353" s="7" t="s">
        <v>18</v>
      </c>
      <c r="M353" s="8">
        <v>46295</v>
      </c>
      <c r="N353" s="7" t="s">
        <v>56</v>
      </c>
      <c r="O353" s="7" t="s">
        <v>565</v>
      </c>
      <c r="P353" s="7" t="s">
        <v>566</v>
      </c>
      <c r="Q353" s="7" t="s">
        <v>29</v>
      </c>
    </row>
    <row r="354" spans="1:17" x14ac:dyDescent="0.2">
      <c r="A354" s="7" t="s">
        <v>1340</v>
      </c>
      <c r="B354" s="7" t="s">
        <v>18</v>
      </c>
      <c r="C354" s="7" t="s">
        <v>1341</v>
      </c>
      <c r="D354" s="7" t="s">
        <v>20</v>
      </c>
      <c r="E354" s="7" t="s">
        <v>1342</v>
      </c>
      <c r="F354" s="7" t="s">
        <v>1343</v>
      </c>
      <c r="G354" s="7" t="s">
        <v>85</v>
      </c>
      <c r="H354" s="7"/>
      <c r="I354" s="7">
        <v>96306</v>
      </c>
      <c r="J354" s="7" t="s">
        <v>23</v>
      </c>
      <c r="K354" s="7" t="s">
        <v>24</v>
      </c>
      <c r="L354" s="7" t="s">
        <v>18</v>
      </c>
      <c r="M354" s="8">
        <v>46387</v>
      </c>
      <c r="N354" s="7" t="s">
        <v>1177</v>
      </c>
      <c r="O354" s="7" t="s">
        <v>1178</v>
      </c>
      <c r="P354" s="7" t="s">
        <v>88</v>
      </c>
      <c r="Q354" s="7" t="s">
        <v>89</v>
      </c>
    </row>
    <row r="355" spans="1:17" x14ac:dyDescent="0.2">
      <c r="A355" s="7" t="s">
        <v>1344</v>
      </c>
      <c r="B355" s="7" t="s">
        <v>18</v>
      </c>
      <c r="C355" s="7" t="s">
        <v>1345</v>
      </c>
      <c r="D355" s="7" t="s">
        <v>20</v>
      </c>
      <c r="E355" s="7" t="s">
        <v>1346</v>
      </c>
      <c r="F355" s="7"/>
      <c r="G355" s="7" t="s">
        <v>1347</v>
      </c>
      <c r="H355" s="7" t="s">
        <v>114</v>
      </c>
      <c r="I355" s="7">
        <v>23708</v>
      </c>
      <c r="J355" s="7" t="s">
        <v>23</v>
      </c>
      <c r="K355" s="7" t="s">
        <v>24</v>
      </c>
      <c r="L355" s="7" t="s">
        <v>18</v>
      </c>
      <c r="M355" s="8">
        <v>46866</v>
      </c>
      <c r="N355" s="7" t="s">
        <v>41</v>
      </c>
      <c r="O355" s="7" t="s">
        <v>115</v>
      </c>
      <c r="P355" s="7" t="s">
        <v>116</v>
      </c>
      <c r="Q355" s="7" t="s">
        <v>89</v>
      </c>
    </row>
    <row r="356" spans="1:17" x14ac:dyDescent="0.2">
      <c r="A356" s="7" t="s">
        <v>1348</v>
      </c>
      <c r="B356" s="7" t="s">
        <v>18</v>
      </c>
      <c r="C356" s="7" t="s">
        <v>1349</v>
      </c>
      <c r="D356" s="7" t="s">
        <v>20</v>
      </c>
      <c r="E356" s="7" t="s">
        <v>1350</v>
      </c>
      <c r="F356" s="7" t="s">
        <v>1351</v>
      </c>
      <c r="G356" s="7" t="s">
        <v>85</v>
      </c>
      <c r="H356" s="7"/>
      <c r="I356" s="7">
        <v>96349</v>
      </c>
      <c r="J356" s="7" t="s">
        <v>23</v>
      </c>
      <c r="K356" s="7" t="s">
        <v>24</v>
      </c>
      <c r="L356" s="7" t="s">
        <v>18</v>
      </c>
      <c r="M356" s="8">
        <v>46387</v>
      </c>
      <c r="N356" s="7" t="s">
        <v>1177</v>
      </c>
      <c r="O356" s="7" t="s">
        <v>1178</v>
      </c>
      <c r="P356" s="7" t="s">
        <v>88</v>
      </c>
      <c r="Q356" s="7" t="s">
        <v>89</v>
      </c>
    </row>
    <row r="357" spans="1:17" x14ac:dyDescent="0.2">
      <c r="A357" s="7" t="s">
        <v>1352</v>
      </c>
      <c r="B357" s="7" t="s">
        <v>18</v>
      </c>
      <c r="C357" s="7" t="s">
        <v>1353</v>
      </c>
      <c r="D357" s="7" t="s">
        <v>20</v>
      </c>
      <c r="E357" s="7" t="s">
        <v>1354</v>
      </c>
      <c r="F357" s="7"/>
      <c r="G357" s="7" t="s">
        <v>1355</v>
      </c>
      <c r="H357" s="7" t="s">
        <v>114</v>
      </c>
      <c r="I357" s="7">
        <v>23801</v>
      </c>
      <c r="J357" s="7" t="s">
        <v>23</v>
      </c>
      <c r="K357" s="7" t="s">
        <v>24</v>
      </c>
      <c r="L357" s="7" t="s">
        <v>18</v>
      </c>
      <c r="M357" s="8">
        <v>46843</v>
      </c>
      <c r="N357" s="7" t="s">
        <v>41</v>
      </c>
      <c r="O357" s="7" t="s">
        <v>115</v>
      </c>
      <c r="P357" s="7" t="s">
        <v>116</v>
      </c>
      <c r="Q357" s="7" t="s">
        <v>89</v>
      </c>
    </row>
    <row r="358" spans="1:17" x14ac:dyDescent="0.2">
      <c r="A358" s="7" t="s">
        <v>1356</v>
      </c>
      <c r="B358" s="7" t="s">
        <v>18</v>
      </c>
      <c r="C358" s="7" t="s">
        <v>1357</v>
      </c>
      <c r="D358" s="7" t="s">
        <v>20</v>
      </c>
      <c r="E358" s="7" t="s">
        <v>1358</v>
      </c>
      <c r="F358" s="7" t="s">
        <v>1359</v>
      </c>
      <c r="G358" s="7" t="s">
        <v>85</v>
      </c>
      <c r="H358" s="7"/>
      <c r="I358" s="7">
        <v>96373</v>
      </c>
      <c r="J358" s="7" t="s">
        <v>23</v>
      </c>
      <c r="K358" s="7" t="s">
        <v>24</v>
      </c>
      <c r="L358" s="7" t="s">
        <v>18</v>
      </c>
      <c r="M358" s="8">
        <v>48633</v>
      </c>
      <c r="N358" s="7" t="s">
        <v>1177</v>
      </c>
      <c r="O358" s="7" t="s">
        <v>1178</v>
      </c>
      <c r="P358" s="7" t="s">
        <v>88</v>
      </c>
      <c r="Q358" s="7" t="s">
        <v>89</v>
      </c>
    </row>
    <row r="359" spans="1:17" x14ac:dyDescent="0.2">
      <c r="A359" s="7" t="s">
        <v>1360</v>
      </c>
      <c r="B359" s="7" t="s">
        <v>18</v>
      </c>
      <c r="C359" s="7" t="s">
        <v>1361</v>
      </c>
      <c r="D359" s="7" t="s">
        <v>20</v>
      </c>
      <c r="E359" s="7" t="s">
        <v>1361</v>
      </c>
      <c r="F359" s="7"/>
      <c r="G359" s="7" t="s">
        <v>1362</v>
      </c>
      <c r="H359" s="7" t="s">
        <v>114</v>
      </c>
      <c r="I359" s="7">
        <v>23604</v>
      </c>
      <c r="J359" s="7" t="s">
        <v>23</v>
      </c>
      <c r="K359" s="7" t="s">
        <v>24</v>
      </c>
      <c r="L359" s="7" t="s">
        <v>18</v>
      </c>
      <c r="M359" s="8">
        <v>46862</v>
      </c>
      <c r="N359" s="7" t="s">
        <v>41</v>
      </c>
      <c r="O359" s="7" t="s">
        <v>115</v>
      </c>
      <c r="P359" s="7" t="s">
        <v>116</v>
      </c>
      <c r="Q359" s="7" t="s">
        <v>89</v>
      </c>
    </row>
    <row r="360" spans="1:17" x14ac:dyDescent="0.2">
      <c r="A360" s="7" t="s">
        <v>1363</v>
      </c>
      <c r="B360" s="7" t="s">
        <v>18</v>
      </c>
      <c r="C360" s="7" t="s">
        <v>1364</v>
      </c>
      <c r="D360" s="7" t="s">
        <v>20</v>
      </c>
      <c r="E360" s="7" t="s">
        <v>1364</v>
      </c>
      <c r="F360" s="7"/>
      <c r="G360" s="7" t="s">
        <v>1365</v>
      </c>
      <c r="H360" s="7" t="s">
        <v>630</v>
      </c>
      <c r="I360" s="7">
        <v>42101</v>
      </c>
      <c r="J360" s="7" t="s">
        <v>23</v>
      </c>
      <c r="K360" s="7" t="s">
        <v>64</v>
      </c>
      <c r="L360" s="7" t="s">
        <v>18</v>
      </c>
      <c r="M360" s="8">
        <v>47634</v>
      </c>
      <c r="N360" s="7" t="s">
        <v>41</v>
      </c>
      <c r="O360" s="7" t="s">
        <v>688</v>
      </c>
      <c r="P360" s="7" t="s">
        <v>689</v>
      </c>
      <c r="Q360" s="7" t="s">
        <v>29</v>
      </c>
    </row>
    <row r="361" spans="1:17" x14ac:dyDescent="0.2">
      <c r="A361" s="7" t="s">
        <v>1366</v>
      </c>
      <c r="B361" s="7" t="s">
        <v>18</v>
      </c>
      <c r="C361" s="7" t="s">
        <v>1367</v>
      </c>
      <c r="D361" s="7" t="s">
        <v>20</v>
      </c>
      <c r="E361" s="7" t="s">
        <v>1368</v>
      </c>
      <c r="F361" s="7"/>
      <c r="G361" s="7" t="s">
        <v>1369</v>
      </c>
      <c r="H361" s="7" t="s">
        <v>114</v>
      </c>
      <c r="I361" s="7">
        <v>24541</v>
      </c>
      <c r="J361" s="7" t="s">
        <v>23</v>
      </c>
      <c r="K361" s="7" t="s">
        <v>24</v>
      </c>
      <c r="L361" s="7" t="s">
        <v>18</v>
      </c>
      <c r="M361" s="8">
        <v>46568</v>
      </c>
      <c r="N361" s="7" t="s">
        <v>41</v>
      </c>
      <c r="O361" s="7" t="s">
        <v>115</v>
      </c>
      <c r="P361" s="7" t="s">
        <v>116</v>
      </c>
      <c r="Q361" s="7" t="s">
        <v>29</v>
      </c>
    </row>
    <row r="362" spans="1:17" x14ac:dyDescent="0.2">
      <c r="A362" s="7" t="s">
        <v>1370</v>
      </c>
      <c r="B362" s="7" t="s">
        <v>18</v>
      </c>
      <c r="C362" s="7" t="s">
        <v>1371</v>
      </c>
      <c r="D362" s="7" t="s">
        <v>20</v>
      </c>
      <c r="E362" s="7" t="s">
        <v>1371</v>
      </c>
      <c r="F362" s="7"/>
      <c r="G362" s="7" t="s">
        <v>1372</v>
      </c>
      <c r="H362" s="7" t="s">
        <v>163</v>
      </c>
      <c r="I362" s="7">
        <v>43953</v>
      </c>
      <c r="J362" s="7" t="s">
        <v>23</v>
      </c>
      <c r="K362" s="7" t="s">
        <v>24</v>
      </c>
      <c r="L362" s="7" t="s">
        <v>18</v>
      </c>
      <c r="M362" s="8">
        <v>46173</v>
      </c>
      <c r="N362" s="7" t="s">
        <v>41</v>
      </c>
      <c r="O362" s="7" t="s">
        <v>457</v>
      </c>
      <c r="P362" s="7" t="s">
        <v>458</v>
      </c>
      <c r="Q362" s="7" t="s">
        <v>29</v>
      </c>
    </row>
    <row r="363" spans="1:17" x14ac:dyDescent="0.2">
      <c r="A363" s="7" t="s">
        <v>1373</v>
      </c>
      <c r="B363" s="7" t="s">
        <v>18</v>
      </c>
      <c r="C363" s="7" t="s">
        <v>1374</v>
      </c>
      <c r="D363" s="7" t="s">
        <v>20</v>
      </c>
      <c r="E363" s="7" t="s">
        <v>1375</v>
      </c>
      <c r="F363" s="7" t="s">
        <v>1376</v>
      </c>
      <c r="G363" s="7" t="s">
        <v>85</v>
      </c>
      <c r="H363" s="7"/>
      <c r="I363" s="7">
        <v>9645</v>
      </c>
      <c r="J363" s="7" t="s">
        <v>23</v>
      </c>
      <c r="K363" s="7" t="s">
        <v>24</v>
      </c>
      <c r="L363" s="7" t="s">
        <v>18</v>
      </c>
      <c r="M363" s="8">
        <v>46333</v>
      </c>
      <c r="N363" s="7" t="s">
        <v>86</v>
      </c>
      <c r="O363" s="7" t="s">
        <v>87</v>
      </c>
      <c r="P363" s="7" t="s">
        <v>88</v>
      </c>
      <c r="Q363" s="7" t="s">
        <v>89</v>
      </c>
    </row>
    <row r="364" spans="1:17" x14ac:dyDescent="0.2">
      <c r="A364" s="7" t="s">
        <v>1377</v>
      </c>
      <c r="B364" s="7" t="s">
        <v>18</v>
      </c>
      <c r="C364" s="7" t="s">
        <v>1378</v>
      </c>
      <c r="D364" s="7" t="s">
        <v>20</v>
      </c>
      <c r="E364" s="7" t="s">
        <v>1378</v>
      </c>
      <c r="F364" s="7"/>
      <c r="G364" s="7" t="s">
        <v>1379</v>
      </c>
      <c r="H364" s="7" t="s">
        <v>374</v>
      </c>
      <c r="I364" s="7">
        <v>54476</v>
      </c>
      <c r="J364" s="7" t="s">
        <v>23</v>
      </c>
      <c r="K364" s="7" t="s">
        <v>24</v>
      </c>
      <c r="L364" s="7" t="s">
        <v>18</v>
      </c>
      <c r="M364" s="8">
        <v>45808</v>
      </c>
      <c r="N364" s="7" t="s">
        <v>107</v>
      </c>
      <c r="O364" s="7" t="s">
        <v>375</v>
      </c>
      <c r="P364" s="7" t="s">
        <v>376</v>
      </c>
      <c r="Q364" s="7" t="s">
        <v>29</v>
      </c>
    </row>
    <row r="365" spans="1:17" x14ac:dyDescent="0.2">
      <c r="A365" s="7" t="s">
        <v>1380</v>
      </c>
      <c r="B365" s="7" t="s">
        <v>18</v>
      </c>
      <c r="C365" s="7" t="s">
        <v>1381</v>
      </c>
      <c r="D365" s="7" t="s">
        <v>20</v>
      </c>
      <c r="E365" s="7" t="s">
        <v>1381</v>
      </c>
      <c r="F365" s="7"/>
      <c r="G365" s="7" t="s">
        <v>1382</v>
      </c>
      <c r="H365" s="7" t="s">
        <v>477</v>
      </c>
      <c r="I365" s="7">
        <v>8080</v>
      </c>
      <c r="J365" s="7" t="s">
        <v>23</v>
      </c>
      <c r="K365" s="7" t="s">
        <v>24</v>
      </c>
      <c r="L365" s="7" t="s">
        <v>18</v>
      </c>
      <c r="M365" s="8">
        <v>45808</v>
      </c>
      <c r="N365" s="7" t="s">
        <v>56</v>
      </c>
      <c r="O365" s="7" t="s">
        <v>478</v>
      </c>
      <c r="P365" s="7" t="s">
        <v>479</v>
      </c>
      <c r="Q365" s="7" t="s">
        <v>1087</v>
      </c>
    </row>
    <row r="366" spans="1:17" x14ac:dyDescent="0.2">
      <c r="A366" s="7" t="s">
        <v>1383</v>
      </c>
      <c r="B366" s="7" t="s">
        <v>18</v>
      </c>
      <c r="C366" s="7" t="s">
        <v>1384</v>
      </c>
      <c r="D366" s="7" t="s">
        <v>20</v>
      </c>
      <c r="E366" s="7" t="s">
        <v>1384</v>
      </c>
      <c r="F366" s="7"/>
      <c r="G366" s="7" t="s">
        <v>966</v>
      </c>
      <c r="H366" s="7" t="s">
        <v>540</v>
      </c>
      <c r="I366" s="7">
        <v>90094</v>
      </c>
      <c r="J366" s="7" t="s">
        <v>23</v>
      </c>
      <c r="K366" s="7" t="s">
        <v>24</v>
      </c>
      <c r="L366" s="7" t="s">
        <v>18</v>
      </c>
      <c r="M366" s="8">
        <v>46053</v>
      </c>
      <c r="N366" s="7" t="s">
        <v>131</v>
      </c>
      <c r="O366" s="7" t="s">
        <v>967</v>
      </c>
      <c r="P366" s="7" t="s">
        <v>968</v>
      </c>
      <c r="Q366" s="7" t="s">
        <v>29</v>
      </c>
    </row>
    <row r="367" spans="1:17" x14ac:dyDescent="0.2">
      <c r="A367" s="7" t="s">
        <v>1385</v>
      </c>
      <c r="B367" s="7" t="s">
        <v>18</v>
      </c>
      <c r="C367" s="7" t="s">
        <v>1386</v>
      </c>
      <c r="D367" s="7" t="s">
        <v>20</v>
      </c>
      <c r="E367" s="7" t="s">
        <v>1386</v>
      </c>
      <c r="F367" s="7"/>
      <c r="G367" s="7" t="s">
        <v>1387</v>
      </c>
      <c r="H367" s="7" t="s">
        <v>564</v>
      </c>
      <c r="I367" s="7">
        <v>17042</v>
      </c>
      <c r="J367" s="7" t="s">
        <v>23</v>
      </c>
      <c r="K367" s="7" t="s">
        <v>24</v>
      </c>
      <c r="L367" s="7" t="s">
        <v>18</v>
      </c>
      <c r="M367" s="8">
        <v>46721</v>
      </c>
      <c r="N367" s="7" t="s">
        <v>56</v>
      </c>
      <c r="O367" s="7" t="s">
        <v>565</v>
      </c>
      <c r="P367" s="7" t="s">
        <v>566</v>
      </c>
      <c r="Q367" s="7" t="s">
        <v>1087</v>
      </c>
    </row>
    <row r="368" spans="1:17" x14ac:dyDescent="0.2">
      <c r="A368" s="7" t="s">
        <v>1388</v>
      </c>
      <c r="B368" s="7" t="s">
        <v>18</v>
      </c>
      <c r="C368" s="7" t="s">
        <v>1389</v>
      </c>
      <c r="D368" s="7" t="s">
        <v>20</v>
      </c>
      <c r="E368" s="7" t="s">
        <v>1390</v>
      </c>
      <c r="F368" s="7"/>
      <c r="G368" s="7" t="s">
        <v>1391</v>
      </c>
      <c r="H368" s="7" t="s">
        <v>22</v>
      </c>
      <c r="I368" s="7">
        <v>28547</v>
      </c>
      <c r="J368" s="7" t="s">
        <v>23</v>
      </c>
      <c r="K368" s="7" t="s">
        <v>24</v>
      </c>
      <c r="L368" s="7" t="s">
        <v>18</v>
      </c>
      <c r="M368" s="8">
        <v>46996</v>
      </c>
      <c r="N368" s="7" t="s">
        <v>26</v>
      </c>
      <c r="O368" s="7" t="s">
        <v>27</v>
      </c>
      <c r="P368" s="7" t="s">
        <v>28</v>
      </c>
      <c r="Q368" s="7" t="s">
        <v>89</v>
      </c>
    </row>
    <row r="369" spans="1:17" x14ac:dyDescent="0.2">
      <c r="A369" s="7" t="s">
        <v>1392</v>
      </c>
      <c r="B369" s="7" t="s">
        <v>18</v>
      </c>
      <c r="C369" s="7" t="s">
        <v>1393</v>
      </c>
      <c r="D369" s="7" t="s">
        <v>20</v>
      </c>
      <c r="E369" s="7" t="s">
        <v>1394</v>
      </c>
      <c r="F369" s="7"/>
      <c r="G369" s="7" t="s">
        <v>1395</v>
      </c>
      <c r="H369" s="7" t="s">
        <v>22</v>
      </c>
      <c r="I369" s="7">
        <v>28379</v>
      </c>
      <c r="J369" s="7" t="s">
        <v>23</v>
      </c>
      <c r="K369" s="7" t="s">
        <v>24</v>
      </c>
      <c r="L369" s="7" t="s">
        <v>18</v>
      </c>
      <c r="M369" s="8">
        <v>45991</v>
      </c>
      <c r="N369" s="7" t="s">
        <v>26</v>
      </c>
      <c r="O369" s="7" t="s">
        <v>27</v>
      </c>
      <c r="P369" s="7" t="s">
        <v>28</v>
      </c>
      <c r="Q369" s="7" t="s">
        <v>29</v>
      </c>
    </row>
    <row r="370" spans="1:17" x14ac:dyDescent="0.2">
      <c r="A370" s="7" t="s">
        <v>1396</v>
      </c>
      <c r="B370" s="7" t="s">
        <v>18</v>
      </c>
      <c r="C370" s="7" t="s">
        <v>1397</v>
      </c>
      <c r="D370" s="7" t="s">
        <v>20</v>
      </c>
      <c r="E370" s="7" t="s">
        <v>1397</v>
      </c>
      <c r="F370" s="7"/>
      <c r="G370" s="7" t="s">
        <v>1398</v>
      </c>
      <c r="H370" s="7" t="s">
        <v>22</v>
      </c>
      <c r="I370" s="7">
        <v>28681</v>
      </c>
      <c r="J370" s="7" t="s">
        <v>23</v>
      </c>
      <c r="K370" s="7" t="s">
        <v>24</v>
      </c>
      <c r="L370" s="7" t="s">
        <v>18</v>
      </c>
      <c r="M370" s="8">
        <v>46234</v>
      </c>
      <c r="N370" s="7" t="s">
        <v>26</v>
      </c>
      <c r="O370" s="7" t="s">
        <v>27</v>
      </c>
      <c r="P370" s="7" t="s">
        <v>28</v>
      </c>
      <c r="Q370" s="7" t="s">
        <v>29</v>
      </c>
    </row>
    <row r="371" spans="1:17" x14ac:dyDescent="0.2">
      <c r="A371" s="7" t="s">
        <v>1399</v>
      </c>
      <c r="B371" s="7" t="s">
        <v>18</v>
      </c>
      <c r="C371" s="7" t="s">
        <v>1400</v>
      </c>
      <c r="D371" s="7" t="s">
        <v>20</v>
      </c>
      <c r="E371" s="7" t="s">
        <v>1401</v>
      </c>
      <c r="F371" s="7"/>
      <c r="G371" s="7" t="s">
        <v>1402</v>
      </c>
      <c r="H371" s="7" t="s">
        <v>564</v>
      </c>
      <c r="I371" s="7">
        <v>17325</v>
      </c>
      <c r="J371" s="7" t="s">
        <v>23</v>
      </c>
      <c r="K371" s="7" t="s">
        <v>64</v>
      </c>
      <c r="L371" s="7" t="s">
        <v>18</v>
      </c>
      <c r="M371" s="8">
        <v>46965</v>
      </c>
      <c r="N371" s="7" t="s">
        <v>56</v>
      </c>
      <c r="O371" s="7" t="s">
        <v>565</v>
      </c>
      <c r="P371" s="7" t="s">
        <v>566</v>
      </c>
      <c r="Q371" s="7" t="s">
        <v>1087</v>
      </c>
    </row>
    <row r="372" spans="1:17" x14ac:dyDescent="0.2">
      <c r="A372" s="7" t="s">
        <v>1403</v>
      </c>
      <c r="B372" s="7" t="s">
        <v>18</v>
      </c>
      <c r="C372" s="7" t="s">
        <v>1404</v>
      </c>
      <c r="D372" s="7" t="s">
        <v>20</v>
      </c>
      <c r="E372" s="7" t="s">
        <v>1404</v>
      </c>
      <c r="F372" s="7"/>
      <c r="G372" s="7" t="s">
        <v>1134</v>
      </c>
      <c r="H372" s="7" t="s">
        <v>22</v>
      </c>
      <c r="I372" s="7">
        <v>27565</v>
      </c>
      <c r="J372" s="7" t="s">
        <v>23</v>
      </c>
      <c r="K372" s="7" t="s">
        <v>24</v>
      </c>
      <c r="L372" s="7" t="s">
        <v>18</v>
      </c>
      <c r="M372" s="8">
        <v>45777</v>
      </c>
      <c r="N372" s="7" t="s">
        <v>26</v>
      </c>
      <c r="O372" s="7" t="s">
        <v>27</v>
      </c>
      <c r="P372" s="7" t="s">
        <v>28</v>
      </c>
      <c r="Q372" s="7" t="s">
        <v>29</v>
      </c>
    </row>
    <row r="373" spans="1:17" x14ac:dyDescent="0.2">
      <c r="A373" s="7" t="s">
        <v>1405</v>
      </c>
      <c r="B373" s="7" t="s">
        <v>18</v>
      </c>
      <c r="C373" s="7" t="s">
        <v>1406</v>
      </c>
      <c r="D373" s="7" t="s">
        <v>20</v>
      </c>
      <c r="E373" s="7" t="s">
        <v>1406</v>
      </c>
      <c r="F373" s="7"/>
      <c r="G373" s="7" t="s">
        <v>1407</v>
      </c>
      <c r="H373" s="7" t="s">
        <v>22</v>
      </c>
      <c r="I373" s="7">
        <v>28501</v>
      </c>
      <c r="J373" s="7" t="s">
        <v>23</v>
      </c>
      <c r="K373" s="7" t="s">
        <v>24</v>
      </c>
      <c r="L373" s="7" t="s">
        <v>18</v>
      </c>
      <c r="M373" s="8">
        <v>47664</v>
      </c>
      <c r="N373" s="7" t="s">
        <v>26</v>
      </c>
      <c r="O373" s="7" t="s">
        <v>27</v>
      </c>
      <c r="P373" s="7" t="s">
        <v>28</v>
      </c>
      <c r="Q373" s="7" t="s">
        <v>29</v>
      </c>
    </row>
    <row r="374" spans="1:17" x14ac:dyDescent="0.2">
      <c r="A374" s="7" t="s">
        <v>1408</v>
      </c>
      <c r="B374" s="7" t="s">
        <v>18</v>
      </c>
      <c r="C374" s="7" t="s">
        <v>1409</v>
      </c>
      <c r="D374" s="7" t="s">
        <v>20</v>
      </c>
      <c r="E374" s="7" t="s">
        <v>1410</v>
      </c>
      <c r="F374" s="7"/>
      <c r="G374" s="7" t="s">
        <v>1411</v>
      </c>
      <c r="H374" s="7" t="s">
        <v>176</v>
      </c>
      <c r="I374" s="7">
        <v>29207</v>
      </c>
      <c r="J374" s="7" t="s">
        <v>23</v>
      </c>
      <c r="K374" s="7" t="s">
        <v>24</v>
      </c>
      <c r="L374" s="7" t="s">
        <v>18</v>
      </c>
      <c r="M374" s="8">
        <v>47204</v>
      </c>
      <c r="N374" s="7" t="s">
        <v>26</v>
      </c>
      <c r="O374" s="7" t="s">
        <v>235</v>
      </c>
      <c r="P374" s="7" t="s">
        <v>236</v>
      </c>
      <c r="Q374" s="7" t="s">
        <v>89</v>
      </c>
    </row>
    <row r="375" spans="1:17" x14ac:dyDescent="0.2">
      <c r="A375" s="7" t="s">
        <v>1412</v>
      </c>
      <c r="B375" s="7" t="s">
        <v>18</v>
      </c>
      <c r="C375" s="7" t="s">
        <v>1413</v>
      </c>
      <c r="D375" s="7" t="s">
        <v>20</v>
      </c>
      <c r="E375" s="7" t="s">
        <v>1413</v>
      </c>
      <c r="F375" s="7"/>
      <c r="G375" s="7" t="s">
        <v>1414</v>
      </c>
      <c r="H375" s="7" t="s">
        <v>176</v>
      </c>
      <c r="I375" s="7">
        <v>29152</v>
      </c>
      <c r="J375" s="7" t="s">
        <v>23</v>
      </c>
      <c r="K375" s="7" t="s">
        <v>24</v>
      </c>
      <c r="L375" s="7" t="s">
        <v>18</v>
      </c>
      <c r="M375" s="8">
        <v>46326</v>
      </c>
      <c r="N375" s="7" t="s">
        <v>26</v>
      </c>
      <c r="O375" s="7" t="s">
        <v>235</v>
      </c>
      <c r="P375" s="7" t="s">
        <v>236</v>
      </c>
      <c r="Q375" s="7" t="s">
        <v>89</v>
      </c>
    </row>
    <row r="376" spans="1:17" x14ac:dyDescent="0.2">
      <c r="A376" s="7" t="s">
        <v>1415</v>
      </c>
      <c r="B376" s="7" t="s">
        <v>18</v>
      </c>
      <c r="C376" s="7" t="s">
        <v>1416</v>
      </c>
      <c r="D376" s="7" t="s">
        <v>20</v>
      </c>
      <c r="E376" s="7" t="s">
        <v>1416</v>
      </c>
      <c r="F376" s="7"/>
      <c r="G376" s="7" t="s">
        <v>1417</v>
      </c>
      <c r="H376" s="7" t="s">
        <v>176</v>
      </c>
      <c r="I376" s="7">
        <v>29306</v>
      </c>
      <c r="J376" s="7" t="s">
        <v>23</v>
      </c>
      <c r="K376" s="7" t="s">
        <v>24</v>
      </c>
      <c r="L376" s="7" t="s">
        <v>18</v>
      </c>
      <c r="M376" s="8">
        <v>46387</v>
      </c>
      <c r="N376" s="7" t="s">
        <v>26</v>
      </c>
      <c r="O376" s="7" t="s">
        <v>235</v>
      </c>
      <c r="P376" s="7" t="s">
        <v>236</v>
      </c>
      <c r="Q376" s="7" t="s">
        <v>29</v>
      </c>
    </row>
    <row r="377" spans="1:17" x14ac:dyDescent="0.2">
      <c r="A377" s="7" t="s">
        <v>1418</v>
      </c>
      <c r="B377" s="7" t="s">
        <v>18</v>
      </c>
      <c r="C377" s="7" t="s">
        <v>1419</v>
      </c>
      <c r="D377" s="7" t="s">
        <v>20</v>
      </c>
      <c r="E377" s="7" t="s">
        <v>1419</v>
      </c>
      <c r="F377" s="7"/>
      <c r="G377" s="7" t="s">
        <v>1420</v>
      </c>
      <c r="H377" s="7" t="s">
        <v>279</v>
      </c>
      <c r="I377" s="7">
        <v>85935</v>
      </c>
      <c r="J377" s="7" t="s">
        <v>23</v>
      </c>
      <c r="K377" s="7" t="s">
        <v>24</v>
      </c>
      <c r="L377" s="7" t="s">
        <v>18</v>
      </c>
      <c r="M377" s="8">
        <v>46081</v>
      </c>
      <c r="N377" s="7" t="s">
        <v>65</v>
      </c>
      <c r="O377" s="7" t="s">
        <v>273</v>
      </c>
      <c r="P377" s="7" t="s">
        <v>274</v>
      </c>
      <c r="Q377" s="7" t="s">
        <v>29</v>
      </c>
    </row>
    <row r="378" spans="1:17" x14ac:dyDescent="0.2">
      <c r="A378" s="7" t="s">
        <v>1421</v>
      </c>
      <c r="B378" s="7" t="s">
        <v>18</v>
      </c>
      <c r="C378" s="7" t="s">
        <v>1422</v>
      </c>
      <c r="D378" s="7" t="s">
        <v>20</v>
      </c>
      <c r="E378" s="7" t="s">
        <v>1422</v>
      </c>
      <c r="F378" s="7"/>
      <c r="G378" s="7" t="s">
        <v>1423</v>
      </c>
      <c r="H378" s="7" t="s">
        <v>284</v>
      </c>
      <c r="I378" s="7">
        <v>80913</v>
      </c>
      <c r="J378" s="7" t="s">
        <v>23</v>
      </c>
      <c r="K378" s="7" t="s">
        <v>24</v>
      </c>
      <c r="L378" s="7" t="s">
        <v>18</v>
      </c>
      <c r="M378" s="8">
        <v>46265</v>
      </c>
      <c r="N378" s="7" t="s">
        <v>65</v>
      </c>
      <c r="O378" s="7" t="s">
        <v>80</v>
      </c>
      <c r="P378" s="7" t="s">
        <v>81</v>
      </c>
      <c r="Q378" s="7" t="s">
        <v>89</v>
      </c>
    </row>
    <row r="379" spans="1:17" x14ac:dyDescent="0.2">
      <c r="A379" s="7" t="s">
        <v>1424</v>
      </c>
      <c r="B379" s="7" t="s">
        <v>18</v>
      </c>
      <c r="C379" s="7" t="s">
        <v>1425</v>
      </c>
      <c r="D379" s="7" t="s">
        <v>20</v>
      </c>
      <c r="E379" s="7" t="s">
        <v>1425</v>
      </c>
      <c r="F379" s="7"/>
      <c r="G379" s="7" t="s">
        <v>1426</v>
      </c>
      <c r="H379" s="7" t="s">
        <v>300</v>
      </c>
      <c r="I379" s="7">
        <v>71110</v>
      </c>
      <c r="J379" s="7" t="s">
        <v>23</v>
      </c>
      <c r="K379" s="7" t="s">
        <v>24</v>
      </c>
      <c r="L379" s="7" t="s">
        <v>18</v>
      </c>
      <c r="M379" s="8">
        <v>47053</v>
      </c>
      <c r="N379" s="7" t="s">
        <v>65</v>
      </c>
      <c r="O379" s="7" t="s">
        <v>301</v>
      </c>
      <c r="P379" s="7" t="s">
        <v>302</v>
      </c>
      <c r="Q379" s="7" t="s">
        <v>89</v>
      </c>
    </row>
    <row r="380" spans="1:17" x14ac:dyDescent="0.2">
      <c r="A380" s="7" t="s">
        <v>1427</v>
      </c>
      <c r="B380" s="7" t="s">
        <v>18</v>
      </c>
      <c r="C380" s="7" t="s">
        <v>1428</v>
      </c>
      <c r="D380" s="7" t="s">
        <v>20</v>
      </c>
      <c r="E380" s="7" t="s">
        <v>1428</v>
      </c>
      <c r="F380" s="7"/>
      <c r="G380" s="7" t="s">
        <v>1429</v>
      </c>
      <c r="H380" s="7" t="s">
        <v>300</v>
      </c>
      <c r="I380" s="7">
        <v>70360</v>
      </c>
      <c r="J380" s="7" t="s">
        <v>23</v>
      </c>
      <c r="K380" s="7" t="s">
        <v>24</v>
      </c>
      <c r="L380" s="7" t="s">
        <v>18</v>
      </c>
      <c r="M380" s="8">
        <v>45838</v>
      </c>
      <c r="N380" s="7" t="s">
        <v>65</v>
      </c>
      <c r="O380" s="7" t="s">
        <v>301</v>
      </c>
      <c r="P380" s="7" t="s">
        <v>302</v>
      </c>
      <c r="Q380" s="7" t="s">
        <v>29</v>
      </c>
    </row>
    <row r="381" spans="1:17" x14ac:dyDescent="0.2">
      <c r="A381" s="7" t="s">
        <v>1430</v>
      </c>
      <c r="B381" s="7" t="s">
        <v>18</v>
      </c>
      <c r="C381" s="7" t="s">
        <v>1431</v>
      </c>
      <c r="D381" s="7" t="s">
        <v>20</v>
      </c>
      <c r="E381" s="7" t="s">
        <v>1431</v>
      </c>
      <c r="F381" s="7"/>
      <c r="G381" s="7" t="s">
        <v>1432</v>
      </c>
      <c r="H381" s="7" t="s">
        <v>137</v>
      </c>
      <c r="I381" s="7">
        <v>65473</v>
      </c>
      <c r="J381" s="7" t="s">
        <v>23</v>
      </c>
      <c r="K381" s="7" t="s">
        <v>24</v>
      </c>
      <c r="L381" s="7" t="s">
        <v>18</v>
      </c>
      <c r="M381" s="8">
        <v>45930</v>
      </c>
      <c r="N381" s="7" t="s">
        <v>65</v>
      </c>
      <c r="O381" s="7" t="s">
        <v>138</v>
      </c>
      <c r="P381" s="7" t="s">
        <v>139</v>
      </c>
      <c r="Q381" s="7" t="s">
        <v>89</v>
      </c>
    </row>
    <row r="382" spans="1:17" x14ac:dyDescent="0.2">
      <c r="A382" s="7" t="s">
        <v>1433</v>
      </c>
      <c r="B382" s="7" t="s">
        <v>18</v>
      </c>
      <c r="C382" s="7" t="s">
        <v>1434</v>
      </c>
      <c r="D382" s="7" t="s">
        <v>20</v>
      </c>
      <c r="E382" s="7" t="s">
        <v>1435</v>
      </c>
      <c r="F382" s="7"/>
      <c r="G382" s="7" t="s">
        <v>1436</v>
      </c>
      <c r="H382" s="7" t="s">
        <v>137</v>
      </c>
      <c r="I382" s="7">
        <v>63010</v>
      </c>
      <c r="J382" s="7" t="s">
        <v>23</v>
      </c>
      <c r="K382" s="7" t="s">
        <v>24</v>
      </c>
      <c r="L382" s="7" t="s">
        <v>18</v>
      </c>
      <c r="M382" s="8">
        <v>45930</v>
      </c>
      <c r="N382" s="7" t="s">
        <v>65</v>
      </c>
      <c r="O382" s="7" t="s">
        <v>138</v>
      </c>
      <c r="P382" s="7" t="s">
        <v>139</v>
      </c>
      <c r="Q382" s="7" t="s">
        <v>29</v>
      </c>
    </row>
    <row r="383" spans="1:17" x14ac:dyDescent="0.2">
      <c r="A383" s="7" t="s">
        <v>1437</v>
      </c>
      <c r="B383" s="7" t="s">
        <v>18</v>
      </c>
      <c r="C383" s="7" t="s">
        <v>1438</v>
      </c>
      <c r="D383" s="7" t="s">
        <v>20</v>
      </c>
      <c r="E383" s="7" t="s">
        <v>1438</v>
      </c>
      <c r="F383" s="7"/>
      <c r="G383" s="7" t="s">
        <v>1439</v>
      </c>
      <c r="H383" s="7" t="s">
        <v>106</v>
      </c>
      <c r="I383" s="7">
        <v>62225</v>
      </c>
      <c r="J383" s="7" t="s">
        <v>23</v>
      </c>
      <c r="K383" s="7" t="s">
        <v>24</v>
      </c>
      <c r="L383" s="7" t="s">
        <v>18</v>
      </c>
      <c r="M383" s="8">
        <v>46327</v>
      </c>
      <c r="N383" s="7" t="s">
        <v>65</v>
      </c>
      <c r="O383" s="7" t="s">
        <v>138</v>
      </c>
      <c r="P383" s="7" t="s">
        <v>139</v>
      </c>
      <c r="Q383" s="7" t="s">
        <v>29</v>
      </c>
    </row>
    <row r="384" spans="1:17" x14ac:dyDescent="0.2">
      <c r="A384" s="7" t="s">
        <v>1440</v>
      </c>
      <c r="B384" s="7" t="s">
        <v>18</v>
      </c>
      <c r="C384" s="7" t="s">
        <v>1441</v>
      </c>
      <c r="D384" s="7" t="s">
        <v>20</v>
      </c>
      <c r="E384" s="7" t="s">
        <v>1441</v>
      </c>
      <c r="F384" s="7"/>
      <c r="G384" s="7" t="s">
        <v>1442</v>
      </c>
      <c r="H384" s="7" t="s">
        <v>106</v>
      </c>
      <c r="I384" s="7">
        <v>62226</v>
      </c>
      <c r="J384" s="7" t="s">
        <v>23</v>
      </c>
      <c r="K384" s="7" t="s">
        <v>24</v>
      </c>
      <c r="L384" s="7" t="s">
        <v>18</v>
      </c>
      <c r="M384" s="8">
        <v>47391</v>
      </c>
      <c r="N384" s="7" t="s">
        <v>65</v>
      </c>
      <c r="O384" s="7" t="s">
        <v>138</v>
      </c>
      <c r="P384" s="7" t="s">
        <v>139</v>
      </c>
      <c r="Q384" s="7" t="s">
        <v>29</v>
      </c>
    </row>
    <row r="385" spans="1:17" x14ac:dyDescent="0.2">
      <c r="A385" s="7" t="s">
        <v>1443</v>
      </c>
      <c r="B385" s="7" t="s">
        <v>18</v>
      </c>
      <c r="C385" s="7" t="s">
        <v>1444</v>
      </c>
      <c r="D385" s="7" t="s">
        <v>20</v>
      </c>
      <c r="E385" s="7" t="s">
        <v>1444</v>
      </c>
      <c r="F385" s="7"/>
      <c r="G385" s="7" t="s">
        <v>1445</v>
      </c>
      <c r="H385" s="7" t="s">
        <v>102</v>
      </c>
      <c r="I385" s="7">
        <v>73501</v>
      </c>
      <c r="J385" s="7" t="s">
        <v>23</v>
      </c>
      <c r="K385" s="7" t="s">
        <v>24</v>
      </c>
      <c r="L385" s="7" t="s">
        <v>18</v>
      </c>
      <c r="M385" s="8">
        <v>45716</v>
      </c>
      <c r="N385" s="7" t="s">
        <v>65</v>
      </c>
      <c r="O385" s="7" t="s">
        <v>66</v>
      </c>
      <c r="P385" s="7" t="s">
        <v>67</v>
      </c>
      <c r="Q385" s="7" t="s">
        <v>29</v>
      </c>
    </row>
    <row r="386" spans="1:17" x14ac:dyDescent="0.2">
      <c r="A386" s="7" t="s">
        <v>1446</v>
      </c>
      <c r="B386" s="7" t="s">
        <v>18</v>
      </c>
      <c r="C386" s="7" t="s">
        <v>1447</v>
      </c>
      <c r="D386" s="7" t="s">
        <v>20</v>
      </c>
      <c r="E386" s="7" t="s">
        <v>1448</v>
      </c>
      <c r="F386" s="7" t="s">
        <v>1449</v>
      </c>
      <c r="G386" s="7" t="s">
        <v>1450</v>
      </c>
      <c r="H386" s="7" t="s">
        <v>180</v>
      </c>
      <c r="I386" s="7">
        <v>76544</v>
      </c>
      <c r="J386" s="7" t="s">
        <v>23</v>
      </c>
      <c r="K386" s="7" t="s">
        <v>24</v>
      </c>
      <c r="L386" s="7" t="s">
        <v>18</v>
      </c>
      <c r="M386" s="8">
        <v>47299</v>
      </c>
      <c r="N386" s="7" t="s">
        <v>65</v>
      </c>
      <c r="O386" s="7" t="s">
        <v>211</v>
      </c>
      <c r="P386" s="7" t="s">
        <v>212</v>
      </c>
      <c r="Q386" s="7" t="s">
        <v>89</v>
      </c>
    </row>
    <row r="387" spans="1:17" x14ac:dyDescent="0.2">
      <c r="A387" s="7" t="s">
        <v>1451</v>
      </c>
      <c r="B387" s="7" t="s">
        <v>18</v>
      </c>
      <c r="C387" s="7" t="s">
        <v>1452</v>
      </c>
      <c r="D387" s="7" t="s">
        <v>20</v>
      </c>
      <c r="E387" s="7" t="s">
        <v>1453</v>
      </c>
      <c r="F387" s="7"/>
      <c r="G387" s="7" t="s">
        <v>1454</v>
      </c>
      <c r="H387" s="7" t="s">
        <v>180</v>
      </c>
      <c r="I387" s="7">
        <v>79906</v>
      </c>
      <c r="J387" s="7" t="s">
        <v>23</v>
      </c>
      <c r="K387" s="7" t="s">
        <v>24</v>
      </c>
      <c r="L387" s="7" t="s">
        <v>18</v>
      </c>
      <c r="M387" s="8">
        <v>46112</v>
      </c>
      <c r="N387" s="7" t="s">
        <v>65</v>
      </c>
      <c r="O387" s="7" t="s">
        <v>211</v>
      </c>
      <c r="P387" s="7" t="s">
        <v>212</v>
      </c>
      <c r="Q387" s="7" t="s">
        <v>89</v>
      </c>
    </row>
    <row r="388" spans="1:17" x14ac:dyDescent="0.2">
      <c r="A388" s="7" t="s">
        <v>1455</v>
      </c>
      <c r="B388" s="7" t="s">
        <v>18</v>
      </c>
      <c r="C388" s="7" t="s">
        <v>1456</v>
      </c>
      <c r="D388" s="7" t="s">
        <v>20</v>
      </c>
      <c r="E388" s="7" t="s">
        <v>1456</v>
      </c>
      <c r="F388" s="7"/>
      <c r="G388" s="7" t="s">
        <v>1457</v>
      </c>
      <c r="H388" s="7" t="s">
        <v>180</v>
      </c>
      <c r="I388" s="7">
        <v>76033</v>
      </c>
      <c r="J388" s="7" t="s">
        <v>23</v>
      </c>
      <c r="K388" s="7" t="s">
        <v>24</v>
      </c>
      <c r="L388" s="7" t="s">
        <v>18</v>
      </c>
      <c r="M388" s="8">
        <v>47026</v>
      </c>
      <c r="N388" s="7" t="s">
        <v>65</v>
      </c>
      <c r="O388" s="7" t="s">
        <v>181</v>
      </c>
      <c r="P388" s="7" t="s">
        <v>182</v>
      </c>
      <c r="Q388" s="7" t="s">
        <v>1087</v>
      </c>
    </row>
    <row r="389" spans="1:17" x14ac:dyDescent="0.2">
      <c r="A389" s="7" t="s">
        <v>1458</v>
      </c>
      <c r="B389" s="7" t="s">
        <v>18</v>
      </c>
      <c r="C389" s="7" t="s">
        <v>1459</v>
      </c>
      <c r="D389" s="7" t="s">
        <v>20</v>
      </c>
      <c r="E389" s="7" t="s">
        <v>1459</v>
      </c>
      <c r="F389" s="7"/>
      <c r="G389" s="7" t="s">
        <v>1460</v>
      </c>
      <c r="H389" s="7" t="s">
        <v>180</v>
      </c>
      <c r="I389" s="7">
        <v>75801</v>
      </c>
      <c r="J389" s="7" t="s">
        <v>23</v>
      </c>
      <c r="K389" s="7" t="s">
        <v>24</v>
      </c>
      <c r="L389" s="7" t="s">
        <v>18</v>
      </c>
      <c r="M389" s="8">
        <v>45716</v>
      </c>
      <c r="N389" s="7" t="s">
        <v>65</v>
      </c>
      <c r="O389" s="7" t="s">
        <v>181</v>
      </c>
      <c r="P389" s="7" t="s">
        <v>182</v>
      </c>
      <c r="Q389" s="7" t="s">
        <v>29</v>
      </c>
    </row>
    <row r="390" spans="1:17" x14ac:dyDescent="0.2">
      <c r="A390" s="7" t="s">
        <v>1461</v>
      </c>
      <c r="B390" s="7" t="s">
        <v>18</v>
      </c>
      <c r="C390" s="7" t="s">
        <v>1462</v>
      </c>
      <c r="D390" s="7" t="s">
        <v>20</v>
      </c>
      <c r="E390" s="7" t="s">
        <v>1463</v>
      </c>
      <c r="F390" s="7"/>
      <c r="G390" s="7" t="s">
        <v>1464</v>
      </c>
      <c r="H390" s="7" t="s">
        <v>180</v>
      </c>
      <c r="I390" s="7">
        <v>75110</v>
      </c>
      <c r="J390" s="7" t="s">
        <v>23</v>
      </c>
      <c r="K390" s="7" t="s">
        <v>24</v>
      </c>
      <c r="L390" s="7" t="s">
        <v>18</v>
      </c>
      <c r="M390" s="8">
        <v>46660</v>
      </c>
      <c r="N390" s="7" t="s">
        <v>65</v>
      </c>
      <c r="O390" s="7" t="s">
        <v>181</v>
      </c>
      <c r="P390" s="7" t="s">
        <v>182</v>
      </c>
      <c r="Q390" s="7" t="s">
        <v>29</v>
      </c>
    </row>
    <row r="391" spans="1:17" x14ac:dyDescent="0.2">
      <c r="A391" s="7" t="s">
        <v>1465</v>
      </c>
      <c r="B391" s="7" t="s">
        <v>18</v>
      </c>
      <c r="C391" s="7" t="s">
        <v>1466</v>
      </c>
      <c r="D391" s="7" t="s">
        <v>20</v>
      </c>
      <c r="E391" s="7" t="s">
        <v>1467</v>
      </c>
      <c r="F391" s="7"/>
      <c r="G391" s="7" t="s">
        <v>1468</v>
      </c>
      <c r="H391" s="7" t="s">
        <v>180</v>
      </c>
      <c r="I391" s="7">
        <v>77520</v>
      </c>
      <c r="J391" s="7" t="s">
        <v>23</v>
      </c>
      <c r="K391" s="7" t="s">
        <v>24</v>
      </c>
      <c r="L391" s="7" t="s">
        <v>18</v>
      </c>
      <c r="M391" s="8">
        <v>46203</v>
      </c>
      <c r="N391" s="7" t="s">
        <v>65</v>
      </c>
      <c r="O391" s="7" t="s">
        <v>559</v>
      </c>
      <c r="P391" s="7" t="s">
        <v>560</v>
      </c>
      <c r="Q391" s="7" t="s">
        <v>29</v>
      </c>
    </row>
    <row r="392" spans="1:17" x14ac:dyDescent="0.2">
      <c r="A392" s="7" t="s">
        <v>1469</v>
      </c>
      <c r="B392" s="7" t="s">
        <v>18</v>
      </c>
      <c r="C392" s="7" t="s">
        <v>1470</v>
      </c>
      <c r="D392" s="7" t="s">
        <v>20</v>
      </c>
      <c r="E392" s="7" t="s">
        <v>1471</v>
      </c>
      <c r="F392" s="7"/>
      <c r="G392" s="7" t="s">
        <v>1472</v>
      </c>
      <c r="H392" s="7" t="s">
        <v>1284</v>
      </c>
      <c r="I392" s="7">
        <v>89191</v>
      </c>
      <c r="J392" s="7" t="s">
        <v>23</v>
      </c>
      <c r="K392" s="7" t="s">
        <v>24</v>
      </c>
      <c r="L392" s="7" t="s">
        <v>18</v>
      </c>
      <c r="M392" s="8">
        <v>46538</v>
      </c>
      <c r="N392" s="7" t="s">
        <v>65</v>
      </c>
      <c r="O392" s="7" t="s">
        <v>149</v>
      </c>
      <c r="P392" s="7" t="s">
        <v>150</v>
      </c>
      <c r="Q392" s="7" t="s">
        <v>89</v>
      </c>
    </row>
    <row r="393" spans="1:17" x14ac:dyDescent="0.2">
      <c r="A393" s="7" t="s">
        <v>1473</v>
      </c>
      <c r="B393" s="7" t="s">
        <v>18</v>
      </c>
      <c r="C393" s="7" t="s">
        <v>1474</v>
      </c>
      <c r="D393" s="7" t="s">
        <v>20</v>
      </c>
      <c r="E393" s="7" t="s">
        <v>1474</v>
      </c>
      <c r="F393" s="7"/>
      <c r="G393" s="7" t="s">
        <v>1475</v>
      </c>
      <c r="H393" s="7" t="s">
        <v>148</v>
      </c>
      <c r="I393" s="7">
        <v>84056</v>
      </c>
      <c r="J393" s="7" t="s">
        <v>23</v>
      </c>
      <c r="K393" s="7" t="s">
        <v>24</v>
      </c>
      <c r="L393" s="7" t="s">
        <v>18</v>
      </c>
      <c r="M393" s="8">
        <v>45839</v>
      </c>
      <c r="N393" s="7" t="s">
        <v>65</v>
      </c>
      <c r="O393" s="7" t="s">
        <v>149</v>
      </c>
      <c r="P393" s="7" t="s">
        <v>150</v>
      </c>
      <c r="Q393" s="7" t="s">
        <v>89</v>
      </c>
    </row>
    <row r="394" spans="1:17" x14ac:dyDescent="0.2">
      <c r="A394" s="7" t="s">
        <v>1476</v>
      </c>
      <c r="B394" s="7" t="s">
        <v>18</v>
      </c>
      <c r="C394" s="7" t="s">
        <v>1477</v>
      </c>
      <c r="D394" s="7" t="s">
        <v>20</v>
      </c>
      <c r="E394" s="7" t="s">
        <v>1477</v>
      </c>
      <c r="F394" s="7"/>
      <c r="G394" s="7" t="s">
        <v>1478</v>
      </c>
      <c r="H394" s="7" t="s">
        <v>477</v>
      </c>
      <c r="I394" s="7">
        <v>7712</v>
      </c>
      <c r="J394" s="7" t="s">
        <v>39</v>
      </c>
      <c r="K394" s="7" t="s">
        <v>171</v>
      </c>
      <c r="L394" s="7" t="s">
        <v>18</v>
      </c>
      <c r="M394" s="8">
        <v>52093</v>
      </c>
      <c r="N394" s="7" t="s">
        <v>56</v>
      </c>
      <c r="O394" s="7" t="s">
        <v>478</v>
      </c>
      <c r="P394" s="7" t="s">
        <v>479</v>
      </c>
      <c r="Q394" s="7" t="s">
        <v>29</v>
      </c>
    </row>
    <row r="395" spans="1:17" x14ac:dyDescent="0.2">
      <c r="A395" s="7" t="s">
        <v>1479</v>
      </c>
      <c r="B395" s="7" t="s">
        <v>18</v>
      </c>
      <c r="C395" s="7" t="s">
        <v>1480</v>
      </c>
      <c r="D395" s="7" t="s">
        <v>20</v>
      </c>
      <c r="E395" s="7" t="s">
        <v>1480</v>
      </c>
      <c r="F395" s="7"/>
      <c r="G395" s="7" t="s">
        <v>1481</v>
      </c>
      <c r="H395" s="7" t="s">
        <v>201</v>
      </c>
      <c r="I395" s="7">
        <v>31905</v>
      </c>
      <c r="J395" s="7" t="s">
        <v>23</v>
      </c>
      <c r="K395" s="7" t="s">
        <v>24</v>
      </c>
      <c r="L395" s="7" t="s">
        <v>18</v>
      </c>
      <c r="M395" s="8">
        <v>46979</v>
      </c>
      <c r="N395" s="7" t="s">
        <v>26</v>
      </c>
      <c r="O395" s="7" t="s">
        <v>202</v>
      </c>
      <c r="P395" s="7" t="s">
        <v>203</v>
      </c>
      <c r="Q395" s="7" t="s">
        <v>89</v>
      </c>
    </row>
    <row r="396" spans="1:17" x14ac:dyDescent="0.2">
      <c r="A396" s="7" t="s">
        <v>1482</v>
      </c>
      <c r="B396" s="7" t="s">
        <v>18</v>
      </c>
      <c r="C396" s="7" t="s">
        <v>1483</v>
      </c>
      <c r="D396" s="7" t="s">
        <v>20</v>
      </c>
      <c r="E396" s="7" t="s">
        <v>1484</v>
      </c>
      <c r="F396" s="7"/>
      <c r="G396" s="7" t="s">
        <v>1485</v>
      </c>
      <c r="H396" s="7" t="s">
        <v>55</v>
      </c>
      <c r="I396" s="7">
        <v>13602</v>
      </c>
      <c r="J396" s="7" t="s">
        <v>23</v>
      </c>
      <c r="K396" s="7" t="s">
        <v>24</v>
      </c>
      <c r="L396" s="7" t="s">
        <v>18</v>
      </c>
      <c r="M396" s="8">
        <v>45996</v>
      </c>
      <c r="N396" s="7" t="s">
        <v>56</v>
      </c>
      <c r="O396" s="7" t="s">
        <v>738</v>
      </c>
      <c r="P396" s="7" t="s">
        <v>739</v>
      </c>
      <c r="Q396" s="7" t="s">
        <v>89</v>
      </c>
    </row>
    <row r="397" spans="1:17" x14ac:dyDescent="0.2">
      <c r="A397" s="7" t="s">
        <v>1486</v>
      </c>
      <c r="B397" s="7" t="s">
        <v>18</v>
      </c>
      <c r="C397" s="7" t="s">
        <v>1487</v>
      </c>
      <c r="D397" s="7" t="s">
        <v>20</v>
      </c>
      <c r="E397" s="7" t="s">
        <v>1488</v>
      </c>
      <c r="F397" s="7"/>
      <c r="G397" s="7" t="s">
        <v>1489</v>
      </c>
      <c r="H397" s="7" t="s">
        <v>201</v>
      </c>
      <c r="I397" s="7">
        <v>31699</v>
      </c>
      <c r="J397" s="7" t="s">
        <v>23</v>
      </c>
      <c r="K397" s="7" t="s">
        <v>24</v>
      </c>
      <c r="L397" s="7" t="s">
        <v>18</v>
      </c>
      <c r="M397" s="8">
        <v>46428</v>
      </c>
      <c r="N397" s="7" t="s">
        <v>26</v>
      </c>
      <c r="O397" s="7" t="s">
        <v>202</v>
      </c>
      <c r="P397" s="7" t="s">
        <v>203</v>
      </c>
      <c r="Q397" s="7" t="s">
        <v>89</v>
      </c>
    </row>
    <row r="398" spans="1:17" x14ac:dyDescent="0.2">
      <c r="A398" s="7" t="s">
        <v>1490</v>
      </c>
      <c r="B398" s="7" t="s">
        <v>18</v>
      </c>
      <c r="C398" s="7" t="s">
        <v>1491</v>
      </c>
      <c r="D398" s="7" t="s">
        <v>20</v>
      </c>
      <c r="E398" s="7" t="s">
        <v>1491</v>
      </c>
      <c r="F398" s="7"/>
      <c r="G398" s="7" t="s">
        <v>1492</v>
      </c>
      <c r="H398" s="7" t="s">
        <v>201</v>
      </c>
      <c r="I398" s="7">
        <v>31315</v>
      </c>
      <c r="J398" s="7" t="s">
        <v>23</v>
      </c>
      <c r="K398" s="7" t="s">
        <v>24</v>
      </c>
      <c r="L398" s="7" t="s">
        <v>18</v>
      </c>
      <c r="M398" s="8">
        <v>46492</v>
      </c>
      <c r="N398" s="7" t="s">
        <v>26</v>
      </c>
      <c r="O398" s="7" t="s">
        <v>202</v>
      </c>
      <c r="P398" s="7" t="s">
        <v>203</v>
      </c>
      <c r="Q398" s="7" t="s">
        <v>89</v>
      </c>
    </row>
    <row r="399" spans="1:17" x14ac:dyDescent="0.2">
      <c r="A399" s="7" t="s">
        <v>1493</v>
      </c>
      <c r="B399" s="7" t="s">
        <v>18</v>
      </c>
      <c r="C399" s="7" t="s">
        <v>1494</v>
      </c>
      <c r="D399" s="7" t="s">
        <v>20</v>
      </c>
      <c r="E399" s="7" t="s">
        <v>1494</v>
      </c>
      <c r="F399" s="7"/>
      <c r="G399" s="7" t="s">
        <v>1495</v>
      </c>
      <c r="H399" s="7" t="s">
        <v>564</v>
      </c>
      <c r="I399" s="7">
        <v>17201</v>
      </c>
      <c r="J399" s="7" t="s">
        <v>23</v>
      </c>
      <c r="K399" s="7" t="s">
        <v>24</v>
      </c>
      <c r="L399" s="7" t="s">
        <v>18</v>
      </c>
      <c r="M399" s="8">
        <v>45961</v>
      </c>
      <c r="N399" s="7" t="s">
        <v>56</v>
      </c>
      <c r="O399" s="7" t="s">
        <v>565</v>
      </c>
      <c r="P399" s="7" t="s">
        <v>566</v>
      </c>
      <c r="Q399" s="7" t="s">
        <v>29</v>
      </c>
    </row>
    <row r="400" spans="1:17" x14ac:dyDescent="0.2">
      <c r="A400" s="7" t="s">
        <v>1496</v>
      </c>
      <c r="B400" s="7" t="s">
        <v>18</v>
      </c>
      <c r="C400" s="7" t="s">
        <v>1497</v>
      </c>
      <c r="D400" s="7" t="s">
        <v>20</v>
      </c>
      <c r="E400" s="7" t="s">
        <v>1497</v>
      </c>
      <c r="F400" s="7"/>
      <c r="G400" s="7" t="s">
        <v>1498</v>
      </c>
      <c r="H400" s="7" t="s">
        <v>477</v>
      </c>
      <c r="I400" s="7">
        <v>8865</v>
      </c>
      <c r="J400" s="7" t="s">
        <v>23</v>
      </c>
      <c r="K400" s="7" t="s">
        <v>64</v>
      </c>
      <c r="L400" s="7" t="s">
        <v>18</v>
      </c>
      <c r="M400" s="8">
        <v>46022</v>
      </c>
      <c r="N400" s="7" t="s">
        <v>56</v>
      </c>
      <c r="O400" s="7" t="s">
        <v>478</v>
      </c>
      <c r="P400" s="7" t="s">
        <v>479</v>
      </c>
      <c r="Q400" s="7" t="s">
        <v>29</v>
      </c>
    </row>
    <row r="401" spans="1:17" x14ac:dyDescent="0.2">
      <c r="A401" s="7" t="s">
        <v>1499</v>
      </c>
      <c r="B401" s="7" t="s">
        <v>18</v>
      </c>
      <c r="C401" s="7" t="s">
        <v>1500</v>
      </c>
      <c r="D401" s="7" t="s">
        <v>20</v>
      </c>
      <c r="E401" s="7" t="s">
        <v>1500</v>
      </c>
      <c r="F401" s="7"/>
      <c r="G401" s="7" t="s">
        <v>1501</v>
      </c>
      <c r="H401" s="7" t="s">
        <v>564</v>
      </c>
      <c r="I401" s="7">
        <v>18848</v>
      </c>
      <c r="J401" s="7" t="s">
        <v>23</v>
      </c>
      <c r="K401" s="7" t="s">
        <v>24</v>
      </c>
      <c r="L401" s="7" t="s">
        <v>18</v>
      </c>
      <c r="M401" s="8">
        <v>46081</v>
      </c>
      <c r="N401" s="7" t="s">
        <v>56</v>
      </c>
      <c r="O401" s="7" t="s">
        <v>565</v>
      </c>
      <c r="P401" s="7" t="s">
        <v>566</v>
      </c>
      <c r="Q401" s="7" t="s">
        <v>29</v>
      </c>
    </row>
    <row r="402" spans="1:17" x14ac:dyDescent="0.2">
      <c r="A402" s="7" t="s">
        <v>1502</v>
      </c>
      <c r="B402" s="7" t="s">
        <v>18</v>
      </c>
      <c r="C402" s="7" t="s">
        <v>1503</v>
      </c>
      <c r="D402" s="7" t="s">
        <v>20</v>
      </c>
      <c r="E402" s="7" t="s">
        <v>1504</v>
      </c>
      <c r="F402" s="7"/>
      <c r="G402" s="7" t="s">
        <v>1505</v>
      </c>
      <c r="H402" s="7" t="s">
        <v>564</v>
      </c>
      <c r="I402" s="7">
        <v>16002</v>
      </c>
      <c r="J402" s="7" t="s">
        <v>23</v>
      </c>
      <c r="K402" s="7" t="s">
        <v>24</v>
      </c>
      <c r="L402" s="7" t="s">
        <v>18</v>
      </c>
      <c r="M402" s="8">
        <v>45747</v>
      </c>
      <c r="N402" s="7" t="s">
        <v>56</v>
      </c>
      <c r="O402" s="7" t="s">
        <v>565</v>
      </c>
      <c r="P402" s="7" t="s">
        <v>566</v>
      </c>
      <c r="Q402" s="7" t="s">
        <v>29</v>
      </c>
    </row>
    <row r="403" spans="1:17" x14ac:dyDescent="0.2">
      <c r="A403" s="7" t="s">
        <v>1506</v>
      </c>
      <c r="B403" s="7" t="s">
        <v>18</v>
      </c>
      <c r="C403" s="7" t="s">
        <v>1507</v>
      </c>
      <c r="D403" s="7" t="s">
        <v>20</v>
      </c>
      <c r="E403" s="7" t="s">
        <v>1507</v>
      </c>
      <c r="F403" s="7"/>
      <c r="G403" s="7" t="s">
        <v>1508</v>
      </c>
      <c r="H403" s="7" t="s">
        <v>120</v>
      </c>
      <c r="I403" s="7">
        <v>32311</v>
      </c>
      <c r="J403" s="7" t="s">
        <v>39</v>
      </c>
      <c r="K403" s="7" t="s">
        <v>40</v>
      </c>
      <c r="L403" s="7" t="s">
        <v>18</v>
      </c>
      <c r="M403" s="8">
        <v>72593</v>
      </c>
      <c r="N403" s="7" t="s">
        <v>26</v>
      </c>
      <c r="O403" s="7" t="s">
        <v>845</v>
      </c>
      <c r="P403" s="7" t="s">
        <v>846</v>
      </c>
      <c r="Q403" s="7" t="s">
        <v>29</v>
      </c>
    </row>
    <row r="404" spans="1:17" x14ac:dyDescent="0.2">
      <c r="A404" s="7" t="s">
        <v>1509</v>
      </c>
      <c r="B404" s="7" t="s">
        <v>18</v>
      </c>
      <c r="C404" s="7" t="s">
        <v>1510</v>
      </c>
      <c r="D404" s="7" t="s">
        <v>20</v>
      </c>
      <c r="E404" s="7" t="s">
        <v>1511</v>
      </c>
      <c r="F404" s="7"/>
      <c r="G404" s="7" t="s">
        <v>1512</v>
      </c>
      <c r="H404" s="7" t="s">
        <v>564</v>
      </c>
      <c r="I404" s="7">
        <v>15801</v>
      </c>
      <c r="J404" s="7" t="s">
        <v>23</v>
      </c>
      <c r="K404" s="7" t="s">
        <v>64</v>
      </c>
      <c r="L404" s="7" t="s">
        <v>18</v>
      </c>
      <c r="M404" s="8">
        <v>46022</v>
      </c>
      <c r="N404" s="7" t="s">
        <v>56</v>
      </c>
      <c r="O404" s="7" t="s">
        <v>565</v>
      </c>
      <c r="P404" s="7" t="s">
        <v>566</v>
      </c>
      <c r="Q404" s="7" t="s">
        <v>29</v>
      </c>
    </row>
    <row r="405" spans="1:17" x14ac:dyDescent="0.2">
      <c r="A405" s="7" t="s">
        <v>1513</v>
      </c>
      <c r="B405" s="7" t="s">
        <v>18</v>
      </c>
      <c r="C405" s="7" t="s">
        <v>1514</v>
      </c>
      <c r="D405" s="7" t="s">
        <v>20</v>
      </c>
      <c r="E405" s="7" t="s">
        <v>1514</v>
      </c>
      <c r="F405" s="7"/>
      <c r="G405" s="7" t="s">
        <v>1515</v>
      </c>
      <c r="H405" s="7" t="s">
        <v>564</v>
      </c>
      <c r="I405" s="7">
        <v>16146</v>
      </c>
      <c r="J405" s="7" t="s">
        <v>23</v>
      </c>
      <c r="K405" s="7" t="s">
        <v>24</v>
      </c>
      <c r="L405" s="7" t="s">
        <v>18</v>
      </c>
      <c r="M405" s="8">
        <v>46265</v>
      </c>
      <c r="N405" s="7" t="s">
        <v>56</v>
      </c>
      <c r="O405" s="7" t="s">
        <v>565</v>
      </c>
      <c r="P405" s="7" t="s">
        <v>566</v>
      </c>
      <c r="Q405" s="7" t="s">
        <v>29</v>
      </c>
    </row>
    <row r="406" spans="1:17" x14ac:dyDescent="0.2">
      <c r="A406" s="7" t="s">
        <v>1516</v>
      </c>
      <c r="B406" s="7" t="s">
        <v>18</v>
      </c>
      <c r="C406" s="7" t="s">
        <v>1517</v>
      </c>
      <c r="D406" s="7" t="s">
        <v>20</v>
      </c>
      <c r="E406" s="7" t="s">
        <v>1517</v>
      </c>
      <c r="F406" s="7"/>
      <c r="G406" s="7" t="s">
        <v>1518</v>
      </c>
      <c r="H406" s="7" t="s">
        <v>953</v>
      </c>
      <c r="I406" s="7">
        <v>99506</v>
      </c>
      <c r="J406" s="7" t="s">
        <v>23</v>
      </c>
      <c r="K406" s="7" t="s">
        <v>24</v>
      </c>
      <c r="L406" s="7" t="s">
        <v>18</v>
      </c>
      <c r="M406" s="8">
        <v>47483</v>
      </c>
      <c r="N406" s="7" t="s">
        <v>131</v>
      </c>
      <c r="O406" s="7" t="s">
        <v>954</v>
      </c>
      <c r="P406" s="7" t="s">
        <v>955</v>
      </c>
      <c r="Q406" s="7" t="s">
        <v>89</v>
      </c>
    </row>
    <row r="407" spans="1:17" x14ac:dyDescent="0.2">
      <c r="A407" s="7" t="s">
        <v>1519</v>
      </c>
      <c r="B407" s="7" t="s">
        <v>18</v>
      </c>
      <c r="C407" s="7" t="s">
        <v>1520</v>
      </c>
      <c r="D407" s="7" t="s">
        <v>20</v>
      </c>
      <c r="E407" s="7" t="s">
        <v>1520</v>
      </c>
      <c r="F407" s="7" t="s">
        <v>1521</v>
      </c>
      <c r="G407" s="7" t="s">
        <v>1522</v>
      </c>
      <c r="H407" s="7" t="s">
        <v>953</v>
      </c>
      <c r="I407" s="7">
        <v>99611</v>
      </c>
      <c r="J407" s="7" t="s">
        <v>23</v>
      </c>
      <c r="K407" s="7" t="s">
        <v>24</v>
      </c>
      <c r="L407" s="7" t="s">
        <v>18</v>
      </c>
      <c r="M407" s="8">
        <v>45991</v>
      </c>
      <c r="N407" s="7" t="s">
        <v>131</v>
      </c>
      <c r="O407" s="7" t="s">
        <v>954</v>
      </c>
      <c r="P407" s="7" t="s">
        <v>955</v>
      </c>
      <c r="Q407" s="7" t="s">
        <v>29</v>
      </c>
    </row>
    <row r="408" spans="1:17" x14ac:dyDescent="0.2">
      <c r="A408" s="7" t="s">
        <v>1523</v>
      </c>
      <c r="B408" s="7" t="s">
        <v>18</v>
      </c>
      <c r="C408" s="7" t="s">
        <v>1524</v>
      </c>
      <c r="D408" s="7" t="s">
        <v>20</v>
      </c>
      <c r="E408" s="7" t="s">
        <v>1524</v>
      </c>
      <c r="F408" s="7" t="s">
        <v>1525</v>
      </c>
      <c r="G408" s="7" t="s">
        <v>1526</v>
      </c>
      <c r="H408" s="7" t="s">
        <v>438</v>
      </c>
      <c r="I408" s="7">
        <v>46601</v>
      </c>
      <c r="J408" s="7" t="s">
        <v>23</v>
      </c>
      <c r="K408" s="7" t="s">
        <v>64</v>
      </c>
      <c r="L408" s="7" t="s">
        <v>18</v>
      </c>
      <c r="M408" s="8">
        <v>47238</v>
      </c>
      <c r="N408" s="7" t="s">
        <v>107</v>
      </c>
      <c r="O408" s="7" t="s">
        <v>439</v>
      </c>
      <c r="P408" s="7" t="s">
        <v>440</v>
      </c>
      <c r="Q408" s="7" t="s">
        <v>68</v>
      </c>
    </row>
    <row r="409" spans="1:17" x14ac:dyDescent="0.2">
      <c r="A409" s="7" t="s">
        <v>1527</v>
      </c>
      <c r="B409" s="7" t="s">
        <v>18</v>
      </c>
      <c r="C409" s="7" t="s">
        <v>1528</v>
      </c>
      <c r="D409" s="7" t="s">
        <v>20</v>
      </c>
      <c r="E409" s="7" t="s">
        <v>1528</v>
      </c>
      <c r="F409" s="7"/>
      <c r="G409" s="7" t="s">
        <v>1529</v>
      </c>
      <c r="H409" s="7" t="s">
        <v>540</v>
      </c>
      <c r="I409" s="7">
        <v>93043</v>
      </c>
      <c r="J409" s="7" t="s">
        <v>23</v>
      </c>
      <c r="K409" s="7" t="s">
        <v>24</v>
      </c>
      <c r="L409" s="7" t="s">
        <v>18</v>
      </c>
      <c r="M409" s="8">
        <v>46418</v>
      </c>
      <c r="N409" s="7" t="s">
        <v>131</v>
      </c>
      <c r="O409" s="7" t="s">
        <v>959</v>
      </c>
      <c r="P409" s="7" t="s">
        <v>960</v>
      </c>
      <c r="Q409" s="7" t="s">
        <v>89</v>
      </c>
    </row>
    <row r="410" spans="1:17" x14ac:dyDescent="0.2">
      <c r="A410" s="7" t="s">
        <v>1530</v>
      </c>
      <c r="B410" s="7" t="s">
        <v>18</v>
      </c>
      <c r="C410" s="7" t="s">
        <v>1531</v>
      </c>
      <c r="D410" s="7" t="s">
        <v>20</v>
      </c>
      <c r="E410" s="7" t="s">
        <v>1531</v>
      </c>
      <c r="F410" s="7"/>
      <c r="G410" s="7" t="s">
        <v>1532</v>
      </c>
      <c r="H410" s="7" t="s">
        <v>180</v>
      </c>
      <c r="I410" s="7">
        <v>75460</v>
      </c>
      <c r="J410" s="7" t="s">
        <v>23</v>
      </c>
      <c r="K410" s="7" t="s">
        <v>64</v>
      </c>
      <c r="L410" s="7" t="s">
        <v>18</v>
      </c>
      <c r="M410" s="8">
        <v>46022</v>
      </c>
      <c r="N410" s="7" t="s">
        <v>65</v>
      </c>
      <c r="O410" s="7" t="s">
        <v>181</v>
      </c>
      <c r="P410" s="7" t="s">
        <v>182</v>
      </c>
      <c r="Q410" s="7" t="s">
        <v>29</v>
      </c>
    </row>
    <row r="411" spans="1:17" x14ac:dyDescent="0.2">
      <c r="A411" s="7" t="s">
        <v>1533</v>
      </c>
      <c r="B411" s="7" t="s">
        <v>18</v>
      </c>
      <c r="C411" s="7" t="s">
        <v>1534</v>
      </c>
      <c r="D411" s="7" t="s">
        <v>20</v>
      </c>
      <c r="E411" s="7" t="s">
        <v>1534</v>
      </c>
      <c r="F411" s="7"/>
      <c r="G411" s="7" t="s">
        <v>1535</v>
      </c>
      <c r="H411" s="7" t="s">
        <v>540</v>
      </c>
      <c r="I411" s="7">
        <v>95370</v>
      </c>
      <c r="J411" s="7" t="s">
        <v>23</v>
      </c>
      <c r="K411" s="7" t="s">
        <v>24</v>
      </c>
      <c r="L411" s="7" t="s">
        <v>18</v>
      </c>
      <c r="M411" s="8">
        <v>46599</v>
      </c>
      <c r="N411" s="7" t="s">
        <v>131</v>
      </c>
      <c r="O411" s="7" t="s">
        <v>979</v>
      </c>
      <c r="P411" s="7" t="s">
        <v>980</v>
      </c>
      <c r="Q411" s="7" t="s">
        <v>29</v>
      </c>
    </row>
    <row r="412" spans="1:17" x14ac:dyDescent="0.2">
      <c r="A412" s="7" t="s">
        <v>1536</v>
      </c>
      <c r="B412" s="7" t="s">
        <v>18</v>
      </c>
      <c r="C412" s="7" t="s">
        <v>1537</v>
      </c>
      <c r="D412" s="7" t="s">
        <v>20</v>
      </c>
      <c r="E412" s="7" t="s">
        <v>1537</v>
      </c>
      <c r="F412" s="7"/>
      <c r="G412" s="7" t="s">
        <v>1538</v>
      </c>
      <c r="H412" s="7" t="s">
        <v>540</v>
      </c>
      <c r="I412" s="7">
        <v>95926</v>
      </c>
      <c r="J412" s="7" t="s">
        <v>23</v>
      </c>
      <c r="K412" s="7" t="s">
        <v>24</v>
      </c>
      <c r="L412" s="7" t="s">
        <v>18</v>
      </c>
      <c r="M412" s="8">
        <v>46904</v>
      </c>
      <c r="N412" s="7" t="s">
        <v>131</v>
      </c>
      <c r="O412" s="7" t="s">
        <v>979</v>
      </c>
      <c r="P412" s="7" t="s">
        <v>980</v>
      </c>
      <c r="Q412" s="7" t="s">
        <v>1199</v>
      </c>
    </row>
    <row r="413" spans="1:17" x14ac:dyDescent="0.2">
      <c r="A413" s="7" t="s">
        <v>1539</v>
      </c>
      <c r="B413" s="7" t="s">
        <v>18</v>
      </c>
      <c r="C413" s="7" t="s">
        <v>1540</v>
      </c>
      <c r="D413" s="7" t="s">
        <v>20</v>
      </c>
      <c r="E413" s="7" t="s">
        <v>1540</v>
      </c>
      <c r="F413" s="7"/>
      <c r="G413" s="7" t="s">
        <v>1541</v>
      </c>
      <c r="H413" s="7" t="s">
        <v>540</v>
      </c>
      <c r="I413" s="7">
        <v>93923</v>
      </c>
      <c r="J413" s="7" t="s">
        <v>23</v>
      </c>
      <c r="K413" s="7" t="s">
        <v>24</v>
      </c>
      <c r="L413" s="7" t="s">
        <v>18</v>
      </c>
      <c r="M413" s="8">
        <v>47087</v>
      </c>
      <c r="N413" s="7" t="s">
        <v>131</v>
      </c>
      <c r="O413" s="7" t="s">
        <v>541</v>
      </c>
      <c r="P413" s="7" t="s">
        <v>542</v>
      </c>
      <c r="Q413" s="7" t="s">
        <v>29</v>
      </c>
    </row>
    <row r="414" spans="1:17" x14ac:dyDescent="0.2">
      <c r="A414" s="7" t="s">
        <v>1542</v>
      </c>
      <c r="B414" s="7" t="s">
        <v>18</v>
      </c>
      <c r="C414" s="7" t="s">
        <v>1543</v>
      </c>
      <c r="D414" s="7" t="s">
        <v>20</v>
      </c>
      <c r="E414" s="7" t="s">
        <v>1543</v>
      </c>
      <c r="F414" s="7"/>
      <c r="G414" s="7" t="s">
        <v>1544</v>
      </c>
      <c r="H414" s="7" t="s">
        <v>540</v>
      </c>
      <c r="I414" s="7">
        <v>94901</v>
      </c>
      <c r="J414" s="7" t="s">
        <v>23</v>
      </c>
      <c r="K414" s="7" t="s">
        <v>24</v>
      </c>
      <c r="L414" s="7" t="s">
        <v>18</v>
      </c>
      <c r="M414" s="8">
        <v>46081</v>
      </c>
      <c r="N414" s="7" t="s">
        <v>131</v>
      </c>
      <c r="O414" s="7" t="s">
        <v>541</v>
      </c>
      <c r="P414" s="7" t="s">
        <v>542</v>
      </c>
      <c r="Q414" s="7" t="s">
        <v>29</v>
      </c>
    </row>
    <row r="415" spans="1:17" x14ac:dyDescent="0.2">
      <c r="A415" s="7" t="s">
        <v>1545</v>
      </c>
      <c r="B415" s="7" t="s">
        <v>18</v>
      </c>
      <c r="C415" s="7" t="s">
        <v>1546</v>
      </c>
      <c r="D415" s="7" t="s">
        <v>20</v>
      </c>
      <c r="E415" s="7" t="s">
        <v>1546</v>
      </c>
      <c r="F415" s="7"/>
      <c r="G415" s="7" t="s">
        <v>1547</v>
      </c>
      <c r="H415" s="7" t="s">
        <v>540</v>
      </c>
      <c r="I415" s="7">
        <v>92278</v>
      </c>
      <c r="J415" s="7" t="s">
        <v>23</v>
      </c>
      <c r="K415" s="7" t="s">
        <v>24</v>
      </c>
      <c r="L415" s="7" t="s">
        <v>18</v>
      </c>
      <c r="M415" s="8">
        <v>46459</v>
      </c>
      <c r="N415" s="7" t="s">
        <v>131</v>
      </c>
      <c r="O415" s="7" t="s">
        <v>998</v>
      </c>
      <c r="P415" s="7" t="s">
        <v>999</v>
      </c>
      <c r="Q415" s="7" t="s">
        <v>89</v>
      </c>
    </row>
    <row r="416" spans="1:17" x14ac:dyDescent="0.2">
      <c r="A416" s="7" t="s">
        <v>1548</v>
      </c>
      <c r="B416" s="7" t="s">
        <v>18</v>
      </c>
      <c r="C416" s="7" t="s">
        <v>1549</v>
      </c>
      <c r="D416" s="7" t="s">
        <v>20</v>
      </c>
      <c r="E416" s="7" t="s">
        <v>1549</v>
      </c>
      <c r="F416" s="7"/>
      <c r="G416" s="7" t="s">
        <v>1002</v>
      </c>
      <c r="H416" s="7" t="s">
        <v>540</v>
      </c>
      <c r="I416" s="7">
        <v>92136</v>
      </c>
      <c r="J416" s="7" t="s">
        <v>23</v>
      </c>
      <c r="K416" s="7" t="s">
        <v>24</v>
      </c>
      <c r="L416" s="7" t="s">
        <v>18</v>
      </c>
      <c r="M416" s="8">
        <v>47177</v>
      </c>
      <c r="N416" s="7" t="s">
        <v>131</v>
      </c>
      <c r="O416" s="7" t="s">
        <v>998</v>
      </c>
      <c r="P416" s="7" t="s">
        <v>999</v>
      </c>
      <c r="Q416" s="7" t="s">
        <v>89</v>
      </c>
    </row>
    <row r="417" spans="1:17" x14ac:dyDescent="0.2">
      <c r="A417" s="7" t="s">
        <v>1550</v>
      </c>
      <c r="B417" s="7" t="s">
        <v>18</v>
      </c>
      <c r="C417" s="7" t="s">
        <v>1551</v>
      </c>
      <c r="D417" s="7" t="s">
        <v>20</v>
      </c>
      <c r="E417" s="7" t="s">
        <v>1551</v>
      </c>
      <c r="F417" s="7"/>
      <c r="G417" s="7" t="s">
        <v>1552</v>
      </c>
      <c r="H417" s="7" t="s">
        <v>510</v>
      </c>
      <c r="I417" s="7">
        <v>97801</v>
      </c>
      <c r="J417" s="7" t="s">
        <v>23</v>
      </c>
      <c r="K417" s="7" t="s">
        <v>24</v>
      </c>
      <c r="L417" s="7" t="s">
        <v>18</v>
      </c>
      <c r="M417" s="8">
        <v>47452</v>
      </c>
      <c r="N417" s="7" t="s">
        <v>131</v>
      </c>
      <c r="O417" s="7" t="s">
        <v>511</v>
      </c>
      <c r="P417" s="7" t="s">
        <v>512</v>
      </c>
      <c r="Q417" s="7" t="s">
        <v>29</v>
      </c>
    </row>
    <row r="418" spans="1:17" x14ac:dyDescent="0.2">
      <c r="A418" s="7" t="s">
        <v>1553</v>
      </c>
      <c r="B418" s="7" t="s">
        <v>18</v>
      </c>
      <c r="C418" s="7" t="s">
        <v>1554</v>
      </c>
      <c r="D418" s="7" t="s">
        <v>20</v>
      </c>
      <c r="E418" s="7" t="s">
        <v>1555</v>
      </c>
      <c r="F418" s="7"/>
      <c r="G418" s="7" t="s">
        <v>1556</v>
      </c>
      <c r="H418" s="7" t="s">
        <v>598</v>
      </c>
      <c r="I418" s="7">
        <v>98207</v>
      </c>
      <c r="J418" s="7" t="s">
        <v>23</v>
      </c>
      <c r="K418" s="7" t="s">
        <v>24</v>
      </c>
      <c r="L418" s="7" t="s">
        <v>18</v>
      </c>
      <c r="M418" s="8">
        <v>46265</v>
      </c>
      <c r="N418" s="7" t="s">
        <v>131</v>
      </c>
      <c r="O418" s="7" t="s">
        <v>599</v>
      </c>
      <c r="P418" s="7" t="s">
        <v>600</v>
      </c>
      <c r="Q418" s="7" t="s">
        <v>89</v>
      </c>
    </row>
    <row r="419" spans="1:17" x14ac:dyDescent="0.2">
      <c r="A419" s="7" t="s">
        <v>1557</v>
      </c>
      <c r="B419" s="7" t="s">
        <v>18</v>
      </c>
      <c r="C419" s="7" t="s">
        <v>1558</v>
      </c>
      <c r="D419" s="7" t="s">
        <v>20</v>
      </c>
      <c r="E419" s="7" t="s">
        <v>1559</v>
      </c>
      <c r="F419" s="7"/>
      <c r="G419" s="7" t="s">
        <v>1560</v>
      </c>
      <c r="H419" s="7" t="s">
        <v>598</v>
      </c>
      <c r="I419" s="7">
        <v>98277</v>
      </c>
      <c r="J419" s="7" t="s">
        <v>23</v>
      </c>
      <c r="K419" s="7" t="s">
        <v>24</v>
      </c>
      <c r="L419" s="7" t="s">
        <v>18</v>
      </c>
      <c r="M419" s="8">
        <v>45900</v>
      </c>
      <c r="N419" s="7" t="s">
        <v>131</v>
      </c>
      <c r="O419" s="7" t="s">
        <v>599</v>
      </c>
      <c r="P419" s="7" t="s">
        <v>600</v>
      </c>
      <c r="Q419" s="7" t="s">
        <v>89</v>
      </c>
    </row>
    <row r="420" spans="1:17" x14ac:dyDescent="0.2">
      <c r="A420" s="7" t="s">
        <v>1561</v>
      </c>
      <c r="B420" s="7" t="s">
        <v>18</v>
      </c>
      <c r="C420" s="7" t="s">
        <v>1562</v>
      </c>
      <c r="D420" s="7" t="s">
        <v>20</v>
      </c>
      <c r="E420" s="7" t="s">
        <v>1562</v>
      </c>
      <c r="F420" s="7"/>
      <c r="G420" s="7" t="s">
        <v>1563</v>
      </c>
      <c r="H420" s="7" t="s">
        <v>98</v>
      </c>
      <c r="I420" s="7">
        <v>36460</v>
      </c>
      <c r="J420" s="7" t="s">
        <v>23</v>
      </c>
      <c r="K420" s="7" t="s">
        <v>24</v>
      </c>
      <c r="L420" s="7" t="s">
        <v>18</v>
      </c>
      <c r="M420" s="8">
        <v>46418</v>
      </c>
      <c r="N420" s="7" t="s">
        <v>26</v>
      </c>
      <c r="O420" s="7" t="s">
        <v>74</v>
      </c>
      <c r="P420" s="7" t="s">
        <v>75</v>
      </c>
      <c r="Q420" s="7" t="s">
        <v>29</v>
      </c>
    </row>
    <row r="421" spans="1:17" x14ac:dyDescent="0.2">
      <c r="A421" s="7" t="s">
        <v>1564</v>
      </c>
      <c r="B421" s="7" t="s">
        <v>18</v>
      </c>
      <c r="C421" s="7" t="s">
        <v>1565</v>
      </c>
      <c r="D421" s="7" t="s">
        <v>20</v>
      </c>
      <c r="E421" s="7" t="s">
        <v>1566</v>
      </c>
      <c r="F421" s="7"/>
      <c r="G421" s="7" t="s">
        <v>659</v>
      </c>
      <c r="H421" s="7" t="s">
        <v>72</v>
      </c>
      <c r="I421" s="7">
        <v>39702</v>
      </c>
      <c r="J421" s="7" t="s">
        <v>23</v>
      </c>
      <c r="K421" s="7" t="s">
        <v>24</v>
      </c>
      <c r="L421" s="7" t="s">
        <v>18</v>
      </c>
      <c r="M421" s="8">
        <v>46446</v>
      </c>
      <c r="N421" s="7" t="s">
        <v>26</v>
      </c>
      <c r="O421" s="7" t="s">
        <v>74</v>
      </c>
      <c r="P421" s="7" t="s">
        <v>75</v>
      </c>
      <c r="Q421" s="7" t="s">
        <v>29</v>
      </c>
    </row>
    <row r="422" spans="1:17" x14ac:dyDescent="0.2">
      <c r="A422" s="7" t="s">
        <v>1567</v>
      </c>
      <c r="B422" s="7" t="s">
        <v>18</v>
      </c>
      <c r="C422" s="7" t="s">
        <v>1568</v>
      </c>
      <c r="D422" s="7" t="s">
        <v>20</v>
      </c>
      <c r="E422" s="7" t="s">
        <v>1568</v>
      </c>
      <c r="F422" s="7"/>
      <c r="G422" s="7" t="s">
        <v>1569</v>
      </c>
      <c r="H422" s="7" t="s">
        <v>98</v>
      </c>
      <c r="I422" s="7">
        <v>36912</v>
      </c>
      <c r="J422" s="7" t="s">
        <v>23</v>
      </c>
      <c r="K422" s="7" t="s">
        <v>24</v>
      </c>
      <c r="L422" s="7" t="s">
        <v>18</v>
      </c>
      <c r="M422" s="8">
        <v>46173</v>
      </c>
      <c r="N422" s="7" t="s">
        <v>26</v>
      </c>
      <c r="O422" s="7" t="s">
        <v>74</v>
      </c>
      <c r="P422" s="7" t="s">
        <v>75</v>
      </c>
      <c r="Q422" s="7" t="s">
        <v>29</v>
      </c>
    </row>
    <row r="423" spans="1:17" x14ac:dyDescent="0.2">
      <c r="A423" s="7" t="s">
        <v>1570</v>
      </c>
      <c r="B423" s="7" t="s">
        <v>18</v>
      </c>
      <c r="C423" s="7" t="s">
        <v>1571</v>
      </c>
      <c r="D423" s="7" t="s">
        <v>20</v>
      </c>
      <c r="E423" s="7" t="s">
        <v>1571</v>
      </c>
      <c r="F423" s="7"/>
      <c r="G423" s="7" t="s">
        <v>1572</v>
      </c>
      <c r="H423" s="7" t="s">
        <v>98</v>
      </c>
      <c r="I423" s="7">
        <v>35901</v>
      </c>
      <c r="J423" s="7" t="s">
        <v>23</v>
      </c>
      <c r="K423" s="7" t="s">
        <v>24</v>
      </c>
      <c r="L423" s="7" t="s">
        <v>18</v>
      </c>
      <c r="M423" s="8">
        <v>46599</v>
      </c>
      <c r="N423" s="7" t="s">
        <v>26</v>
      </c>
      <c r="O423" s="7" t="s">
        <v>74</v>
      </c>
      <c r="P423" s="7" t="s">
        <v>75</v>
      </c>
      <c r="Q423" s="7" t="s">
        <v>29</v>
      </c>
    </row>
    <row r="424" spans="1:17" x14ac:dyDescent="0.2">
      <c r="A424" s="7" t="s">
        <v>1573</v>
      </c>
      <c r="B424" s="7" t="s">
        <v>18</v>
      </c>
      <c r="C424" s="7" t="s">
        <v>1574</v>
      </c>
      <c r="D424" s="7" t="s">
        <v>20</v>
      </c>
      <c r="E424" s="7" t="s">
        <v>1574</v>
      </c>
      <c r="F424" s="7"/>
      <c r="G424" s="7" t="s">
        <v>1575</v>
      </c>
      <c r="H424" s="7" t="s">
        <v>120</v>
      </c>
      <c r="I424" s="7">
        <v>32542</v>
      </c>
      <c r="J424" s="7" t="s">
        <v>23</v>
      </c>
      <c r="K424" s="7" t="s">
        <v>24</v>
      </c>
      <c r="L424" s="7" t="s">
        <v>18</v>
      </c>
      <c r="M424" s="8">
        <v>46431</v>
      </c>
      <c r="N424" s="7" t="s">
        <v>26</v>
      </c>
      <c r="O424" s="7" t="s">
        <v>845</v>
      </c>
      <c r="P424" s="7" t="s">
        <v>846</v>
      </c>
      <c r="Q424" s="7" t="s">
        <v>89</v>
      </c>
    </row>
    <row r="425" spans="1:17" x14ac:dyDescent="0.2">
      <c r="A425" s="7" t="s">
        <v>1576</v>
      </c>
      <c r="B425" s="7" t="s">
        <v>18</v>
      </c>
      <c r="C425" s="7" t="s">
        <v>1577</v>
      </c>
      <c r="D425" s="7" t="s">
        <v>20</v>
      </c>
      <c r="E425" s="7" t="s">
        <v>1578</v>
      </c>
      <c r="F425" s="7"/>
      <c r="G425" s="7" t="s">
        <v>1579</v>
      </c>
      <c r="H425" s="7" t="s">
        <v>120</v>
      </c>
      <c r="I425" s="7">
        <v>34748</v>
      </c>
      <c r="J425" s="7" t="s">
        <v>23</v>
      </c>
      <c r="K425" s="7" t="s">
        <v>24</v>
      </c>
      <c r="L425" s="7" t="s">
        <v>18</v>
      </c>
      <c r="M425" s="8">
        <v>46022</v>
      </c>
      <c r="N425" s="7" t="s">
        <v>26</v>
      </c>
      <c r="O425" s="7" t="s">
        <v>864</v>
      </c>
      <c r="P425" s="7" t="s">
        <v>865</v>
      </c>
      <c r="Q425" s="7" t="s">
        <v>29</v>
      </c>
    </row>
    <row r="426" spans="1:17" x14ac:dyDescent="0.2">
      <c r="A426" s="7" t="s">
        <v>1580</v>
      </c>
      <c r="B426" s="7" t="s">
        <v>18</v>
      </c>
      <c r="C426" s="7" t="s">
        <v>1581</v>
      </c>
      <c r="D426" s="7" t="s">
        <v>20</v>
      </c>
      <c r="E426" s="7" t="s">
        <v>1582</v>
      </c>
      <c r="F426" s="7"/>
      <c r="G426" s="7" t="s">
        <v>1583</v>
      </c>
      <c r="H426" s="7" t="s">
        <v>201</v>
      </c>
      <c r="I426" s="7">
        <v>30905</v>
      </c>
      <c r="J426" s="7" t="s">
        <v>23</v>
      </c>
      <c r="K426" s="7" t="s">
        <v>24</v>
      </c>
      <c r="L426" s="7" t="s">
        <v>18</v>
      </c>
      <c r="M426" s="8">
        <v>47087</v>
      </c>
      <c r="N426" s="7" t="s">
        <v>26</v>
      </c>
      <c r="O426" s="7" t="s">
        <v>202</v>
      </c>
      <c r="P426" s="7" t="s">
        <v>203</v>
      </c>
      <c r="Q426" s="7" t="s">
        <v>89</v>
      </c>
    </row>
    <row r="427" spans="1:17" x14ac:dyDescent="0.2">
      <c r="A427" s="7" t="s">
        <v>1584</v>
      </c>
      <c r="B427" s="7" t="s">
        <v>18</v>
      </c>
      <c r="C427" s="7" t="s">
        <v>1585</v>
      </c>
      <c r="D427" s="7" t="s">
        <v>20</v>
      </c>
      <c r="E427" s="7" t="s">
        <v>1586</v>
      </c>
      <c r="F427" s="7"/>
      <c r="G427" s="7" t="s">
        <v>1587</v>
      </c>
      <c r="H427" s="7" t="s">
        <v>180</v>
      </c>
      <c r="I427" s="7">
        <v>75604</v>
      </c>
      <c r="J427" s="7" t="s">
        <v>23</v>
      </c>
      <c r="K427" s="7" t="s">
        <v>64</v>
      </c>
      <c r="L427" s="7" t="s">
        <v>18</v>
      </c>
      <c r="M427" s="8">
        <v>46691</v>
      </c>
      <c r="N427" s="7" t="s">
        <v>65</v>
      </c>
      <c r="O427" s="7" t="s">
        <v>181</v>
      </c>
      <c r="P427" s="7" t="s">
        <v>182</v>
      </c>
      <c r="Q427" s="7" t="s">
        <v>29</v>
      </c>
    </row>
    <row r="428" spans="1:17" x14ac:dyDescent="0.2">
      <c r="A428" s="7" t="s">
        <v>1588</v>
      </c>
      <c r="B428" s="7" t="s">
        <v>18</v>
      </c>
      <c r="C428" s="7" t="s">
        <v>1589</v>
      </c>
      <c r="D428" s="7" t="s">
        <v>20</v>
      </c>
      <c r="E428" s="7" t="s">
        <v>1590</v>
      </c>
      <c r="F428" s="7"/>
      <c r="G428" s="7" t="s">
        <v>1591</v>
      </c>
      <c r="H428" s="7" t="s">
        <v>102</v>
      </c>
      <c r="I428" s="7">
        <v>73075</v>
      </c>
      <c r="J428" s="7" t="s">
        <v>23</v>
      </c>
      <c r="K428" s="7" t="s">
        <v>64</v>
      </c>
      <c r="L428" s="7" t="s">
        <v>18</v>
      </c>
      <c r="M428" s="8">
        <v>45838</v>
      </c>
      <c r="N428" s="7" t="s">
        <v>65</v>
      </c>
      <c r="O428" s="7" t="s">
        <v>66</v>
      </c>
      <c r="P428" s="7" t="s">
        <v>67</v>
      </c>
      <c r="Q428" s="7" t="s">
        <v>1087</v>
      </c>
    </row>
    <row r="429" spans="1:17" x14ac:dyDescent="0.2">
      <c r="A429" s="7" t="s">
        <v>1592</v>
      </c>
      <c r="B429" s="7" t="s">
        <v>18</v>
      </c>
      <c r="C429" s="7" t="s">
        <v>1593</v>
      </c>
      <c r="D429" s="7" t="s">
        <v>20</v>
      </c>
      <c r="E429" s="7" t="s">
        <v>1594</v>
      </c>
      <c r="F429" s="7"/>
      <c r="G429" s="7" t="s">
        <v>1595</v>
      </c>
      <c r="H429" s="7" t="s">
        <v>180</v>
      </c>
      <c r="I429" s="7">
        <v>76904</v>
      </c>
      <c r="J429" s="7" t="s">
        <v>23</v>
      </c>
      <c r="K429" s="7" t="s">
        <v>64</v>
      </c>
      <c r="L429" s="7" t="s">
        <v>18</v>
      </c>
      <c r="M429" s="8">
        <v>46812</v>
      </c>
      <c r="N429" s="7" t="s">
        <v>65</v>
      </c>
      <c r="O429" s="7" t="s">
        <v>181</v>
      </c>
      <c r="P429" s="7" t="s">
        <v>182</v>
      </c>
      <c r="Q429" s="7" t="s">
        <v>29</v>
      </c>
    </row>
    <row r="430" spans="1:17" x14ac:dyDescent="0.2">
      <c r="A430" s="7" t="s">
        <v>1596</v>
      </c>
      <c r="B430" s="7" t="s">
        <v>18</v>
      </c>
      <c r="C430" s="7" t="s">
        <v>1597</v>
      </c>
      <c r="D430" s="7" t="s">
        <v>20</v>
      </c>
      <c r="E430" s="7" t="s">
        <v>1597</v>
      </c>
      <c r="F430" s="7"/>
      <c r="G430" s="7" t="s">
        <v>1598</v>
      </c>
      <c r="H430" s="7" t="s">
        <v>598</v>
      </c>
      <c r="I430" s="7">
        <v>98225</v>
      </c>
      <c r="J430" s="7" t="s">
        <v>23</v>
      </c>
      <c r="K430" s="7" t="s">
        <v>64</v>
      </c>
      <c r="L430" s="7" t="s">
        <v>18</v>
      </c>
      <c r="M430" s="8">
        <v>47542</v>
      </c>
      <c r="N430" s="7" t="s">
        <v>131</v>
      </c>
      <c r="O430" s="7" t="s">
        <v>599</v>
      </c>
      <c r="P430" s="7" t="s">
        <v>600</v>
      </c>
      <c r="Q430" s="7" t="s">
        <v>29</v>
      </c>
    </row>
    <row r="431" spans="1:17" x14ac:dyDescent="0.2">
      <c r="A431" s="7" t="s">
        <v>1599</v>
      </c>
      <c r="B431" s="7" t="s">
        <v>18</v>
      </c>
      <c r="C431" s="7" t="s">
        <v>1600</v>
      </c>
      <c r="D431" s="7" t="s">
        <v>20</v>
      </c>
      <c r="E431" s="7" t="s">
        <v>1601</v>
      </c>
      <c r="F431" s="7"/>
      <c r="G431" s="7" t="s">
        <v>1602</v>
      </c>
      <c r="H431" s="7" t="s">
        <v>598</v>
      </c>
      <c r="I431" s="7">
        <v>98382</v>
      </c>
      <c r="J431" s="7" t="s">
        <v>23</v>
      </c>
      <c r="K431" s="7" t="s">
        <v>64</v>
      </c>
      <c r="L431" s="7" t="s">
        <v>18</v>
      </c>
      <c r="M431" s="8">
        <v>46173</v>
      </c>
      <c r="N431" s="7" t="s">
        <v>131</v>
      </c>
      <c r="O431" s="7" t="s">
        <v>599</v>
      </c>
      <c r="P431" s="7" t="s">
        <v>600</v>
      </c>
      <c r="Q431" s="7" t="s">
        <v>29</v>
      </c>
    </row>
    <row r="432" spans="1:17" x14ac:dyDescent="0.2">
      <c r="A432" s="7" t="s">
        <v>1603</v>
      </c>
      <c r="B432" s="7" t="s">
        <v>18</v>
      </c>
      <c r="C432" s="7" t="s">
        <v>1604</v>
      </c>
      <c r="D432" s="7" t="s">
        <v>20</v>
      </c>
      <c r="E432" s="7" t="s">
        <v>1605</v>
      </c>
      <c r="F432" s="7"/>
      <c r="G432" s="7" t="s">
        <v>1606</v>
      </c>
      <c r="H432" s="7" t="s">
        <v>630</v>
      </c>
      <c r="I432" s="7">
        <v>40601</v>
      </c>
      <c r="J432" s="7" t="s">
        <v>23</v>
      </c>
      <c r="K432" s="7" t="s">
        <v>64</v>
      </c>
      <c r="L432" s="7" t="s">
        <v>18</v>
      </c>
      <c r="M432" s="8">
        <v>46142</v>
      </c>
      <c r="N432" s="7" t="s">
        <v>41</v>
      </c>
      <c r="O432" s="7" t="s">
        <v>688</v>
      </c>
      <c r="P432" s="7" t="s">
        <v>689</v>
      </c>
      <c r="Q432" s="7" t="s">
        <v>29</v>
      </c>
    </row>
    <row r="433" spans="1:17" x14ac:dyDescent="0.2">
      <c r="A433" s="7" t="s">
        <v>1607</v>
      </c>
      <c r="B433" s="7" t="s">
        <v>18</v>
      </c>
      <c r="C433" s="7" t="s">
        <v>1608</v>
      </c>
      <c r="D433" s="7" t="s">
        <v>20</v>
      </c>
      <c r="E433" s="7" t="s">
        <v>1608</v>
      </c>
      <c r="F433" s="7"/>
      <c r="G433" s="7" t="s">
        <v>1609</v>
      </c>
      <c r="H433" s="7" t="s">
        <v>598</v>
      </c>
      <c r="I433" s="7">
        <v>98802</v>
      </c>
      <c r="J433" s="7" t="s">
        <v>23</v>
      </c>
      <c r="K433" s="7" t="s">
        <v>64</v>
      </c>
      <c r="L433" s="7" t="s">
        <v>18</v>
      </c>
      <c r="M433" s="8">
        <v>46934</v>
      </c>
      <c r="N433" s="7" t="s">
        <v>131</v>
      </c>
      <c r="O433" s="7" t="s">
        <v>599</v>
      </c>
      <c r="P433" s="7" t="s">
        <v>600</v>
      </c>
      <c r="Q433" s="7" t="s">
        <v>29</v>
      </c>
    </row>
    <row r="434" spans="1:17" x14ac:dyDescent="0.2">
      <c r="A434" s="7" t="s">
        <v>1610</v>
      </c>
      <c r="B434" s="7" t="s">
        <v>18</v>
      </c>
      <c r="C434" s="7" t="s">
        <v>1611</v>
      </c>
      <c r="D434" s="7" t="s">
        <v>20</v>
      </c>
      <c r="E434" s="7" t="s">
        <v>1611</v>
      </c>
      <c r="F434" s="7"/>
      <c r="G434" s="7" t="s">
        <v>1612</v>
      </c>
      <c r="H434" s="7" t="s">
        <v>114</v>
      </c>
      <c r="I434" s="7">
        <v>23803</v>
      </c>
      <c r="J434" s="7" t="s">
        <v>23</v>
      </c>
      <c r="K434" s="7" t="s">
        <v>64</v>
      </c>
      <c r="L434" s="7" t="s">
        <v>18</v>
      </c>
      <c r="M434" s="8">
        <v>46622</v>
      </c>
      <c r="N434" s="7" t="s">
        <v>41</v>
      </c>
      <c r="O434" s="7" t="s">
        <v>115</v>
      </c>
      <c r="P434" s="7" t="s">
        <v>116</v>
      </c>
      <c r="Q434" s="7" t="s">
        <v>1199</v>
      </c>
    </row>
    <row r="435" spans="1:17" x14ac:dyDescent="0.2">
      <c r="A435" s="7" t="s">
        <v>1613</v>
      </c>
      <c r="B435" s="7" t="s">
        <v>18</v>
      </c>
      <c r="C435" s="7" t="s">
        <v>1614</v>
      </c>
      <c r="D435" s="7" t="s">
        <v>20</v>
      </c>
      <c r="E435" s="7" t="s">
        <v>1614</v>
      </c>
      <c r="F435" s="7"/>
      <c r="G435" s="7" t="s">
        <v>1615</v>
      </c>
      <c r="H435" s="7" t="s">
        <v>598</v>
      </c>
      <c r="I435" s="7">
        <v>99362</v>
      </c>
      <c r="J435" s="7" t="s">
        <v>23</v>
      </c>
      <c r="K435" s="7" t="s">
        <v>64</v>
      </c>
      <c r="L435" s="7" t="s">
        <v>18</v>
      </c>
      <c r="M435" s="8">
        <v>46173</v>
      </c>
      <c r="N435" s="7" t="s">
        <v>131</v>
      </c>
      <c r="O435" s="7" t="s">
        <v>599</v>
      </c>
      <c r="P435" s="7" t="s">
        <v>600</v>
      </c>
      <c r="Q435" s="7" t="s">
        <v>29</v>
      </c>
    </row>
    <row r="436" spans="1:17" x14ac:dyDescent="0.2">
      <c r="A436" s="7" t="s">
        <v>1616</v>
      </c>
      <c r="B436" s="7" t="s">
        <v>18</v>
      </c>
      <c r="C436" s="7" t="s">
        <v>1617</v>
      </c>
      <c r="D436" s="7" t="s">
        <v>20</v>
      </c>
      <c r="E436" s="7" t="s">
        <v>1617</v>
      </c>
      <c r="F436" s="7"/>
      <c r="G436" s="7" t="s">
        <v>1618</v>
      </c>
      <c r="H436" s="7" t="s">
        <v>598</v>
      </c>
      <c r="I436" s="7">
        <v>98312</v>
      </c>
      <c r="J436" s="7" t="s">
        <v>23</v>
      </c>
      <c r="K436" s="7" t="s">
        <v>64</v>
      </c>
      <c r="L436" s="7" t="s">
        <v>18</v>
      </c>
      <c r="M436" s="8">
        <v>46873</v>
      </c>
      <c r="N436" s="7" t="s">
        <v>131</v>
      </c>
      <c r="O436" s="7" t="s">
        <v>599</v>
      </c>
      <c r="P436" s="7" t="s">
        <v>600</v>
      </c>
      <c r="Q436" s="7" t="s">
        <v>29</v>
      </c>
    </row>
    <row r="437" spans="1:17" x14ac:dyDescent="0.2">
      <c r="A437" s="7" t="s">
        <v>1619</v>
      </c>
      <c r="B437" s="7" t="s">
        <v>18</v>
      </c>
      <c r="C437" s="7" t="s">
        <v>1620</v>
      </c>
      <c r="D437" s="7" t="s">
        <v>20</v>
      </c>
      <c r="E437" s="7" t="s">
        <v>1621</v>
      </c>
      <c r="F437" s="7"/>
      <c r="G437" s="7" t="s">
        <v>1622</v>
      </c>
      <c r="H437" s="7" t="s">
        <v>1023</v>
      </c>
      <c r="I437" s="7">
        <v>96859</v>
      </c>
      <c r="J437" s="7" t="s">
        <v>23</v>
      </c>
      <c r="K437" s="7" t="s">
        <v>64</v>
      </c>
      <c r="L437" s="7" t="s">
        <v>18</v>
      </c>
      <c r="M437" s="8">
        <v>46530</v>
      </c>
      <c r="N437" s="7" t="s">
        <v>131</v>
      </c>
      <c r="O437" s="7" t="s">
        <v>1024</v>
      </c>
      <c r="P437" s="7" t="s">
        <v>1025</v>
      </c>
      <c r="Q437" s="7" t="s">
        <v>89</v>
      </c>
    </row>
    <row r="438" spans="1:17" x14ac:dyDescent="0.2">
      <c r="A438" s="7" t="s">
        <v>1623</v>
      </c>
      <c r="B438" s="7" t="s">
        <v>18</v>
      </c>
      <c r="C438" s="7" t="s">
        <v>1624</v>
      </c>
      <c r="D438" s="7" t="s">
        <v>20</v>
      </c>
      <c r="E438" s="7" t="s">
        <v>1624</v>
      </c>
      <c r="F438" s="7"/>
      <c r="G438" s="7" t="s">
        <v>1625</v>
      </c>
      <c r="H438" s="7" t="s">
        <v>1023</v>
      </c>
      <c r="I438" s="7">
        <v>96793</v>
      </c>
      <c r="J438" s="7" t="s">
        <v>23</v>
      </c>
      <c r="K438" s="7" t="s">
        <v>64</v>
      </c>
      <c r="L438" s="7" t="s">
        <v>18</v>
      </c>
      <c r="M438" s="8">
        <v>46142</v>
      </c>
      <c r="N438" s="7" t="s">
        <v>131</v>
      </c>
      <c r="O438" s="7" t="s">
        <v>1024</v>
      </c>
      <c r="P438" s="7" t="s">
        <v>1025</v>
      </c>
      <c r="Q438" s="7" t="s">
        <v>29</v>
      </c>
    </row>
    <row r="439" spans="1:17" x14ac:dyDescent="0.2">
      <c r="A439" s="7" t="s">
        <v>1626</v>
      </c>
      <c r="B439" s="7" t="s">
        <v>18</v>
      </c>
      <c r="C439" s="7" t="s">
        <v>1627</v>
      </c>
      <c r="D439" s="7" t="s">
        <v>20</v>
      </c>
      <c r="E439" s="7" t="s">
        <v>1627</v>
      </c>
      <c r="F439" s="7"/>
      <c r="G439" s="7" t="s">
        <v>1628</v>
      </c>
      <c r="H439" s="7" t="s">
        <v>1023</v>
      </c>
      <c r="I439" s="7">
        <v>96720</v>
      </c>
      <c r="J439" s="7" t="s">
        <v>23</v>
      </c>
      <c r="K439" s="7" t="s">
        <v>64</v>
      </c>
      <c r="L439" s="7" t="s">
        <v>18</v>
      </c>
      <c r="M439" s="8">
        <v>46356</v>
      </c>
      <c r="N439" s="7" t="s">
        <v>131</v>
      </c>
      <c r="O439" s="7" t="s">
        <v>1024</v>
      </c>
      <c r="P439" s="7" t="s">
        <v>1025</v>
      </c>
      <c r="Q439" s="7" t="s">
        <v>29</v>
      </c>
    </row>
    <row r="440" spans="1:17" x14ac:dyDescent="0.2">
      <c r="A440" s="7" t="s">
        <v>1629</v>
      </c>
      <c r="B440" s="7" t="s">
        <v>18</v>
      </c>
      <c r="C440" s="7" t="s">
        <v>1630</v>
      </c>
      <c r="D440" s="7" t="s">
        <v>20</v>
      </c>
      <c r="E440" s="7" t="s">
        <v>1630</v>
      </c>
      <c r="F440" s="7"/>
      <c r="G440" s="7" t="s">
        <v>1631</v>
      </c>
      <c r="H440" s="7" t="s">
        <v>1023</v>
      </c>
      <c r="I440" s="7">
        <v>96766</v>
      </c>
      <c r="J440" s="7" t="s">
        <v>23</v>
      </c>
      <c r="K440" s="7" t="s">
        <v>64</v>
      </c>
      <c r="L440" s="7" t="s">
        <v>18</v>
      </c>
      <c r="M440" s="8">
        <v>47330</v>
      </c>
      <c r="N440" s="7" t="s">
        <v>131</v>
      </c>
      <c r="O440" s="7" t="s">
        <v>1024</v>
      </c>
      <c r="P440" s="7" t="s">
        <v>1025</v>
      </c>
      <c r="Q440" s="7" t="s">
        <v>123</v>
      </c>
    </row>
    <row r="441" spans="1:17" x14ac:dyDescent="0.2">
      <c r="A441" s="7" t="s">
        <v>1632</v>
      </c>
      <c r="B441" s="7" t="s">
        <v>18</v>
      </c>
      <c r="C441" s="7" t="s">
        <v>1633</v>
      </c>
      <c r="D441" s="7" t="s">
        <v>20</v>
      </c>
      <c r="E441" s="7" t="s">
        <v>1633</v>
      </c>
      <c r="F441" s="7"/>
      <c r="G441" s="7" t="s">
        <v>1634</v>
      </c>
      <c r="H441" s="7" t="s">
        <v>98</v>
      </c>
      <c r="I441" s="7">
        <v>36502</v>
      </c>
      <c r="J441" s="7" t="s">
        <v>23</v>
      </c>
      <c r="K441" s="7" t="s">
        <v>64</v>
      </c>
      <c r="L441" s="7" t="s">
        <v>18</v>
      </c>
      <c r="M441" s="8">
        <v>46081</v>
      </c>
      <c r="N441" s="7" t="s">
        <v>26</v>
      </c>
      <c r="O441" s="7" t="s">
        <v>74</v>
      </c>
      <c r="P441" s="7" t="s">
        <v>75</v>
      </c>
      <c r="Q441" s="7" t="s">
        <v>29</v>
      </c>
    </row>
    <row r="442" spans="1:17" x14ac:dyDescent="0.2">
      <c r="A442" s="7" t="s">
        <v>1635</v>
      </c>
      <c r="B442" s="7" t="s">
        <v>18</v>
      </c>
      <c r="C442" s="7" t="s">
        <v>1636</v>
      </c>
      <c r="D442" s="7" t="s">
        <v>20</v>
      </c>
      <c r="E442" s="7" t="s">
        <v>1636</v>
      </c>
      <c r="F442" s="7"/>
      <c r="G442" s="7" t="s">
        <v>1637</v>
      </c>
      <c r="H442" s="7" t="s">
        <v>72</v>
      </c>
      <c r="I442" s="7">
        <v>39180</v>
      </c>
      <c r="J442" s="7" t="s">
        <v>23</v>
      </c>
      <c r="K442" s="7" t="s">
        <v>64</v>
      </c>
      <c r="L442" s="7" t="s">
        <v>18</v>
      </c>
      <c r="M442" s="8">
        <v>46660</v>
      </c>
      <c r="N442" s="7" t="s">
        <v>26</v>
      </c>
      <c r="O442" s="7" t="s">
        <v>74</v>
      </c>
      <c r="P442" s="7" t="s">
        <v>75</v>
      </c>
      <c r="Q442" s="7" t="s">
        <v>29</v>
      </c>
    </row>
    <row r="443" spans="1:17" x14ac:dyDescent="0.2">
      <c r="A443" s="7" t="s">
        <v>1638</v>
      </c>
      <c r="B443" s="7" t="s">
        <v>18</v>
      </c>
      <c r="C443" s="7" t="s">
        <v>1639</v>
      </c>
      <c r="D443" s="7" t="s">
        <v>20</v>
      </c>
      <c r="E443" s="7" t="s">
        <v>1640</v>
      </c>
      <c r="F443" s="7"/>
      <c r="G443" s="7" t="s">
        <v>1641</v>
      </c>
      <c r="H443" s="7" t="s">
        <v>98</v>
      </c>
      <c r="I443" s="7">
        <v>36748</v>
      </c>
      <c r="J443" s="7" t="s">
        <v>23</v>
      </c>
      <c r="K443" s="7" t="s">
        <v>64</v>
      </c>
      <c r="L443" s="7" t="s">
        <v>18</v>
      </c>
      <c r="M443" s="8">
        <v>46173</v>
      </c>
      <c r="N443" s="7" t="s">
        <v>26</v>
      </c>
      <c r="O443" s="7" t="s">
        <v>74</v>
      </c>
      <c r="P443" s="7" t="s">
        <v>75</v>
      </c>
      <c r="Q443" s="7" t="s">
        <v>29</v>
      </c>
    </row>
    <row r="444" spans="1:17" x14ac:dyDescent="0.2">
      <c r="A444" s="7" t="s">
        <v>1642</v>
      </c>
      <c r="B444" s="7" t="s">
        <v>18</v>
      </c>
      <c r="C444" s="7" t="s">
        <v>1643</v>
      </c>
      <c r="D444" s="7" t="s">
        <v>20</v>
      </c>
      <c r="E444" s="7" t="s">
        <v>1643</v>
      </c>
      <c r="F444" s="7"/>
      <c r="G444" s="7" t="s">
        <v>1644</v>
      </c>
      <c r="H444" s="7" t="s">
        <v>98</v>
      </c>
      <c r="I444" s="7">
        <v>36201</v>
      </c>
      <c r="J444" s="7" t="s">
        <v>23</v>
      </c>
      <c r="K444" s="7" t="s">
        <v>64</v>
      </c>
      <c r="L444" s="7" t="s">
        <v>18</v>
      </c>
      <c r="M444" s="8">
        <v>46326</v>
      </c>
      <c r="N444" s="7" t="s">
        <v>26</v>
      </c>
      <c r="O444" s="7" t="s">
        <v>74</v>
      </c>
      <c r="P444" s="7" t="s">
        <v>75</v>
      </c>
      <c r="Q444" s="7" t="s">
        <v>29</v>
      </c>
    </row>
    <row r="445" spans="1:17" x14ac:dyDescent="0.2">
      <c r="A445" s="7" t="s">
        <v>1645</v>
      </c>
      <c r="B445" s="7" t="s">
        <v>18</v>
      </c>
      <c r="C445" s="7" t="s">
        <v>1646</v>
      </c>
      <c r="D445" s="7" t="s">
        <v>20</v>
      </c>
      <c r="E445" s="7" t="s">
        <v>1646</v>
      </c>
      <c r="F445" s="7"/>
      <c r="G445" s="7" t="s">
        <v>1647</v>
      </c>
      <c r="H445" s="7" t="s">
        <v>98</v>
      </c>
      <c r="I445" s="7">
        <v>36303</v>
      </c>
      <c r="J445" s="7" t="s">
        <v>23</v>
      </c>
      <c r="K445" s="7" t="s">
        <v>64</v>
      </c>
      <c r="L445" s="7" t="s">
        <v>18</v>
      </c>
      <c r="M445" s="8">
        <v>45808</v>
      </c>
      <c r="N445" s="7" t="s">
        <v>26</v>
      </c>
      <c r="O445" s="7" t="s">
        <v>74</v>
      </c>
      <c r="P445" s="7" t="s">
        <v>75</v>
      </c>
      <c r="Q445" s="7" t="s">
        <v>29</v>
      </c>
    </row>
    <row r="446" spans="1:17" x14ac:dyDescent="0.2">
      <c r="A446" s="7" t="s">
        <v>1648</v>
      </c>
      <c r="B446" s="7" t="s">
        <v>18</v>
      </c>
      <c r="C446" s="7" t="s">
        <v>1649</v>
      </c>
      <c r="D446" s="7" t="s">
        <v>20</v>
      </c>
      <c r="E446" s="7" t="s">
        <v>1649</v>
      </c>
      <c r="F446" s="7"/>
      <c r="G446" s="7" t="s">
        <v>1650</v>
      </c>
      <c r="H446" s="7" t="s">
        <v>72</v>
      </c>
      <c r="I446" s="7">
        <v>39120</v>
      </c>
      <c r="J446" s="7" t="s">
        <v>23</v>
      </c>
      <c r="K446" s="7" t="s">
        <v>64</v>
      </c>
      <c r="L446" s="7" t="s">
        <v>18</v>
      </c>
      <c r="M446" s="8">
        <v>47238</v>
      </c>
      <c r="N446" s="7" t="s">
        <v>26</v>
      </c>
      <c r="O446" s="7" t="s">
        <v>74</v>
      </c>
      <c r="P446" s="7" t="s">
        <v>75</v>
      </c>
      <c r="Q446" s="7" t="s">
        <v>29</v>
      </c>
    </row>
    <row r="447" spans="1:17" x14ac:dyDescent="0.2">
      <c r="A447" s="7" t="s">
        <v>1651</v>
      </c>
      <c r="B447" s="7" t="s">
        <v>18</v>
      </c>
      <c r="C447" s="7" t="s">
        <v>1652</v>
      </c>
      <c r="D447" s="7" t="s">
        <v>20</v>
      </c>
      <c r="E447" s="7" t="s">
        <v>1652</v>
      </c>
      <c r="F447" s="7"/>
      <c r="G447" s="7" t="s">
        <v>312</v>
      </c>
      <c r="H447" s="7" t="s">
        <v>630</v>
      </c>
      <c r="I447" s="7">
        <v>42431</v>
      </c>
      <c r="J447" s="7" t="s">
        <v>23</v>
      </c>
      <c r="K447" s="7" t="s">
        <v>64</v>
      </c>
      <c r="L447" s="7" t="s">
        <v>18</v>
      </c>
      <c r="M447" s="8">
        <v>45829</v>
      </c>
      <c r="N447" s="7" t="s">
        <v>41</v>
      </c>
      <c r="O447" s="7" t="s">
        <v>688</v>
      </c>
      <c r="P447" s="7" t="s">
        <v>689</v>
      </c>
      <c r="Q447" s="7" t="s">
        <v>1087</v>
      </c>
    </row>
    <row r="448" spans="1:17" x14ac:dyDescent="0.2">
      <c r="A448" s="7" t="s">
        <v>1653</v>
      </c>
      <c r="B448" s="7" t="s">
        <v>18</v>
      </c>
      <c r="C448" s="7" t="s">
        <v>1654</v>
      </c>
      <c r="D448" s="7" t="s">
        <v>20</v>
      </c>
      <c r="E448" s="7" t="s">
        <v>1654</v>
      </c>
      <c r="F448" s="7"/>
      <c r="G448" s="7" t="s">
        <v>1655</v>
      </c>
      <c r="H448" s="7" t="s">
        <v>72</v>
      </c>
      <c r="I448" s="7">
        <v>39301</v>
      </c>
      <c r="J448" s="7" t="s">
        <v>23</v>
      </c>
      <c r="K448" s="7" t="s">
        <v>64</v>
      </c>
      <c r="L448" s="7" t="s">
        <v>18</v>
      </c>
      <c r="M448" s="8">
        <v>46081</v>
      </c>
      <c r="N448" s="7" t="s">
        <v>26</v>
      </c>
      <c r="O448" s="7" t="s">
        <v>74</v>
      </c>
      <c r="P448" s="7" t="s">
        <v>75</v>
      </c>
      <c r="Q448" s="7" t="s">
        <v>29</v>
      </c>
    </row>
    <row r="449" spans="1:17" x14ac:dyDescent="0.2">
      <c r="A449" s="7" t="s">
        <v>1656</v>
      </c>
      <c r="B449" s="7" t="s">
        <v>18</v>
      </c>
      <c r="C449" s="7" t="s">
        <v>1657</v>
      </c>
      <c r="D449" s="7" t="s">
        <v>20</v>
      </c>
      <c r="E449" s="7" t="s">
        <v>1657</v>
      </c>
      <c r="F449" s="7"/>
      <c r="G449" s="7" t="s">
        <v>1658</v>
      </c>
      <c r="H449" s="7" t="s">
        <v>98</v>
      </c>
      <c r="I449" s="7">
        <v>36701</v>
      </c>
      <c r="J449" s="7" t="s">
        <v>23</v>
      </c>
      <c r="K449" s="7" t="s">
        <v>64</v>
      </c>
      <c r="L449" s="7" t="s">
        <v>18</v>
      </c>
      <c r="M449" s="8">
        <v>46387</v>
      </c>
      <c r="N449" s="7" t="s">
        <v>26</v>
      </c>
      <c r="O449" s="7" t="s">
        <v>74</v>
      </c>
      <c r="P449" s="7" t="s">
        <v>75</v>
      </c>
      <c r="Q449" s="7" t="s">
        <v>29</v>
      </c>
    </row>
    <row r="450" spans="1:17" x14ac:dyDescent="0.2">
      <c r="A450" s="7" t="s">
        <v>1659</v>
      </c>
      <c r="B450" s="7" t="s">
        <v>18</v>
      </c>
      <c r="C450" s="7" t="s">
        <v>1660</v>
      </c>
      <c r="D450" s="7" t="s">
        <v>20</v>
      </c>
      <c r="E450" s="7" t="s">
        <v>1660</v>
      </c>
      <c r="F450" s="7"/>
      <c r="G450" s="7" t="s">
        <v>1661</v>
      </c>
      <c r="H450" s="7" t="s">
        <v>98</v>
      </c>
      <c r="I450" s="7">
        <v>35976</v>
      </c>
      <c r="J450" s="7" t="s">
        <v>23</v>
      </c>
      <c r="K450" s="7" t="s">
        <v>64</v>
      </c>
      <c r="L450" s="7" t="s">
        <v>18</v>
      </c>
      <c r="M450" s="8">
        <v>45900</v>
      </c>
      <c r="N450" s="7" t="s">
        <v>26</v>
      </c>
      <c r="O450" s="7" t="s">
        <v>74</v>
      </c>
      <c r="P450" s="7" t="s">
        <v>75</v>
      </c>
      <c r="Q450" s="7" t="s">
        <v>29</v>
      </c>
    </row>
    <row r="451" spans="1:17" x14ac:dyDescent="0.2">
      <c r="A451" s="7" t="s">
        <v>1662</v>
      </c>
      <c r="B451" s="7" t="s">
        <v>18</v>
      </c>
      <c r="C451" s="7" t="s">
        <v>1663</v>
      </c>
      <c r="D451" s="7" t="s">
        <v>20</v>
      </c>
      <c r="E451" s="7" t="s">
        <v>1663</v>
      </c>
      <c r="F451" s="7"/>
      <c r="G451" s="7" t="s">
        <v>656</v>
      </c>
      <c r="H451" s="7" t="s">
        <v>98</v>
      </c>
      <c r="I451" s="7">
        <v>35601</v>
      </c>
      <c r="J451" s="7" t="s">
        <v>23</v>
      </c>
      <c r="K451" s="7" t="s">
        <v>64</v>
      </c>
      <c r="L451" s="7" t="s">
        <v>18</v>
      </c>
      <c r="M451" s="8">
        <v>46022</v>
      </c>
      <c r="N451" s="7" t="s">
        <v>26</v>
      </c>
      <c r="O451" s="7" t="s">
        <v>74</v>
      </c>
      <c r="P451" s="7" t="s">
        <v>75</v>
      </c>
      <c r="Q451" s="7" t="s">
        <v>29</v>
      </c>
    </row>
    <row r="452" spans="1:17" x14ac:dyDescent="0.2">
      <c r="A452" s="7" t="s">
        <v>1664</v>
      </c>
      <c r="B452" s="7" t="s">
        <v>18</v>
      </c>
      <c r="C452" s="7" t="s">
        <v>1665</v>
      </c>
      <c r="D452" s="7" t="s">
        <v>20</v>
      </c>
      <c r="E452" s="7" t="s">
        <v>1665</v>
      </c>
      <c r="F452" s="7"/>
      <c r="G452" s="7" t="s">
        <v>1666</v>
      </c>
      <c r="H452" s="7" t="s">
        <v>72</v>
      </c>
      <c r="I452" s="7">
        <v>39567</v>
      </c>
      <c r="J452" s="7" t="s">
        <v>23</v>
      </c>
      <c r="K452" s="7" t="s">
        <v>64</v>
      </c>
      <c r="L452" s="7" t="s">
        <v>18</v>
      </c>
      <c r="M452" s="8">
        <v>46599</v>
      </c>
      <c r="N452" s="7" t="s">
        <v>26</v>
      </c>
      <c r="O452" s="7" t="s">
        <v>74</v>
      </c>
      <c r="P452" s="7" t="s">
        <v>75</v>
      </c>
      <c r="Q452" s="7" t="s">
        <v>29</v>
      </c>
    </row>
    <row r="453" spans="1:17" x14ac:dyDescent="0.2">
      <c r="A453" s="7" t="s">
        <v>1667</v>
      </c>
      <c r="B453" s="7" t="s">
        <v>18</v>
      </c>
      <c r="C453" s="7" t="s">
        <v>1668</v>
      </c>
      <c r="D453" s="7" t="s">
        <v>20</v>
      </c>
      <c r="E453" s="7" t="s">
        <v>1668</v>
      </c>
      <c r="F453" s="7"/>
      <c r="G453" s="7" t="s">
        <v>1669</v>
      </c>
      <c r="H453" s="7" t="s">
        <v>98</v>
      </c>
      <c r="I453" s="7">
        <v>36560</v>
      </c>
      <c r="J453" s="7" t="s">
        <v>23</v>
      </c>
      <c r="K453" s="7" t="s">
        <v>64</v>
      </c>
      <c r="L453" s="7" t="s">
        <v>18</v>
      </c>
      <c r="M453" s="8">
        <v>46418</v>
      </c>
      <c r="N453" s="7" t="s">
        <v>26</v>
      </c>
      <c r="O453" s="7" t="s">
        <v>74</v>
      </c>
      <c r="P453" s="7" t="s">
        <v>75</v>
      </c>
      <c r="Q453" s="7" t="s">
        <v>29</v>
      </c>
    </row>
    <row r="454" spans="1:17" x14ac:dyDescent="0.2">
      <c r="A454" s="7" t="s">
        <v>1670</v>
      </c>
      <c r="B454" s="7" t="s">
        <v>18</v>
      </c>
      <c r="C454" s="7" t="s">
        <v>1671</v>
      </c>
      <c r="D454" s="7" t="s">
        <v>20</v>
      </c>
      <c r="E454" s="7" t="s">
        <v>1671</v>
      </c>
      <c r="F454" s="7"/>
      <c r="G454" s="7" t="s">
        <v>1672</v>
      </c>
      <c r="H454" s="7" t="s">
        <v>98</v>
      </c>
      <c r="I454" s="7">
        <v>35010</v>
      </c>
      <c r="J454" s="7" t="s">
        <v>23</v>
      </c>
      <c r="K454" s="7" t="s">
        <v>64</v>
      </c>
      <c r="L454" s="7" t="s">
        <v>18</v>
      </c>
      <c r="M454" s="8">
        <v>47087</v>
      </c>
      <c r="N454" s="7" t="s">
        <v>26</v>
      </c>
      <c r="O454" s="7" t="s">
        <v>74</v>
      </c>
      <c r="P454" s="7" t="s">
        <v>75</v>
      </c>
      <c r="Q454" s="7" t="s">
        <v>29</v>
      </c>
    </row>
    <row r="455" spans="1:17" x14ac:dyDescent="0.2">
      <c r="A455" s="7" t="s">
        <v>1673</v>
      </c>
      <c r="B455" s="7" t="s">
        <v>18</v>
      </c>
      <c r="C455" s="7" t="s">
        <v>1674</v>
      </c>
      <c r="D455" s="7" t="s">
        <v>20</v>
      </c>
      <c r="E455" s="7" t="s">
        <v>1674</v>
      </c>
      <c r="F455" s="7"/>
      <c r="G455" s="7" t="s">
        <v>1675</v>
      </c>
      <c r="H455" s="7" t="s">
        <v>98</v>
      </c>
      <c r="I455" s="7">
        <v>36535</v>
      </c>
      <c r="J455" s="7" t="s">
        <v>23</v>
      </c>
      <c r="K455" s="7" t="s">
        <v>64</v>
      </c>
      <c r="L455" s="7" t="s">
        <v>18</v>
      </c>
      <c r="M455" s="8">
        <v>46203</v>
      </c>
      <c r="N455" s="7" t="s">
        <v>26</v>
      </c>
      <c r="O455" s="7" t="s">
        <v>74</v>
      </c>
      <c r="P455" s="7" t="s">
        <v>75</v>
      </c>
      <c r="Q455" s="7" t="s">
        <v>337</v>
      </c>
    </row>
    <row r="456" spans="1:17" x14ac:dyDescent="0.2">
      <c r="A456" s="7" t="s">
        <v>1676</v>
      </c>
      <c r="B456" s="7" t="s">
        <v>18</v>
      </c>
      <c r="C456" s="7" t="s">
        <v>1677</v>
      </c>
      <c r="D456" s="7" t="s">
        <v>20</v>
      </c>
      <c r="E456" s="7" t="s">
        <v>1677</v>
      </c>
      <c r="F456" s="7"/>
      <c r="G456" s="7" t="s">
        <v>1678</v>
      </c>
      <c r="H456" s="7" t="s">
        <v>120</v>
      </c>
      <c r="I456" s="7">
        <v>32084</v>
      </c>
      <c r="J456" s="7" t="s">
        <v>23</v>
      </c>
      <c r="K456" s="7" t="s">
        <v>64</v>
      </c>
      <c r="L456" s="7" t="s">
        <v>18</v>
      </c>
      <c r="M456" s="8">
        <v>46203</v>
      </c>
      <c r="N456" s="7" t="s">
        <v>26</v>
      </c>
      <c r="O456" s="7" t="s">
        <v>845</v>
      </c>
      <c r="P456" s="7" t="s">
        <v>846</v>
      </c>
      <c r="Q456" s="7" t="s">
        <v>29</v>
      </c>
    </row>
    <row r="457" spans="1:17" x14ac:dyDescent="0.2">
      <c r="A457" s="7" t="s">
        <v>1679</v>
      </c>
      <c r="B457" s="7" t="s">
        <v>18</v>
      </c>
      <c r="C457" s="7" t="s">
        <v>1680</v>
      </c>
      <c r="D457" s="7" t="s">
        <v>20</v>
      </c>
      <c r="E457" s="7" t="s">
        <v>1680</v>
      </c>
      <c r="F457" s="7"/>
      <c r="G457" s="7" t="s">
        <v>1681</v>
      </c>
      <c r="H457" s="7" t="s">
        <v>598</v>
      </c>
      <c r="I457" s="7">
        <v>98532</v>
      </c>
      <c r="J457" s="7" t="s">
        <v>23</v>
      </c>
      <c r="K457" s="7" t="s">
        <v>64</v>
      </c>
      <c r="L457" s="7" t="s">
        <v>18</v>
      </c>
      <c r="M457" s="8">
        <v>46904</v>
      </c>
      <c r="N457" s="7" t="s">
        <v>131</v>
      </c>
      <c r="O457" s="7" t="s">
        <v>599</v>
      </c>
      <c r="P457" s="7" t="s">
        <v>600</v>
      </c>
      <c r="Q457" s="7" t="s">
        <v>29</v>
      </c>
    </row>
    <row r="458" spans="1:17" x14ac:dyDescent="0.2">
      <c r="A458" s="7" t="s">
        <v>1682</v>
      </c>
      <c r="B458" s="7" t="s">
        <v>18</v>
      </c>
      <c r="C458" s="7" t="s">
        <v>1683</v>
      </c>
      <c r="D458" s="7" t="s">
        <v>20</v>
      </c>
      <c r="E458" s="7" t="s">
        <v>1683</v>
      </c>
      <c r="F458" s="7"/>
      <c r="G458" s="7" t="s">
        <v>1684</v>
      </c>
      <c r="H458" s="7" t="s">
        <v>598</v>
      </c>
      <c r="I458" s="7">
        <v>98221</v>
      </c>
      <c r="J458" s="7" t="s">
        <v>23</v>
      </c>
      <c r="K458" s="7" t="s">
        <v>64</v>
      </c>
      <c r="L458" s="7" t="s">
        <v>18</v>
      </c>
      <c r="M458" s="8">
        <v>45900</v>
      </c>
      <c r="N458" s="7" t="s">
        <v>131</v>
      </c>
      <c r="O458" s="7" t="s">
        <v>599</v>
      </c>
      <c r="P458" s="7" t="s">
        <v>600</v>
      </c>
      <c r="Q458" s="7" t="s">
        <v>29</v>
      </c>
    </row>
    <row r="459" spans="1:17" x14ac:dyDescent="0.2">
      <c r="A459" s="7" t="s">
        <v>1685</v>
      </c>
      <c r="B459" s="7" t="s">
        <v>18</v>
      </c>
      <c r="C459" s="7" t="s">
        <v>1686</v>
      </c>
      <c r="D459" s="7" t="s">
        <v>20</v>
      </c>
      <c r="E459" s="7" t="s">
        <v>1686</v>
      </c>
      <c r="F459" s="7"/>
      <c r="G459" s="7" t="s">
        <v>1687</v>
      </c>
      <c r="H459" s="7" t="s">
        <v>163</v>
      </c>
      <c r="I459" s="7">
        <v>44035</v>
      </c>
      <c r="J459" s="7" t="s">
        <v>23</v>
      </c>
      <c r="K459" s="7" t="s">
        <v>64</v>
      </c>
      <c r="L459" s="7" t="s">
        <v>18</v>
      </c>
      <c r="M459" s="8">
        <v>46142</v>
      </c>
      <c r="N459" s="7" t="s">
        <v>41</v>
      </c>
      <c r="O459" s="7" t="s">
        <v>165</v>
      </c>
      <c r="P459" s="7" t="s">
        <v>166</v>
      </c>
      <c r="Q459" s="7" t="s">
        <v>29</v>
      </c>
    </row>
    <row r="460" spans="1:17" x14ac:dyDescent="0.2">
      <c r="A460" s="7" t="s">
        <v>1688</v>
      </c>
      <c r="B460" s="7" t="s">
        <v>18</v>
      </c>
      <c r="C460" s="7" t="s">
        <v>1689</v>
      </c>
      <c r="D460" s="7" t="s">
        <v>20</v>
      </c>
      <c r="E460" s="7" t="s">
        <v>1690</v>
      </c>
      <c r="F460" s="7"/>
      <c r="G460" s="7" t="s">
        <v>1691</v>
      </c>
      <c r="H460" s="7" t="s">
        <v>598</v>
      </c>
      <c r="I460" s="7">
        <v>98368</v>
      </c>
      <c r="J460" s="7" t="s">
        <v>23</v>
      </c>
      <c r="K460" s="7" t="s">
        <v>64</v>
      </c>
      <c r="L460" s="7" t="s">
        <v>18</v>
      </c>
      <c r="M460" s="8">
        <v>46446</v>
      </c>
      <c r="N460" s="7" t="s">
        <v>131</v>
      </c>
      <c r="O460" s="7" t="s">
        <v>599</v>
      </c>
      <c r="P460" s="7" t="s">
        <v>600</v>
      </c>
      <c r="Q460" s="7" t="s">
        <v>1087</v>
      </c>
    </row>
    <row r="461" spans="1:17" x14ac:dyDescent="0.2">
      <c r="A461" s="7" t="s">
        <v>1692</v>
      </c>
      <c r="B461" s="7" t="s">
        <v>18</v>
      </c>
      <c r="C461" s="7" t="s">
        <v>1693</v>
      </c>
      <c r="D461" s="7" t="s">
        <v>20</v>
      </c>
      <c r="E461" s="7" t="s">
        <v>1694</v>
      </c>
      <c r="F461" s="7"/>
      <c r="G461" s="7" t="s">
        <v>1695</v>
      </c>
      <c r="H461" s="7" t="s">
        <v>953</v>
      </c>
      <c r="I461" s="7">
        <v>99615</v>
      </c>
      <c r="J461" s="7" t="s">
        <v>23</v>
      </c>
      <c r="K461" s="7" t="s">
        <v>64</v>
      </c>
      <c r="L461" s="7" t="s">
        <v>18</v>
      </c>
      <c r="M461" s="8">
        <v>45838</v>
      </c>
      <c r="N461" s="7" t="s">
        <v>131</v>
      </c>
      <c r="O461" s="7" t="s">
        <v>954</v>
      </c>
      <c r="P461" s="7" t="s">
        <v>955</v>
      </c>
      <c r="Q461" s="7" t="s">
        <v>29</v>
      </c>
    </row>
    <row r="462" spans="1:17" x14ac:dyDescent="0.2">
      <c r="A462" s="7" t="s">
        <v>1696</v>
      </c>
      <c r="B462" s="7" t="s">
        <v>18</v>
      </c>
      <c r="C462" s="7" t="s">
        <v>1697</v>
      </c>
      <c r="D462" s="7" t="s">
        <v>20</v>
      </c>
      <c r="E462" s="7" t="s">
        <v>1697</v>
      </c>
      <c r="F462" s="7"/>
      <c r="G462" s="7" t="s">
        <v>1698</v>
      </c>
      <c r="H462" s="7" t="s">
        <v>540</v>
      </c>
      <c r="I462" s="7">
        <v>93644</v>
      </c>
      <c r="J462" s="7" t="s">
        <v>23</v>
      </c>
      <c r="K462" s="7" t="s">
        <v>64</v>
      </c>
      <c r="L462" s="7" t="s">
        <v>18</v>
      </c>
      <c r="M462" s="8">
        <v>46203</v>
      </c>
      <c r="N462" s="7" t="s">
        <v>131</v>
      </c>
      <c r="O462" s="7" t="s">
        <v>959</v>
      </c>
      <c r="P462" s="7" t="s">
        <v>960</v>
      </c>
      <c r="Q462" s="7" t="s">
        <v>29</v>
      </c>
    </row>
    <row r="463" spans="1:17" x14ac:dyDescent="0.2">
      <c r="A463" s="7" t="s">
        <v>1699</v>
      </c>
      <c r="B463" s="7" t="s">
        <v>18</v>
      </c>
      <c r="C463" s="7" t="s">
        <v>1700</v>
      </c>
      <c r="D463" s="7" t="s">
        <v>20</v>
      </c>
      <c r="E463" s="7" t="s">
        <v>1700</v>
      </c>
      <c r="F463" s="7"/>
      <c r="G463" s="7" t="s">
        <v>1701</v>
      </c>
      <c r="H463" s="7" t="s">
        <v>953</v>
      </c>
      <c r="I463" s="7">
        <v>99703</v>
      </c>
      <c r="J463" s="7" t="s">
        <v>23</v>
      </c>
      <c r="K463" s="7" t="s">
        <v>64</v>
      </c>
      <c r="L463" s="7" t="s">
        <v>18</v>
      </c>
      <c r="M463" s="8">
        <v>48852</v>
      </c>
      <c r="N463" s="7" t="s">
        <v>131</v>
      </c>
      <c r="O463" s="7" t="s">
        <v>954</v>
      </c>
      <c r="P463" s="7" t="s">
        <v>955</v>
      </c>
      <c r="Q463" s="7" t="s">
        <v>89</v>
      </c>
    </row>
    <row r="464" spans="1:17" x14ac:dyDescent="0.2">
      <c r="A464" s="7" t="s">
        <v>1702</v>
      </c>
      <c r="B464" s="7" t="s">
        <v>18</v>
      </c>
      <c r="C464" s="7" t="s">
        <v>1703</v>
      </c>
      <c r="D464" s="7" t="s">
        <v>20</v>
      </c>
      <c r="E464" s="7" t="s">
        <v>1704</v>
      </c>
      <c r="F464" s="7"/>
      <c r="G464" s="7" t="s">
        <v>1705</v>
      </c>
      <c r="H464" s="7" t="s">
        <v>564</v>
      </c>
      <c r="I464" s="7">
        <v>16365</v>
      </c>
      <c r="J464" s="7" t="s">
        <v>23</v>
      </c>
      <c r="K464" s="7" t="s">
        <v>64</v>
      </c>
      <c r="L464" s="7" t="s">
        <v>18</v>
      </c>
      <c r="M464" s="8">
        <v>46403</v>
      </c>
      <c r="N464" s="7" t="s">
        <v>56</v>
      </c>
      <c r="O464" s="7" t="s">
        <v>565</v>
      </c>
      <c r="P464" s="7" t="s">
        <v>566</v>
      </c>
      <c r="Q464" s="7" t="s">
        <v>1199</v>
      </c>
    </row>
    <row r="465" spans="1:17" x14ac:dyDescent="0.2">
      <c r="A465" s="7" t="s">
        <v>1706</v>
      </c>
      <c r="B465" s="7" t="s">
        <v>18</v>
      </c>
      <c r="C465" s="7" t="s">
        <v>1707</v>
      </c>
      <c r="D465" s="7" t="s">
        <v>20</v>
      </c>
      <c r="E465" s="7" t="s">
        <v>1707</v>
      </c>
      <c r="F465" s="7"/>
      <c r="G465" s="7" t="s">
        <v>1120</v>
      </c>
      <c r="H465" s="7" t="s">
        <v>540</v>
      </c>
      <c r="I465" s="7">
        <v>96002</v>
      </c>
      <c r="J465" s="7" t="s">
        <v>23</v>
      </c>
      <c r="K465" s="7" t="s">
        <v>64</v>
      </c>
      <c r="L465" s="7" t="s">
        <v>18</v>
      </c>
      <c r="M465" s="8">
        <v>45869</v>
      </c>
      <c r="N465" s="7" t="s">
        <v>131</v>
      </c>
      <c r="O465" s="7" t="s">
        <v>979</v>
      </c>
      <c r="P465" s="7" t="s">
        <v>980</v>
      </c>
      <c r="Q465" s="7" t="s">
        <v>29</v>
      </c>
    </row>
    <row r="466" spans="1:17" x14ac:dyDescent="0.2">
      <c r="A466" s="7" t="s">
        <v>1708</v>
      </c>
      <c r="B466" s="7" t="s">
        <v>18</v>
      </c>
      <c r="C466" s="7" t="s">
        <v>1709</v>
      </c>
      <c r="D466" s="7" t="s">
        <v>20</v>
      </c>
      <c r="E466" s="7" t="s">
        <v>1709</v>
      </c>
      <c r="F466" s="7"/>
      <c r="G466" s="7" t="s">
        <v>1710</v>
      </c>
      <c r="H466" s="7" t="s">
        <v>564</v>
      </c>
      <c r="I466" s="7">
        <v>19601</v>
      </c>
      <c r="J466" s="7" t="s">
        <v>23</v>
      </c>
      <c r="K466" s="7" t="s">
        <v>64</v>
      </c>
      <c r="L466" s="7" t="s">
        <v>18</v>
      </c>
      <c r="M466" s="8">
        <v>45930</v>
      </c>
      <c r="N466" s="7" t="s">
        <v>56</v>
      </c>
      <c r="O466" s="7" t="s">
        <v>565</v>
      </c>
      <c r="P466" s="7" t="s">
        <v>566</v>
      </c>
      <c r="Q466" s="7" t="s">
        <v>29</v>
      </c>
    </row>
    <row r="467" spans="1:17" x14ac:dyDescent="0.2">
      <c r="A467" s="7" t="s">
        <v>1711</v>
      </c>
      <c r="B467" s="7" t="s">
        <v>18</v>
      </c>
      <c r="C467" s="7" t="s">
        <v>1712</v>
      </c>
      <c r="D467" s="7" t="s">
        <v>20</v>
      </c>
      <c r="E467" s="7" t="s">
        <v>1712</v>
      </c>
      <c r="F467" s="7"/>
      <c r="G467" s="7" t="s">
        <v>1713</v>
      </c>
      <c r="H467" s="7" t="s">
        <v>564</v>
      </c>
      <c r="I467" s="7">
        <v>16101</v>
      </c>
      <c r="J467" s="7" t="s">
        <v>23</v>
      </c>
      <c r="K467" s="7" t="s">
        <v>64</v>
      </c>
      <c r="L467" s="7" t="s">
        <v>18</v>
      </c>
      <c r="M467" s="8">
        <v>45747</v>
      </c>
      <c r="N467" s="7" t="s">
        <v>56</v>
      </c>
      <c r="O467" s="7" t="s">
        <v>565</v>
      </c>
      <c r="P467" s="7" t="s">
        <v>566</v>
      </c>
      <c r="Q467" s="7" t="s">
        <v>29</v>
      </c>
    </row>
    <row r="468" spans="1:17" x14ac:dyDescent="0.2">
      <c r="A468" s="7" t="s">
        <v>1714</v>
      </c>
      <c r="B468" s="7" t="s">
        <v>18</v>
      </c>
      <c r="C468" s="7" t="s">
        <v>1715</v>
      </c>
      <c r="D468" s="7" t="s">
        <v>20</v>
      </c>
      <c r="E468" s="7" t="s">
        <v>1715</v>
      </c>
      <c r="F468" s="7"/>
      <c r="G468" s="7" t="s">
        <v>1097</v>
      </c>
      <c r="H468" s="7" t="s">
        <v>564</v>
      </c>
      <c r="I468" s="7">
        <v>17603</v>
      </c>
      <c r="J468" s="7" t="s">
        <v>23</v>
      </c>
      <c r="K468" s="7" t="s">
        <v>64</v>
      </c>
      <c r="L468" s="7" t="s">
        <v>18</v>
      </c>
      <c r="M468" s="8">
        <v>46843</v>
      </c>
      <c r="N468" s="7" t="s">
        <v>56</v>
      </c>
      <c r="O468" s="7" t="s">
        <v>565</v>
      </c>
      <c r="P468" s="7" t="s">
        <v>566</v>
      </c>
      <c r="Q468" s="7" t="s">
        <v>29</v>
      </c>
    </row>
    <row r="469" spans="1:17" x14ac:dyDescent="0.2">
      <c r="A469" s="7" t="s">
        <v>1716</v>
      </c>
      <c r="B469" s="7" t="s">
        <v>18</v>
      </c>
      <c r="C469" s="7" t="s">
        <v>1717</v>
      </c>
      <c r="D469" s="7" t="s">
        <v>20</v>
      </c>
      <c r="E469" s="7" t="s">
        <v>1717</v>
      </c>
      <c r="F469" s="7"/>
      <c r="G469" s="7" t="s">
        <v>1718</v>
      </c>
      <c r="H469" s="7" t="s">
        <v>540</v>
      </c>
      <c r="I469" s="7">
        <v>95603</v>
      </c>
      <c r="J469" s="7" t="s">
        <v>23</v>
      </c>
      <c r="K469" s="7" t="s">
        <v>64</v>
      </c>
      <c r="L469" s="7" t="s">
        <v>18</v>
      </c>
      <c r="M469" s="8">
        <v>46507</v>
      </c>
      <c r="N469" s="7" t="s">
        <v>131</v>
      </c>
      <c r="O469" s="7" t="s">
        <v>979</v>
      </c>
      <c r="P469" s="7" t="s">
        <v>980</v>
      </c>
      <c r="Q469" s="7" t="s">
        <v>29</v>
      </c>
    </row>
    <row r="470" spans="1:17" x14ac:dyDescent="0.2">
      <c r="A470" s="7" t="s">
        <v>1719</v>
      </c>
      <c r="B470" s="7" t="s">
        <v>18</v>
      </c>
      <c r="C470" s="7" t="s">
        <v>1720</v>
      </c>
      <c r="D470" s="7" t="s">
        <v>20</v>
      </c>
      <c r="E470" s="7" t="s">
        <v>1720</v>
      </c>
      <c r="F470" s="7"/>
      <c r="G470" s="7" t="s">
        <v>1721</v>
      </c>
      <c r="H470" s="7" t="s">
        <v>540</v>
      </c>
      <c r="I470" s="7">
        <v>95453</v>
      </c>
      <c r="J470" s="7" t="s">
        <v>23</v>
      </c>
      <c r="K470" s="7" t="s">
        <v>64</v>
      </c>
      <c r="L470" s="7" t="s">
        <v>18</v>
      </c>
      <c r="M470" s="8">
        <v>46446</v>
      </c>
      <c r="N470" s="7" t="s">
        <v>131</v>
      </c>
      <c r="O470" s="7" t="s">
        <v>979</v>
      </c>
      <c r="P470" s="7" t="s">
        <v>980</v>
      </c>
      <c r="Q470" s="7" t="s">
        <v>29</v>
      </c>
    </row>
    <row r="471" spans="1:17" x14ac:dyDescent="0.2">
      <c r="A471" s="7" t="s">
        <v>1722</v>
      </c>
      <c r="B471" s="7" t="s">
        <v>18</v>
      </c>
      <c r="C471" s="7" t="s">
        <v>1723</v>
      </c>
      <c r="D471" s="7" t="s">
        <v>20</v>
      </c>
      <c r="E471" s="7" t="s">
        <v>1723</v>
      </c>
      <c r="F471" s="7"/>
      <c r="G471" s="7" t="s">
        <v>1724</v>
      </c>
      <c r="H471" s="7" t="s">
        <v>540</v>
      </c>
      <c r="I471" s="7">
        <v>94558</v>
      </c>
      <c r="J471" s="7" t="s">
        <v>23</v>
      </c>
      <c r="K471" s="7" t="s">
        <v>64</v>
      </c>
      <c r="L471" s="7" t="s">
        <v>18</v>
      </c>
      <c r="M471" s="8">
        <v>45838</v>
      </c>
      <c r="N471" s="7" t="s">
        <v>131</v>
      </c>
      <c r="O471" s="7" t="s">
        <v>541</v>
      </c>
      <c r="P471" s="7" t="s">
        <v>542</v>
      </c>
      <c r="Q471" s="7" t="s">
        <v>29</v>
      </c>
    </row>
    <row r="472" spans="1:17" x14ac:dyDescent="0.2">
      <c r="A472" s="7" t="s">
        <v>1725</v>
      </c>
      <c r="B472" s="7" t="s">
        <v>18</v>
      </c>
      <c r="C472" s="7" t="s">
        <v>1726</v>
      </c>
      <c r="D472" s="7" t="s">
        <v>20</v>
      </c>
      <c r="E472" s="7" t="s">
        <v>1726</v>
      </c>
      <c r="F472" s="7"/>
      <c r="G472" s="7" t="s">
        <v>723</v>
      </c>
      <c r="H472" s="7" t="s">
        <v>540</v>
      </c>
      <c r="I472" s="7">
        <v>94534</v>
      </c>
      <c r="J472" s="7" t="s">
        <v>23</v>
      </c>
      <c r="K472" s="7" t="s">
        <v>64</v>
      </c>
      <c r="L472" s="7" t="s">
        <v>18</v>
      </c>
      <c r="M472" s="8">
        <v>46142</v>
      </c>
      <c r="N472" s="7" t="s">
        <v>131</v>
      </c>
      <c r="O472" s="7" t="s">
        <v>541</v>
      </c>
      <c r="P472" s="7" t="s">
        <v>542</v>
      </c>
      <c r="Q472" s="7" t="s">
        <v>29</v>
      </c>
    </row>
    <row r="473" spans="1:17" x14ac:dyDescent="0.2">
      <c r="A473" s="7" t="s">
        <v>1727</v>
      </c>
      <c r="B473" s="7" t="s">
        <v>18</v>
      </c>
      <c r="C473" s="7" t="s">
        <v>1728</v>
      </c>
      <c r="D473" s="7" t="s">
        <v>20</v>
      </c>
      <c r="E473" s="7" t="s">
        <v>1728</v>
      </c>
      <c r="F473" s="7"/>
      <c r="G473" s="7" t="s">
        <v>1729</v>
      </c>
      <c r="H473" s="7" t="s">
        <v>564</v>
      </c>
      <c r="I473" s="7">
        <v>17754</v>
      </c>
      <c r="J473" s="7" t="s">
        <v>23</v>
      </c>
      <c r="K473" s="7" t="s">
        <v>64</v>
      </c>
      <c r="L473" s="7" t="s">
        <v>18</v>
      </c>
      <c r="M473" s="8">
        <v>45954</v>
      </c>
      <c r="N473" s="7" t="s">
        <v>56</v>
      </c>
      <c r="O473" s="7" t="s">
        <v>565</v>
      </c>
      <c r="P473" s="7" t="s">
        <v>566</v>
      </c>
      <c r="Q473" s="7" t="s">
        <v>29</v>
      </c>
    </row>
    <row r="474" spans="1:17" x14ac:dyDescent="0.2">
      <c r="A474" s="7" t="s">
        <v>1730</v>
      </c>
      <c r="B474" s="7" t="s">
        <v>18</v>
      </c>
      <c r="C474" s="7" t="s">
        <v>1731</v>
      </c>
      <c r="D474" s="7" t="s">
        <v>20</v>
      </c>
      <c r="E474" s="7" t="s">
        <v>1732</v>
      </c>
      <c r="F474" s="7"/>
      <c r="G474" s="7" t="s">
        <v>1733</v>
      </c>
      <c r="H474" s="7" t="s">
        <v>120</v>
      </c>
      <c r="I474" s="7">
        <v>34652</v>
      </c>
      <c r="J474" s="7" t="s">
        <v>23</v>
      </c>
      <c r="K474" s="7" t="s">
        <v>64</v>
      </c>
      <c r="L474" s="7" t="s">
        <v>18</v>
      </c>
      <c r="M474" s="8">
        <v>46112</v>
      </c>
      <c r="N474" s="7" t="s">
        <v>26</v>
      </c>
      <c r="O474" s="7" t="s">
        <v>864</v>
      </c>
      <c r="P474" s="7" t="s">
        <v>865</v>
      </c>
      <c r="Q474" s="7" t="s">
        <v>29</v>
      </c>
    </row>
    <row r="475" spans="1:17" x14ac:dyDescent="0.2">
      <c r="A475" s="7" t="s">
        <v>1734</v>
      </c>
      <c r="B475" s="7" t="s">
        <v>18</v>
      </c>
      <c r="C475" s="7" t="s">
        <v>1735</v>
      </c>
      <c r="D475" s="7" t="s">
        <v>20</v>
      </c>
      <c r="E475" s="7" t="s">
        <v>1735</v>
      </c>
      <c r="F475" s="7"/>
      <c r="G475" s="7" t="s">
        <v>1736</v>
      </c>
      <c r="H475" s="7" t="s">
        <v>540</v>
      </c>
      <c r="I475" s="7">
        <v>95340</v>
      </c>
      <c r="J475" s="7" t="s">
        <v>23</v>
      </c>
      <c r="K475" s="7" t="s">
        <v>64</v>
      </c>
      <c r="L475" s="7" t="s">
        <v>18</v>
      </c>
      <c r="M475" s="8">
        <v>46446</v>
      </c>
      <c r="N475" s="7" t="s">
        <v>131</v>
      </c>
      <c r="O475" s="7" t="s">
        <v>541</v>
      </c>
      <c r="P475" s="7" t="s">
        <v>542</v>
      </c>
      <c r="Q475" s="7" t="s">
        <v>29</v>
      </c>
    </row>
    <row r="476" spans="1:17" x14ac:dyDescent="0.2">
      <c r="A476" s="7" t="s">
        <v>1737</v>
      </c>
      <c r="B476" s="7" t="s">
        <v>18</v>
      </c>
      <c r="C476" s="7" t="s">
        <v>1738</v>
      </c>
      <c r="D476" s="7" t="s">
        <v>20</v>
      </c>
      <c r="E476" s="7" t="s">
        <v>1738</v>
      </c>
      <c r="F476" s="7"/>
      <c r="G476" s="7" t="s">
        <v>1739</v>
      </c>
      <c r="H476" s="7" t="s">
        <v>540</v>
      </c>
      <c r="I476" s="7">
        <v>95023</v>
      </c>
      <c r="J476" s="7" t="s">
        <v>23</v>
      </c>
      <c r="K476" s="7" t="s">
        <v>64</v>
      </c>
      <c r="L476" s="7" t="s">
        <v>18</v>
      </c>
      <c r="M476" s="8">
        <v>46022</v>
      </c>
      <c r="N476" s="7" t="s">
        <v>131</v>
      </c>
      <c r="O476" s="7" t="s">
        <v>541</v>
      </c>
      <c r="P476" s="7" t="s">
        <v>542</v>
      </c>
      <c r="Q476" s="7" t="s">
        <v>29</v>
      </c>
    </row>
    <row r="477" spans="1:17" x14ac:dyDescent="0.2">
      <c r="A477" s="7" t="s">
        <v>1740</v>
      </c>
      <c r="B477" s="7" t="s">
        <v>18</v>
      </c>
      <c r="C477" s="7" t="s">
        <v>1741</v>
      </c>
      <c r="D477" s="7" t="s">
        <v>20</v>
      </c>
      <c r="E477" s="7" t="s">
        <v>1741</v>
      </c>
      <c r="F477" s="7"/>
      <c r="G477" s="7" t="s">
        <v>1742</v>
      </c>
      <c r="H477" s="7" t="s">
        <v>540</v>
      </c>
      <c r="I477" s="7">
        <v>92211</v>
      </c>
      <c r="J477" s="7" t="s">
        <v>23</v>
      </c>
      <c r="K477" s="7" t="s">
        <v>64</v>
      </c>
      <c r="L477" s="7" t="s">
        <v>18</v>
      </c>
      <c r="M477" s="8">
        <v>46356</v>
      </c>
      <c r="N477" s="7" t="s">
        <v>131</v>
      </c>
      <c r="O477" s="7" t="s">
        <v>998</v>
      </c>
      <c r="P477" s="7" t="s">
        <v>999</v>
      </c>
      <c r="Q477" s="7" t="s">
        <v>29</v>
      </c>
    </row>
    <row r="478" spans="1:17" x14ac:dyDescent="0.2">
      <c r="A478" s="7" t="s">
        <v>1743</v>
      </c>
      <c r="B478" s="7" t="s">
        <v>18</v>
      </c>
      <c r="C478" s="7" t="s">
        <v>1744</v>
      </c>
      <c r="D478" s="7" t="s">
        <v>20</v>
      </c>
      <c r="E478" s="7" t="s">
        <v>1744</v>
      </c>
      <c r="F478" s="7"/>
      <c r="G478" s="7" t="s">
        <v>1745</v>
      </c>
      <c r="H478" s="7" t="s">
        <v>540</v>
      </c>
      <c r="I478" s="7">
        <v>92243</v>
      </c>
      <c r="J478" s="7" t="s">
        <v>23</v>
      </c>
      <c r="K478" s="7" t="s">
        <v>64</v>
      </c>
      <c r="L478" s="7" t="s">
        <v>18</v>
      </c>
      <c r="M478" s="8">
        <v>46022</v>
      </c>
      <c r="N478" s="7" t="s">
        <v>131</v>
      </c>
      <c r="O478" s="7" t="s">
        <v>998</v>
      </c>
      <c r="P478" s="7" t="s">
        <v>999</v>
      </c>
      <c r="Q478" s="7" t="s">
        <v>29</v>
      </c>
    </row>
    <row r="479" spans="1:17" x14ac:dyDescent="0.2">
      <c r="A479" s="7" t="s">
        <v>1746</v>
      </c>
      <c r="B479" s="7" t="s">
        <v>18</v>
      </c>
      <c r="C479" s="7" t="s">
        <v>1747</v>
      </c>
      <c r="D479" s="7" t="s">
        <v>20</v>
      </c>
      <c r="E479" s="7" t="s">
        <v>1747</v>
      </c>
      <c r="F479" s="7"/>
      <c r="G479" s="7" t="s">
        <v>1748</v>
      </c>
      <c r="H479" s="7" t="s">
        <v>510</v>
      </c>
      <c r="I479" s="7">
        <v>97814</v>
      </c>
      <c r="J479" s="7" t="s">
        <v>23</v>
      </c>
      <c r="K479" s="7" t="s">
        <v>64</v>
      </c>
      <c r="L479" s="7" t="s">
        <v>18</v>
      </c>
      <c r="M479" s="8">
        <v>47118</v>
      </c>
      <c r="N479" s="7" t="s">
        <v>131</v>
      </c>
      <c r="O479" s="7" t="s">
        <v>132</v>
      </c>
      <c r="P479" s="7" t="s">
        <v>133</v>
      </c>
      <c r="Q479" s="7" t="s">
        <v>1087</v>
      </c>
    </row>
    <row r="480" spans="1:17" x14ac:dyDescent="0.2">
      <c r="A480" s="7" t="s">
        <v>1749</v>
      </c>
      <c r="B480" s="7" t="s">
        <v>18</v>
      </c>
      <c r="C480" s="7" t="s">
        <v>1750</v>
      </c>
      <c r="D480" s="7" t="s">
        <v>20</v>
      </c>
      <c r="E480" s="7" t="s">
        <v>1750</v>
      </c>
      <c r="F480" s="7"/>
      <c r="G480" s="7" t="s">
        <v>1751</v>
      </c>
      <c r="H480" s="7" t="s">
        <v>564</v>
      </c>
      <c r="I480" s="7">
        <v>16343</v>
      </c>
      <c r="J480" s="7" t="s">
        <v>23</v>
      </c>
      <c r="K480" s="7" t="s">
        <v>64</v>
      </c>
      <c r="L480" s="7" t="s">
        <v>18</v>
      </c>
      <c r="M480" s="8">
        <v>47573</v>
      </c>
      <c r="N480" s="7" t="s">
        <v>56</v>
      </c>
      <c r="O480" s="7" t="s">
        <v>565</v>
      </c>
      <c r="P480" s="7" t="s">
        <v>566</v>
      </c>
      <c r="Q480" s="7" t="s">
        <v>29</v>
      </c>
    </row>
    <row r="481" spans="1:17" x14ac:dyDescent="0.2">
      <c r="A481" s="7" t="s">
        <v>1752</v>
      </c>
      <c r="B481" s="7" t="s">
        <v>18</v>
      </c>
      <c r="C481" s="7" t="s">
        <v>1753</v>
      </c>
      <c r="D481" s="7" t="s">
        <v>20</v>
      </c>
      <c r="E481" s="7" t="s">
        <v>1753</v>
      </c>
      <c r="F481" s="7"/>
      <c r="G481" s="7" t="s">
        <v>1754</v>
      </c>
      <c r="H481" s="7" t="s">
        <v>533</v>
      </c>
      <c r="I481" s="7">
        <v>83401</v>
      </c>
      <c r="J481" s="7" t="s">
        <v>23</v>
      </c>
      <c r="K481" s="7" t="s">
        <v>64</v>
      </c>
      <c r="L481" s="7" t="s">
        <v>18</v>
      </c>
      <c r="M481" s="8">
        <v>45991</v>
      </c>
      <c r="N481" s="7" t="s">
        <v>131</v>
      </c>
      <c r="O481" s="7" t="s">
        <v>132</v>
      </c>
      <c r="P481" s="7" t="s">
        <v>133</v>
      </c>
      <c r="Q481" s="7" t="s">
        <v>29</v>
      </c>
    </row>
    <row r="482" spans="1:17" x14ac:dyDescent="0.2">
      <c r="A482" s="7" t="s">
        <v>1755</v>
      </c>
      <c r="B482" s="7" t="s">
        <v>18</v>
      </c>
      <c r="C482" s="7" t="s">
        <v>1756</v>
      </c>
      <c r="D482" s="7" t="s">
        <v>20</v>
      </c>
      <c r="E482" s="7" t="s">
        <v>1756</v>
      </c>
      <c r="F482" s="7"/>
      <c r="G482" s="7" t="s">
        <v>1757</v>
      </c>
      <c r="H482" s="7" t="s">
        <v>510</v>
      </c>
      <c r="I482" s="7">
        <v>97850</v>
      </c>
      <c r="J482" s="7" t="s">
        <v>23</v>
      </c>
      <c r="K482" s="7" t="s">
        <v>64</v>
      </c>
      <c r="L482" s="7" t="s">
        <v>18</v>
      </c>
      <c r="M482" s="8">
        <v>47164</v>
      </c>
      <c r="N482" s="7" t="s">
        <v>131</v>
      </c>
      <c r="O482" s="7" t="s">
        <v>132</v>
      </c>
      <c r="P482" s="7" t="s">
        <v>133</v>
      </c>
      <c r="Q482" s="7" t="s">
        <v>29</v>
      </c>
    </row>
    <row r="483" spans="1:17" x14ac:dyDescent="0.2">
      <c r="A483" s="7" t="s">
        <v>1758</v>
      </c>
      <c r="B483" s="7" t="s">
        <v>18</v>
      </c>
      <c r="C483" s="7" t="s">
        <v>1759</v>
      </c>
      <c r="D483" s="7" t="s">
        <v>20</v>
      </c>
      <c r="E483" s="7" t="s">
        <v>1759</v>
      </c>
      <c r="F483" s="7"/>
      <c r="G483" s="7" t="s">
        <v>1760</v>
      </c>
      <c r="H483" s="7" t="s">
        <v>130</v>
      </c>
      <c r="I483" s="7">
        <v>59102</v>
      </c>
      <c r="J483" s="7" t="s">
        <v>23</v>
      </c>
      <c r="K483" s="7" t="s">
        <v>64</v>
      </c>
      <c r="L483" s="7" t="s">
        <v>18</v>
      </c>
      <c r="M483" s="8">
        <v>45838</v>
      </c>
      <c r="N483" s="7" t="s">
        <v>131</v>
      </c>
      <c r="O483" s="7" t="s">
        <v>132</v>
      </c>
      <c r="P483" s="7" t="s">
        <v>133</v>
      </c>
      <c r="Q483" s="7" t="s">
        <v>29</v>
      </c>
    </row>
    <row r="484" spans="1:17" x14ac:dyDescent="0.2">
      <c r="A484" s="7" t="s">
        <v>1761</v>
      </c>
      <c r="B484" s="7" t="s">
        <v>18</v>
      </c>
      <c r="C484" s="7" t="s">
        <v>1762</v>
      </c>
      <c r="D484" s="7" t="s">
        <v>20</v>
      </c>
      <c r="E484" s="7" t="s">
        <v>1762</v>
      </c>
      <c r="F484" s="7"/>
      <c r="G484" s="7" t="s">
        <v>1287</v>
      </c>
      <c r="H484" s="7" t="s">
        <v>510</v>
      </c>
      <c r="I484" s="7">
        <v>97914</v>
      </c>
      <c r="J484" s="7" t="s">
        <v>23</v>
      </c>
      <c r="K484" s="7" t="s">
        <v>64</v>
      </c>
      <c r="L484" s="7" t="s">
        <v>18</v>
      </c>
      <c r="M484" s="8">
        <v>47177</v>
      </c>
      <c r="N484" s="7" t="s">
        <v>131</v>
      </c>
      <c r="O484" s="7" t="s">
        <v>132</v>
      </c>
      <c r="P484" s="7" t="s">
        <v>133</v>
      </c>
      <c r="Q484" s="7" t="s">
        <v>29</v>
      </c>
    </row>
    <row r="485" spans="1:17" x14ac:dyDescent="0.2">
      <c r="A485" s="7" t="s">
        <v>1763</v>
      </c>
      <c r="B485" s="7" t="s">
        <v>18</v>
      </c>
      <c r="C485" s="7" t="s">
        <v>1764</v>
      </c>
      <c r="D485" s="7" t="s">
        <v>20</v>
      </c>
      <c r="E485" s="7" t="s">
        <v>1764</v>
      </c>
      <c r="F485" s="7"/>
      <c r="G485" s="7" t="s">
        <v>1765</v>
      </c>
      <c r="H485" s="7" t="s">
        <v>374</v>
      </c>
      <c r="I485" s="7">
        <v>54703</v>
      </c>
      <c r="J485" s="7" t="s">
        <v>23</v>
      </c>
      <c r="K485" s="7" t="s">
        <v>64</v>
      </c>
      <c r="L485" s="7" t="s">
        <v>18</v>
      </c>
      <c r="M485" s="8">
        <v>46691</v>
      </c>
      <c r="N485" s="7" t="s">
        <v>107</v>
      </c>
      <c r="O485" s="7" t="s">
        <v>375</v>
      </c>
      <c r="P485" s="7" t="s">
        <v>376</v>
      </c>
      <c r="Q485" s="7" t="s">
        <v>29</v>
      </c>
    </row>
    <row r="486" spans="1:17" x14ac:dyDescent="0.2">
      <c r="A486" s="7" t="s">
        <v>1766</v>
      </c>
      <c r="B486" s="7" t="s">
        <v>18</v>
      </c>
      <c r="C486" s="7" t="s">
        <v>1767</v>
      </c>
      <c r="D486" s="7" t="s">
        <v>20</v>
      </c>
      <c r="E486" s="7" t="s">
        <v>1767</v>
      </c>
      <c r="F486" s="7"/>
      <c r="G486" s="7" t="s">
        <v>1768</v>
      </c>
      <c r="H486" s="7" t="s">
        <v>510</v>
      </c>
      <c r="I486" s="7">
        <v>97601</v>
      </c>
      <c r="J486" s="7" t="s">
        <v>23</v>
      </c>
      <c r="K486" s="7" t="s">
        <v>64</v>
      </c>
      <c r="L486" s="7" t="s">
        <v>18</v>
      </c>
      <c r="M486" s="8">
        <v>47422</v>
      </c>
      <c r="N486" s="7" t="s">
        <v>131</v>
      </c>
      <c r="O486" s="7" t="s">
        <v>511</v>
      </c>
      <c r="P486" s="7" t="s">
        <v>512</v>
      </c>
      <c r="Q486" s="7" t="s">
        <v>29</v>
      </c>
    </row>
    <row r="487" spans="1:17" x14ac:dyDescent="0.2">
      <c r="A487" s="7" t="s">
        <v>1769</v>
      </c>
      <c r="B487" s="7" t="s">
        <v>18</v>
      </c>
      <c r="C487" s="7" t="s">
        <v>1770</v>
      </c>
      <c r="D487" s="7" t="s">
        <v>20</v>
      </c>
      <c r="E487" s="7" t="s">
        <v>1770</v>
      </c>
      <c r="F487" s="7"/>
      <c r="G487" s="7" t="s">
        <v>1771</v>
      </c>
      <c r="H487" s="7" t="s">
        <v>406</v>
      </c>
      <c r="I487" s="7">
        <v>49684</v>
      </c>
      <c r="J487" s="7" t="s">
        <v>23</v>
      </c>
      <c r="K487" s="7" t="s">
        <v>64</v>
      </c>
      <c r="L487" s="7" t="s">
        <v>18</v>
      </c>
      <c r="M487" s="8">
        <v>46203</v>
      </c>
      <c r="N487" s="7" t="s">
        <v>107</v>
      </c>
      <c r="O487" s="7" t="s">
        <v>407</v>
      </c>
      <c r="P487" s="7" t="s">
        <v>408</v>
      </c>
      <c r="Q487" s="7" t="s">
        <v>29</v>
      </c>
    </row>
    <row r="488" spans="1:17" x14ac:dyDescent="0.2">
      <c r="A488" s="7" t="s">
        <v>1772</v>
      </c>
      <c r="B488" s="7" t="s">
        <v>18</v>
      </c>
      <c r="C488" s="7" t="s">
        <v>1773</v>
      </c>
      <c r="D488" s="7" t="s">
        <v>20</v>
      </c>
      <c r="E488" s="7" t="s">
        <v>1773</v>
      </c>
      <c r="F488" s="7"/>
      <c r="G488" s="7" t="s">
        <v>1774</v>
      </c>
      <c r="H488" s="7" t="s">
        <v>598</v>
      </c>
      <c r="I488" s="7">
        <v>98433</v>
      </c>
      <c r="J488" s="7" t="s">
        <v>23</v>
      </c>
      <c r="K488" s="7" t="s">
        <v>64</v>
      </c>
      <c r="L488" s="7" t="s">
        <v>18</v>
      </c>
      <c r="M488" s="8">
        <v>46204</v>
      </c>
      <c r="N488" s="7" t="s">
        <v>131</v>
      </c>
      <c r="O488" s="7" t="s">
        <v>599</v>
      </c>
      <c r="P488" s="7" t="s">
        <v>600</v>
      </c>
      <c r="Q488" s="7" t="s">
        <v>89</v>
      </c>
    </row>
    <row r="489" spans="1:17" x14ac:dyDescent="0.2">
      <c r="A489" s="7" t="s">
        <v>1775</v>
      </c>
      <c r="B489" s="7" t="s">
        <v>18</v>
      </c>
      <c r="C489" s="7" t="s">
        <v>1776</v>
      </c>
      <c r="D489" s="7" t="s">
        <v>20</v>
      </c>
      <c r="E489" s="7" t="s">
        <v>1776</v>
      </c>
      <c r="F489" s="7"/>
      <c r="G489" s="7" t="s">
        <v>1777</v>
      </c>
      <c r="H489" s="7" t="s">
        <v>540</v>
      </c>
      <c r="I489" s="7">
        <v>94523</v>
      </c>
      <c r="J489" s="7" t="s">
        <v>23</v>
      </c>
      <c r="K489" s="7" t="s">
        <v>64</v>
      </c>
      <c r="L489" s="7" t="s">
        <v>18</v>
      </c>
      <c r="M489" s="8">
        <v>46691</v>
      </c>
      <c r="N489" s="7" t="s">
        <v>131</v>
      </c>
      <c r="O489" s="7" t="s">
        <v>541</v>
      </c>
      <c r="P489" s="7" t="s">
        <v>542</v>
      </c>
      <c r="Q489" s="7" t="s">
        <v>29</v>
      </c>
    </row>
    <row r="490" spans="1:17" x14ac:dyDescent="0.2">
      <c r="A490" s="7" t="s">
        <v>1778</v>
      </c>
      <c r="B490" s="7" t="s">
        <v>18</v>
      </c>
      <c r="C490" s="7" t="s">
        <v>1779</v>
      </c>
      <c r="D490" s="7" t="s">
        <v>20</v>
      </c>
      <c r="E490" s="7" t="s">
        <v>1780</v>
      </c>
      <c r="F490" s="7"/>
      <c r="G490" s="7" t="s">
        <v>1781</v>
      </c>
      <c r="H490" s="7" t="s">
        <v>201</v>
      </c>
      <c r="I490" s="7">
        <v>30501</v>
      </c>
      <c r="J490" s="7" t="s">
        <v>23</v>
      </c>
      <c r="K490" s="7" t="s">
        <v>64</v>
      </c>
      <c r="L490" s="7" t="s">
        <v>18</v>
      </c>
      <c r="M490" s="8">
        <v>47177</v>
      </c>
      <c r="N490" s="7" t="s">
        <v>26</v>
      </c>
      <c r="O490" s="7" t="s">
        <v>202</v>
      </c>
      <c r="P490" s="7" t="s">
        <v>203</v>
      </c>
      <c r="Q490" s="7" t="s">
        <v>29</v>
      </c>
    </row>
    <row r="491" spans="1:17" x14ac:dyDescent="0.2">
      <c r="A491" s="7" t="s">
        <v>1782</v>
      </c>
      <c r="B491" s="7" t="s">
        <v>18</v>
      </c>
      <c r="C491" s="7" t="s">
        <v>1783</v>
      </c>
      <c r="D491" s="7" t="s">
        <v>20</v>
      </c>
      <c r="E491" s="7" t="s">
        <v>1783</v>
      </c>
      <c r="F491" s="7"/>
      <c r="G491" s="7" t="s">
        <v>737</v>
      </c>
      <c r="H491" s="7" t="s">
        <v>201</v>
      </c>
      <c r="I491" s="7">
        <v>31701</v>
      </c>
      <c r="J491" s="7" t="s">
        <v>23</v>
      </c>
      <c r="K491" s="7" t="s">
        <v>64</v>
      </c>
      <c r="L491" s="7" t="s">
        <v>18</v>
      </c>
      <c r="M491" s="8">
        <v>46691</v>
      </c>
      <c r="N491" s="7" t="s">
        <v>26</v>
      </c>
      <c r="O491" s="7" t="s">
        <v>202</v>
      </c>
      <c r="P491" s="7" t="s">
        <v>203</v>
      </c>
      <c r="Q491" s="7" t="s">
        <v>29</v>
      </c>
    </row>
    <row r="492" spans="1:17" x14ac:dyDescent="0.2">
      <c r="A492" s="7" t="s">
        <v>1784</v>
      </c>
      <c r="B492" s="7" t="s">
        <v>18</v>
      </c>
      <c r="C492" s="7" t="s">
        <v>1785</v>
      </c>
      <c r="D492" s="7" t="s">
        <v>20</v>
      </c>
      <c r="E492" s="7" t="s">
        <v>1785</v>
      </c>
      <c r="F492" s="7"/>
      <c r="G492" s="7" t="s">
        <v>1786</v>
      </c>
      <c r="H492" s="7" t="s">
        <v>201</v>
      </c>
      <c r="I492" s="7">
        <v>31520</v>
      </c>
      <c r="J492" s="7" t="s">
        <v>23</v>
      </c>
      <c r="K492" s="7" t="s">
        <v>64</v>
      </c>
      <c r="L492" s="7" t="s">
        <v>18</v>
      </c>
      <c r="M492" s="8">
        <v>45991</v>
      </c>
      <c r="N492" s="7" t="s">
        <v>26</v>
      </c>
      <c r="O492" s="7" t="s">
        <v>202</v>
      </c>
      <c r="P492" s="7" t="s">
        <v>203</v>
      </c>
      <c r="Q492" s="7" t="s">
        <v>29</v>
      </c>
    </row>
    <row r="493" spans="1:17" x14ac:dyDescent="0.2">
      <c r="A493" s="7" t="s">
        <v>1787</v>
      </c>
      <c r="B493" s="7" t="s">
        <v>18</v>
      </c>
      <c r="C493" s="7" t="s">
        <v>1788</v>
      </c>
      <c r="D493" s="7" t="s">
        <v>20</v>
      </c>
      <c r="E493" s="7" t="s">
        <v>1788</v>
      </c>
      <c r="F493" s="7"/>
      <c r="G493" s="7" t="s">
        <v>1789</v>
      </c>
      <c r="H493" s="7" t="s">
        <v>272</v>
      </c>
      <c r="I493" s="7">
        <v>87401</v>
      </c>
      <c r="J493" s="7" t="s">
        <v>23</v>
      </c>
      <c r="K493" s="7" t="s">
        <v>64</v>
      </c>
      <c r="L493" s="7" t="s">
        <v>18</v>
      </c>
      <c r="M493" s="8">
        <v>46053</v>
      </c>
      <c r="N493" s="7" t="s">
        <v>65</v>
      </c>
      <c r="O493" s="7" t="s">
        <v>273</v>
      </c>
      <c r="P493" s="7" t="s">
        <v>274</v>
      </c>
      <c r="Q493" s="7" t="s">
        <v>29</v>
      </c>
    </row>
    <row r="494" spans="1:17" x14ac:dyDescent="0.2">
      <c r="A494" s="7" t="s">
        <v>1790</v>
      </c>
      <c r="B494" s="7" t="s">
        <v>18</v>
      </c>
      <c r="C494" s="7" t="s">
        <v>1791</v>
      </c>
      <c r="D494" s="7" t="s">
        <v>20</v>
      </c>
      <c r="E494" s="7" t="s">
        <v>1791</v>
      </c>
      <c r="F494" s="7"/>
      <c r="G494" s="7" t="s">
        <v>1792</v>
      </c>
      <c r="H494" s="7" t="s">
        <v>272</v>
      </c>
      <c r="I494" s="7">
        <v>88201</v>
      </c>
      <c r="J494" s="7" t="s">
        <v>23</v>
      </c>
      <c r="K494" s="7" t="s">
        <v>64</v>
      </c>
      <c r="L494" s="7" t="s">
        <v>18</v>
      </c>
      <c r="M494" s="8">
        <v>46053</v>
      </c>
      <c r="N494" s="7" t="s">
        <v>65</v>
      </c>
      <c r="O494" s="7" t="s">
        <v>273</v>
      </c>
      <c r="P494" s="7" t="s">
        <v>274</v>
      </c>
      <c r="Q494" s="7" t="s">
        <v>29</v>
      </c>
    </row>
    <row r="495" spans="1:17" x14ac:dyDescent="0.2">
      <c r="A495" s="7" t="s">
        <v>1793</v>
      </c>
      <c r="B495" s="7" t="s">
        <v>18</v>
      </c>
      <c r="C495" s="7" t="s">
        <v>1794</v>
      </c>
      <c r="D495" s="7" t="s">
        <v>20</v>
      </c>
      <c r="E495" s="7" t="s">
        <v>1794</v>
      </c>
      <c r="F495" s="7"/>
      <c r="G495" s="7" t="s">
        <v>1795</v>
      </c>
      <c r="H495" s="7" t="s">
        <v>630</v>
      </c>
      <c r="I495" s="7">
        <v>42240</v>
      </c>
      <c r="J495" s="7" t="s">
        <v>23</v>
      </c>
      <c r="K495" s="7" t="s">
        <v>64</v>
      </c>
      <c r="L495" s="7" t="s">
        <v>18</v>
      </c>
      <c r="M495" s="8">
        <v>46234</v>
      </c>
      <c r="N495" s="7" t="s">
        <v>41</v>
      </c>
      <c r="O495" s="7" t="s">
        <v>688</v>
      </c>
      <c r="P495" s="7" t="s">
        <v>689</v>
      </c>
      <c r="Q495" s="7" t="s">
        <v>29</v>
      </c>
    </row>
    <row r="496" spans="1:17" x14ac:dyDescent="0.2">
      <c r="A496" s="7" t="s">
        <v>1796</v>
      </c>
      <c r="B496" s="7" t="s">
        <v>18</v>
      </c>
      <c r="C496" s="7" t="s">
        <v>1797</v>
      </c>
      <c r="D496" s="7" t="s">
        <v>20</v>
      </c>
      <c r="E496" s="7" t="s">
        <v>1798</v>
      </c>
      <c r="F496" s="7"/>
      <c r="G496" s="7" t="s">
        <v>1799</v>
      </c>
      <c r="H496" s="7" t="s">
        <v>79</v>
      </c>
      <c r="I496" s="7">
        <v>82009</v>
      </c>
      <c r="J496" s="7" t="s">
        <v>23</v>
      </c>
      <c r="K496" s="7" t="s">
        <v>64</v>
      </c>
      <c r="L496" s="7" t="s">
        <v>18</v>
      </c>
      <c r="M496" s="8">
        <v>45961</v>
      </c>
      <c r="N496" s="7" t="s">
        <v>65</v>
      </c>
      <c r="O496" s="7" t="s">
        <v>80</v>
      </c>
      <c r="P496" s="7" t="s">
        <v>81</v>
      </c>
      <c r="Q496" s="7" t="s">
        <v>29</v>
      </c>
    </row>
    <row r="497" spans="1:17" x14ac:dyDescent="0.2">
      <c r="A497" s="7" t="s">
        <v>1800</v>
      </c>
      <c r="B497" s="7" t="s">
        <v>18</v>
      </c>
      <c r="C497" s="7" t="s">
        <v>1801</v>
      </c>
      <c r="D497" s="7" t="s">
        <v>20</v>
      </c>
      <c r="E497" s="7" t="s">
        <v>1801</v>
      </c>
      <c r="F497" s="7"/>
      <c r="G497" s="7" t="s">
        <v>1802</v>
      </c>
      <c r="H497" s="7" t="s">
        <v>284</v>
      </c>
      <c r="I497" s="7">
        <v>81003</v>
      </c>
      <c r="J497" s="7" t="s">
        <v>23</v>
      </c>
      <c r="K497" s="7" t="s">
        <v>64</v>
      </c>
      <c r="L497" s="7" t="s">
        <v>18</v>
      </c>
      <c r="M497" s="8">
        <v>46812</v>
      </c>
      <c r="N497" s="7" t="s">
        <v>65</v>
      </c>
      <c r="O497" s="7" t="s">
        <v>80</v>
      </c>
      <c r="P497" s="7" t="s">
        <v>81</v>
      </c>
      <c r="Q497" s="7" t="s">
        <v>29</v>
      </c>
    </row>
    <row r="498" spans="1:17" x14ac:dyDescent="0.2">
      <c r="A498" s="7" t="s">
        <v>1803</v>
      </c>
      <c r="B498" s="7" t="s">
        <v>18</v>
      </c>
      <c r="C498" s="7" t="s">
        <v>1804</v>
      </c>
      <c r="D498" s="7" t="s">
        <v>20</v>
      </c>
      <c r="E498" s="7" t="s">
        <v>1804</v>
      </c>
      <c r="F498" s="7"/>
      <c r="G498" s="7" t="s">
        <v>1805</v>
      </c>
      <c r="H498" s="7" t="s">
        <v>114</v>
      </c>
      <c r="I498" s="7">
        <v>24202</v>
      </c>
      <c r="J498" s="7" t="s">
        <v>23</v>
      </c>
      <c r="K498" s="7" t="s">
        <v>64</v>
      </c>
      <c r="L498" s="7" t="s">
        <v>18</v>
      </c>
      <c r="M498" s="8">
        <v>46477</v>
      </c>
      <c r="N498" s="7" t="s">
        <v>41</v>
      </c>
      <c r="O498" s="7" t="s">
        <v>115</v>
      </c>
      <c r="P498" s="7" t="s">
        <v>116</v>
      </c>
      <c r="Q498" s="7" t="s">
        <v>29</v>
      </c>
    </row>
    <row r="499" spans="1:17" x14ac:dyDescent="0.2">
      <c r="A499" s="7" t="s">
        <v>1806</v>
      </c>
      <c r="B499" s="7" t="s">
        <v>18</v>
      </c>
      <c r="C499" s="7" t="s">
        <v>1807</v>
      </c>
      <c r="D499" s="7" t="s">
        <v>20</v>
      </c>
      <c r="E499" s="7" t="s">
        <v>1807</v>
      </c>
      <c r="F499" s="7"/>
      <c r="G499" s="7" t="s">
        <v>1808</v>
      </c>
      <c r="H499" s="7" t="s">
        <v>284</v>
      </c>
      <c r="I499" s="7">
        <v>81301</v>
      </c>
      <c r="J499" s="7" t="s">
        <v>23</v>
      </c>
      <c r="K499" s="7" t="s">
        <v>64</v>
      </c>
      <c r="L499" s="7" t="s">
        <v>18</v>
      </c>
      <c r="M499" s="8">
        <v>46843</v>
      </c>
      <c r="N499" s="7" t="s">
        <v>65</v>
      </c>
      <c r="O499" s="7" t="s">
        <v>80</v>
      </c>
      <c r="P499" s="7" t="s">
        <v>81</v>
      </c>
      <c r="Q499" s="7" t="s">
        <v>29</v>
      </c>
    </row>
    <row r="500" spans="1:17" x14ac:dyDescent="0.2">
      <c r="A500" s="7" t="s">
        <v>1809</v>
      </c>
      <c r="B500" s="7" t="s">
        <v>18</v>
      </c>
      <c r="C500" s="7" t="s">
        <v>1810</v>
      </c>
      <c r="D500" s="7" t="s">
        <v>20</v>
      </c>
      <c r="E500" s="7" t="s">
        <v>1810</v>
      </c>
      <c r="F500" s="7"/>
      <c r="G500" s="7" t="s">
        <v>1811</v>
      </c>
      <c r="H500" s="7" t="s">
        <v>300</v>
      </c>
      <c r="I500" s="7">
        <v>71459</v>
      </c>
      <c r="J500" s="7" t="s">
        <v>23</v>
      </c>
      <c r="K500" s="7" t="s">
        <v>64</v>
      </c>
      <c r="L500" s="7" t="s">
        <v>18</v>
      </c>
      <c r="M500" s="8">
        <v>46335</v>
      </c>
      <c r="N500" s="7" t="s">
        <v>65</v>
      </c>
      <c r="O500" s="7" t="s">
        <v>301</v>
      </c>
      <c r="P500" s="7" t="s">
        <v>302</v>
      </c>
      <c r="Q500" s="7" t="s">
        <v>89</v>
      </c>
    </row>
    <row r="501" spans="1:17" x14ac:dyDescent="0.2">
      <c r="A501" s="7" t="s">
        <v>1812</v>
      </c>
      <c r="B501" s="7" t="s">
        <v>18</v>
      </c>
      <c r="C501" s="7" t="s">
        <v>1813</v>
      </c>
      <c r="D501" s="7" t="s">
        <v>20</v>
      </c>
      <c r="E501" s="7" t="s">
        <v>1813</v>
      </c>
      <c r="F501" s="7"/>
      <c r="G501" s="7" t="s">
        <v>1814</v>
      </c>
      <c r="H501" s="7" t="s">
        <v>300</v>
      </c>
      <c r="I501" s="7">
        <v>70605</v>
      </c>
      <c r="J501" s="7" t="s">
        <v>23</v>
      </c>
      <c r="K501" s="7" t="s">
        <v>64</v>
      </c>
      <c r="L501" s="7" t="s">
        <v>18</v>
      </c>
      <c r="M501" s="8">
        <v>46234</v>
      </c>
      <c r="N501" s="7" t="s">
        <v>65</v>
      </c>
      <c r="O501" s="7" t="s">
        <v>301</v>
      </c>
      <c r="P501" s="7" t="s">
        <v>302</v>
      </c>
      <c r="Q501" s="7" t="s">
        <v>29</v>
      </c>
    </row>
    <row r="502" spans="1:17" x14ac:dyDescent="0.2">
      <c r="A502" s="7" t="s">
        <v>1815</v>
      </c>
      <c r="B502" s="7" t="s">
        <v>18</v>
      </c>
      <c r="C502" s="7" t="s">
        <v>1816</v>
      </c>
      <c r="D502" s="7" t="s">
        <v>20</v>
      </c>
      <c r="E502" s="7" t="s">
        <v>1816</v>
      </c>
      <c r="F502" s="7"/>
      <c r="G502" s="7" t="s">
        <v>1817</v>
      </c>
      <c r="H502" s="7" t="s">
        <v>163</v>
      </c>
      <c r="I502" s="7">
        <v>44691</v>
      </c>
      <c r="J502" s="7" t="s">
        <v>23</v>
      </c>
      <c r="K502" s="7" t="s">
        <v>64</v>
      </c>
      <c r="L502" s="7" t="s">
        <v>18</v>
      </c>
      <c r="M502" s="8">
        <v>48273</v>
      </c>
      <c r="N502" s="7" t="s">
        <v>41</v>
      </c>
      <c r="O502" s="7" t="s">
        <v>165</v>
      </c>
      <c r="P502" s="7" t="s">
        <v>166</v>
      </c>
      <c r="Q502" s="7" t="s">
        <v>29</v>
      </c>
    </row>
    <row r="503" spans="1:17" x14ac:dyDescent="0.2">
      <c r="A503" s="7" t="s">
        <v>1818</v>
      </c>
      <c r="B503" s="7" t="s">
        <v>18</v>
      </c>
      <c r="C503" s="7" t="s">
        <v>1819</v>
      </c>
      <c r="D503" s="7" t="s">
        <v>20</v>
      </c>
      <c r="E503" s="7" t="s">
        <v>1819</v>
      </c>
      <c r="F503" s="7"/>
      <c r="G503" s="7" t="s">
        <v>488</v>
      </c>
      <c r="H503" s="7" t="s">
        <v>300</v>
      </c>
      <c r="I503" s="7">
        <v>71201</v>
      </c>
      <c r="J503" s="7" t="s">
        <v>23</v>
      </c>
      <c r="K503" s="7" t="s">
        <v>64</v>
      </c>
      <c r="L503" s="7" t="s">
        <v>18</v>
      </c>
      <c r="M503" s="8">
        <v>46568</v>
      </c>
      <c r="N503" s="7" t="s">
        <v>65</v>
      </c>
      <c r="O503" s="7" t="s">
        <v>301</v>
      </c>
      <c r="P503" s="7" t="s">
        <v>302</v>
      </c>
      <c r="Q503" s="7" t="s">
        <v>29</v>
      </c>
    </row>
    <row r="504" spans="1:17" x14ac:dyDescent="0.2">
      <c r="A504" s="7" t="s">
        <v>1820</v>
      </c>
      <c r="B504" s="7" t="s">
        <v>18</v>
      </c>
      <c r="C504" s="7" t="s">
        <v>1821</v>
      </c>
      <c r="D504" s="7" t="s">
        <v>20</v>
      </c>
      <c r="E504" s="7" t="s">
        <v>1821</v>
      </c>
      <c r="F504" s="7"/>
      <c r="G504" s="7" t="s">
        <v>1822</v>
      </c>
      <c r="H504" s="7" t="s">
        <v>170</v>
      </c>
      <c r="I504" s="7">
        <v>72756</v>
      </c>
      <c r="J504" s="7" t="s">
        <v>23</v>
      </c>
      <c r="K504" s="7" t="s">
        <v>64</v>
      </c>
      <c r="L504" s="7" t="s">
        <v>18</v>
      </c>
      <c r="M504" s="8">
        <v>46234</v>
      </c>
      <c r="N504" s="7" t="s">
        <v>65</v>
      </c>
      <c r="O504" s="7" t="s">
        <v>138</v>
      </c>
      <c r="P504" s="7" t="s">
        <v>139</v>
      </c>
      <c r="Q504" s="7" t="s">
        <v>29</v>
      </c>
    </row>
    <row r="505" spans="1:17" x14ac:dyDescent="0.2">
      <c r="A505" s="7" t="s">
        <v>1823</v>
      </c>
      <c r="B505" s="7" t="s">
        <v>18</v>
      </c>
      <c r="C505" s="7" t="s">
        <v>1824</v>
      </c>
      <c r="D505" s="7" t="s">
        <v>20</v>
      </c>
      <c r="E505" s="7" t="s">
        <v>1825</v>
      </c>
      <c r="F505" s="7"/>
      <c r="G505" s="7" t="s">
        <v>1824</v>
      </c>
      <c r="H505" s="7" t="s">
        <v>102</v>
      </c>
      <c r="I505" s="7">
        <v>73503</v>
      </c>
      <c r="J505" s="7" t="s">
        <v>23</v>
      </c>
      <c r="K505" s="7" t="s">
        <v>64</v>
      </c>
      <c r="L505" s="7" t="s">
        <v>18</v>
      </c>
      <c r="M505" s="8">
        <v>46366</v>
      </c>
      <c r="N505" s="7" t="s">
        <v>65</v>
      </c>
      <c r="O505" s="7" t="s">
        <v>66</v>
      </c>
      <c r="P505" s="7" t="s">
        <v>67</v>
      </c>
      <c r="Q505" s="7" t="s">
        <v>89</v>
      </c>
    </row>
    <row r="506" spans="1:17" x14ac:dyDescent="0.2">
      <c r="A506" s="7" t="s">
        <v>1826</v>
      </c>
      <c r="B506" s="7" t="s">
        <v>18</v>
      </c>
      <c r="C506" s="7" t="s">
        <v>1827</v>
      </c>
      <c r="D506" s="7" t="s">
        <v>20</v>
      </c>
      <c r="E506" s="7" t="s">
        <v>1827</v>
      </c>
      <c r="F506" s="7"/>
      <c r="G506" s="7" t="s">
        <v>1828</v>
      </c>
      <c r="H506" s="7" t="s">
        <v>367</v>
      </c>
      <c r="I506" s="7">
        <v>3431</v>
      </c>
      <c r="J506" s="7" t="s">
        <v>23</v>
      </c>
      <c r="K506" s="7" t="s">
        <v>64</v>
      </c>
      <c r="L506" s="7" t="s">
        <v>18</v>
      </c>
      <c r="M506" s="8">
        <v>46234</v>
      </c>
      <c r="N506" s="7" t="s">
        <v>56</v>
      </c>
      <c r="O506" s="7" t="s">
        <v>368</v>
      </c>
      <c r="P506" s="7" t="s">
        <v>369</v>
      </c>
      <c r="Q506" s="7" t="s">
        <v>29</v>
      </c>
    </row>
    <row r="507" spans="1:17" x14ac:dyDescent="0.2">
      <c r="A507" s="7" t="s">
        <v>1829</v>
      </c>
      <c r="B507" s="7" t="s">
        <v>18</v>
      </c>
      <c r="C507" s="7" t="s">
        <v>1830</v>
      </c>
      <c r="D507" s="7" t="s">
        <v>20</v>
      </c>
      <c r="E507" s="7" t="s">
        <v>1831</v>
      </c>
      <c r="F507" s="7"/>
      <c r="G507" s="7" t="s">
        <v>1832</v>
      </c>
      <c r="H507" s="7" t="s">
        <v>102</v>
      </c>
      <c r="I507" s="7">
        <v>73521</v>
      </c>
      <c r="J507" s="7" t="s">
        <v>23</v>
      </c>
      <c r="K507" s="7" t="s">
        <v>64</v>
      </c>
      <c r="L507" s="7" t="s">
        <v>18</v>
      </c>
      <c r="M507" s="8">
        <v>46203</v>
      </c>
      <c r="N507" s="7" t="s">
        <v>65</v>
      </c>
      <c r="O507" s="7" t="s">
        <v>66</v>
      </c>
      <c r="P507" s="7" t="s">
        <v>67</v>
      </c>
      <c r="Q507" s="7" t="s">
        <v>1087</v>
      </c>
    </row>
    <row r="508" spans="1:17" x14ac:dyDescent="0.2">
      <c r="A508" s="7" t="s">
        <v>1833</v>
      </c>
      <c r="B508" s="7" t="s">
        <v>18</v>
      </c>
      <c r="C508" s="7" t="s">
        <v>1834</v>
      </c>
      <c r="D508" s="7" t="s">
        <v>20</v>
      </c>
      <c r="E508" s="7" t="s">
        <v>1835</v>
      </c>
      <c r="F508" s="7"/>
      <c r="G508" s="7" t="s">
        <v>1836</v>
      </c>
      <c r="H508" s="7" t="s">
        <v>102</v>
      </c>
      <c r="I508" s="7">
        <v>74401</v>
      </c>
      <c r="J508" s="7" t="s">
        <v>23</v>
      </c>
      <c r="K508" s="7" t="s">
        <v>64</v>
      </c>
      <c r="L508" s="7" t="s">
        <v>18</v>
      </c>
      <c r="M508" s="8">
        <v>49613</v>
      </c>
      <c r="N508" s="7" t="s">
        <v>65</v>
      </c>
      <c r="O508" s="7" t="s">
        <v>66</v>
      </c>
      <c r="P508" s="7" t="s">
        <v>67</v>
      </c>
      <c r="Q508" s="7" t="s">
        <v>29</v>
      </c>
    </row>
    <row r="509" spans="1:17" x14ac:dyDescent="0.2">
      <c r="A509" s="7" t="s">
        <v>1837</v>
      </c>
      <c r="B509" s="7" t="s">
        <v>18</v>
      </c>
      <c r="C509" s="7" t="s">
        <v>1838</v>
      </c>
      <c r="D509" s="7" t="s">
        <v>20</v>
      </c>
      <c r="E509" s="7" t="s">
        <v>1839</v>
      </c>
      <c r="F509" s="7"/>
      <c r="G509" s="7" t="s">
        <v>424</v>
      </c>
      <c r="H509" s="7" t="s">
        <v>418</v>
      </c>
      <c r="I509" s="7">
        <v>52601</v>
      </c>
      <c r="J509" s="7" t="s">
        <v>23</v>
      </c>
      <c r="K509" s="7" t="s">
        <v>64</v>
      </c>
      <c r="L509" s="7" t="s">
        <v>18</v>
      </c>
      <c r="M509" s="8">
        <v>46568</v>
      </c>
      <c r="N509" s="7" t="s">
        <v>107</v>
      </c>
      <c r="O509" s="7" t="s">
        <v>419</v>
      </c>
      <c r="P509" s="7" t="s">
        <v>420</v>
      </c>
      <c r="Q509" s="7" t="s">
        <v>29</v>
      </c>
    </row>
    <row r="510" spans="1:17" x14ac:dyDescent="0.2">
      <c r="A510" s="7" t="s">
        <v>1840</v>
      </c>
      <c r="B510" s="7" t="s">
        <v>18</v>
      </c>
      <c r="C510" s="7" t="s">
        <v>1841</v>
      </c>
      <c r="D510" s="7" t="s">
        <v>20</v>
      </c>
      <c r="E510" s="7" t="s">
        <v>1841</v>
      </c>
      <c r="F510" s="7"/>
      <c r="G510" s="7" t="s">
        <v>1842</v>
      </c>
      <c r="H510" s="7" t="s">
        <v>102</v>
      </c>
      <c r="I510" s="7">
        <v>73401</v>
      </c>
      <c r="J510" s="7" t="s">
        <v>23</v>
      </c>
      <c r="K510" s="7" t="s">
        <v>64</v>
      </c>
      <c r="L510" s="7" t="s">
        <v>18</v>
      </c>
      <c r="M510" s="8">
        <v>47391</v>
      </c>
      <c r="N510" s="7" t="s">
        <v>65</v>
      </c>
      <c r="O510" s="7" t="s">
        <v>66</v>
      </c>
      <c r="P510" s="7" t="s">
        <v>67</v>
      </c>
      <c r="Q510" s="7" t="s">
        <v>29</v>
      </c>
    </row>
    <row r="511" spans="1:17" x14ac:dyDescent="0.2">
      <c r="A511" s="7" t="s">
        <v>1843</v>
      </c>
      <c r="B511" s="7" t="s">
        <v>18</v>
      </c>
      <c r="C511" s="7" t="s">
        <v>1844</v>
      </c>
      <c r="D511" s="7" t="s">
        <v>20</v>
      </c>
      <c r="E511" s="7" t="s">
        <v>1844</v>
      </c>
      <c r="F511" s="7"/>
      <c r="G511" s="7" t="s">
        <v>1845</v>
      </c>
      <c r="H511" s="7" t="s">
        <v>63</v>
      </c>
      <c r="I511" s="7">
        <v>66612</v>
      </c>
      <c r="J511" s="7" t="s">
        <v>23</v>
      </c>
      <c r="K511" s="7" t="s">
        <v>64</v>
      </c>
      <c r="L511" s="7" t="s">
        <v>18</v>
      </c>
      <c r="M511" s="8">
        <v>47391</v>
      </c>
      <c r="N511" s="7" t="s">
        <v>65</v>
      </c>
      <c r="O511" s="7" t="s">
        <v>66</v>
      </c>
      <c r="P511" s="7" t="s">
        <v>67</v>
      </c>
      <c r="Q511" s="7" t="s">
        <v>29</v>
      </c>
    </row>
    <row r="512" spans="1:17" x14ac:dyDescent="0.2">
      <c r="A512" s="7" t="s">
        <v>1846</v>
      </c>
      <c r="B512" s="7" t="s">
        <v>18</v>
      </c>
      <c r="C512" s="7" t="s">
        <v>1847</v>
      </c>
      <c r="D512" s="7" t="s">
        <v>20</v>
      </c>
      <c r="E512" s="7" t="s">
        <v>1847</v>
      </c>
      <c r="F512" s="7"/>
      <c r="G512" s="7" t="s">
        <v>1848</v>
      </c>
      <c r="H512" s="7" t="s">
        <v>102</v>
      </c>
      <c r="I512" s="7">
        <v>73701</v>
      </c>
      <c r="J512" s="7" t="s">
        <v>23</v>
      </c>
      <c r="K512" s="7" t="s">
        <v>64</v>
      </c>
      <c r="L512" s="7" t="s">
        <v>18</v>
      </c>
      <c r="M512" s="8">
        <v>46326</v>
      </c>
      <c r="N512" s="7" t="s">
        <v>65</v>
      </c>
      <c r="O512" s="7" t="s">
        <v>66</v>
      </c>
      <c r="P512" s="7" t="s">
        <v>67</v>
      </c>
      <c r="Q512" s="7" t="s">
        <v>29</v>
      </c>
    </row>
    <row r="513" spans="1:17" x14ac:dyDescent="0.2">
      <c r="A513" s="7" t="s">
        <v>1849</v>
      </c>
      <c r="B513" s="7" t="s">
        <v>18</v>
      </c>
      <c r="C513" s="7" t="s">
        <v>1850</v>
      </c>
      <c r="D513" s="7" t="s">
        <v>20</v>
      </c>
      <c r="E513" s="7" t="s">
        <v>1850</v>
      </c>
      <c r="F513" s="7"/>
      <c r="G513" s="7" t="s">
        <v>1851</v>
      </c>
      <c r="H513" s="7" t="s">
        <v>102</v>
      </c>
      <c r="I513" s="7">
        <v>73644</v>
      </c>
      <c r="J513" s="7" t="s">
        <v>23</v>
      </c>
      <c r="K513" s="7" t="s">
        <v>64</v>
      </c>
      <c r="L513" s="7" t="s">
        <v>18</v>
      </c>
      <c r="M513" s="8">
        <v>45869</v>
      </c>
      <c r="N513" s="7" t="s">
        <v>65</v>
      </c>
      <c r="O513" s="7" t="s">
        <v>66</v>
      </c>
      <c r="P513" s="7" t="s">
        <v>67</v>
      </c>
      <c r="Q513" s="7" t="s">
        <v>29</v>
      </c>
    </row>
    <row r="514" spans="1:17" x14ac:dyDescent="0.2">
      <c r="A514" s="7" t="s">
        <v>1852</v>
      </c>
      <c r="B514" s="7" t="s">
        <v>18</v>
      </c>
      <c r="C514" s="7" t="s">
        <v>1853</v>
      </c>
      <c r="D514" s="7" t="s">
        <v>20</v>
      </c>
      <c r="E514" s="7" t="s">
        <v>1853</v>
      </c>
      <c r="F514" s="7"/>
      <c r="G514" s="7" t="s">
        <v>1854</v>
      </c>
      <c r="H514" s="7" t="s">
        <v>102</v>
      </c>
      <c r="I514" s="7">
        <v>74804</v>
      </c>
      <c r="J514" s="7" t="s">
        <v>23</v>
      </c>
      <c r="K514" s="7" t="s">
        <v>64</v>
      </c>
      <c r="L514" s="7" t="s">
        <v>18</v>
      </c>
      <c r="M514" s="8">
        <v>46721</v>
      </c>
      <c r="N514" s="7" t="s">
        <v>65</v>
      </c>
      <c r="O514" s="7" t="s">
        <v>66</v>
      </c>
      <c r="P514" s="7" t="s">
        <v>67</v>
      </c>
      <c r="Q514" s="7" t="s">
        <v>33</v>
      </c>
    </row>
    <row r="515" spans="1:17" x14ac:dyDescent="0.2">
      <c r="A515" s="7" t="s">
        <v>1855</v>
      </c>
      <c r="B515" s="7" t="s">
        <v>18</v>
      </c>
      <c r="C515" s="7" t="s">
        <v>1856</v>
      </c>
      <c r="D515" s="7" t="s">
        <v>20</v>
      </c>
      <c r="E515" s="7" t="s">
        <v>1856</v>
      </c>
      <c r="F515" s="7"/>
      <c r="G515" s="7" t="s">
        <v>1857</v>
      </c>
      <c r="H515" s="7" t="s">
        <v>180</v>
      </c>
      <c r="I515" s="7">
        <v>78040</v>
      </c>
      <c r="J515" s="7" t="s">
        <v>23</v>
      </c>
      <c r="K515" s="7" t="s">
        <v>64</v>
      </c>
      <c r="L515" s="7" t="s">
        <v>18</v>
      </c>
      <c r="M515" s="8">
        <v>46630</v>
      </c>
      <c r="N515" s="7" t="s">
        <v>65</v>
      </c>
      <c r="O515" s="7" t="s">
        <v>211</v>
      </c>
      <c r="P515" s="7" t="s">
        <v>212</v>
      </c>
      <c r="Q515" s="7" t="s">
        <v>29</v>
      </c>
    </row>
    <row r="516" spans="1:17" x14ac:dyDescent="0.2">
      <c r="A516" s="7" t="s">
        <v>1858</v>
      </c>
      <c r="B516" s="7" t="s">
        <v>18</v>
      </c>
      <c r="C516" s="7" t="s">
        <v>1859</v>
      </c>
      <c r="D516" s="7" t="s">
        <v>20</v>
      </c>
      <c r="E516" s="7" t="s">
        <v>1859</v>
      </c>
      <c r="F516" s="7"/>
      <c r="G516" s="7" t="s">
        <v>1860</v>
      </c>
      <c r="H516" s="7" t="s">
        <v>180</v>
      </c>
      <c r="I516" s="7">
        <v>78130</v>
      </c>
      <c r="J516" s="7" t="s">
        <v>23</v>
      </c>
      <c r="K516" s="7" t="s">
        <v>64</v>
      </c>
      <c r="L516" s="7" t="s">
        <v>18</v>
      </c>
      <c r="M516" s="8">
        <v>45779</v>
      </c>
      <c r="N516" s="7" t="s">
        <v>65</v>
      </c>
      <c r="O516" s="7" t="s">
        <v>211</v>
      </c>
      <c r="P516" s="7" t="s">
        <v>212</v>
      </c>
      <c r="Q516" s="7" t="s">
        <v>29</v>
      </c>
    </row>
    <row r="517" spans="1:17" x14ac:dyDescent="0.2">
      <c r="A517" s="7" t="s">
        <v>1861</v>
      </c>
      <c r="B517" s="7" t="s">
        <v>18</v>
      </c>
      <c r="C517" s="7" t="s">
        <v>1862</v>
      </c>
      <c r="D517" s="7" t="s">
        <v>20</v>
      </c>
      <c r="E517" s="7" t="s">
        <v>1863</v>
      </c>
      <c r="F517" s="7"/>
      <c r="G517" s="7" t="s">
        <v>1864</v>
      </c>
      <c r="H517" s="7" t="s">
        <v>180</v>
      </c>
      <c r="I517" s="7">
        <v>78840</v>
      </c>
      <c r="J517" s="7" t="s">
        <v>23</v>
      </c>
      <c r="K517" s="7" t="s">
        <v>64</v>
      </c>
      <c r="L517" s="7" t="s">
        <v>18</v>
      </c>
      <c r="M517" s="8">
        <v>46022</v>
      </c>
      <c r="N517" s="7" t="s">
        <v>65</v>
      </c>
      <c r="O517" s="7" t="s">
        <v>211</v>
      </c>
      <c r="P517" s="7" t="s">
        <v>212</v>
      </c>
      <c r="Q517" s="7" t="s">
        <v>29</v>
      </c>
    </row>
    <row r="518" spans="1:17" x14ac:dyDescent="0.2">
      <c r="A518" s="7" t="s">
        <v>1865</v>
      </c>
      <c r="B518" s="7" t="s">
        <v>18</v>
      </c>
      <c r="C518" s="7" t="s">
        <v>1866</v>
      </c>
      <c r="D518" s="7" t="s">
        <v>20</v>
      </c>
      <c r="E518" s="7" t="s">
        <v>1866</v>
      </c>
      <c r="F518" s="7"/>
      <c r="G518" s="7" t="s">
        <v>1867</v>
      </c>
      <c r="H518" s="7" t="s">
        <v>564</v>
      </c>
      <c r="I518" s="7">
        <v>17044</v>
      </c>
      <c r="J518" s="7" t="s">
        <v>23</v>
      </c>
      <c r="K518" s="7" t="s">
        <v>64</v>
      </c>
      <c r="L518" s="7" t="s">
        <v>18</v>
      </c>
      <c r="M518" s="8">
        <v>47573</v>
      </c>
      <c r="N518" s="7" t="s">
        <v>56</v>
      </c>
      <c r="O518" s="7" t="s">
        <v>565</v>
      </c>
      <c r="P518" s="7" t="s">
        <v>566</v>
      </c>
      <c r="Q518" s="7" t="s">
        <v>29</v>
      </c>
    </row>
    <row r="519" spans="1:17" x14ac:dyDescent="0.2">
      <c r="A519" s="7" t="s">
        <v>1868</v>
      </c>
      <c r="B519" s="7" t="s">
        <v>18</v>
      </c>
      <c r="C519" s="7" t="s">
        <v>1869</v>
      </c>
      <c r="D519" s="7" t="s">
        <v>20</v>
      </c>
      <c r="E519" s="7" t="s">
        <v>1869</v>
      </c>
      <c r="F519" s="7"/>
      <c r="G519" s="7" t="s">
        <v>1870</v>
      </c>
      <c r="H519" s="7" t="s">
        <v>180</v>
      </c>
      <c r="I519" s="7">
        <v>76710</v>
      </c>
      <c r="J519" s="7" t="s">
        <v>23</v>
      </c>
      <c r="K519" s="7" t="s">
        <v>64</v>
      </c>
      <c r="L519" s="7" t="s">
        <v>18</v>
      </c>
      <c r="M519" s="8">
        <v>46783</v>
      </c>
      <c r="N519" s="7" t="s">
        <v>65</v>
      </c>
      <c r="O519" s="7" t="s">
        <v>211</v>
      </c>
      <c r="P519" s="7" t="s">
        <v>212</v>
      </c>
      <c r="Q519" s="7" t="s">
        <v>29</v>
      </c>
    </row>
    <row r="520" spans="1:17" x14ac:dyDescent="0.2">
      <c r="A520" s="7" t="s">
        <v>1871</v>
      </c>
      <c r="B520" s="7" t="s">
        <v>18</v>
      </c>
      <c r="C520" s="7" t="s">
        <v>1872</v>
      </c>
      <c r="D520" s="7" t="s">
        <v>20</v>
      </c>
      <c r="E520" s="7" t="s">
        <v>1872</v>
      </c>
      <c r="F520" s="7"/>
      <c r="G520" s="7" t="s">
        <v>1873</v>
      </c>
      <c r="H520" s="7" t="s">
        <v>180</v>
      </c>
      <c r="I520" s="7">
        <v>79762</v>
      </c>
      <c r="J520" s="7" t="s">
        <v>23</v>
      </c>
      <c r="K520" s="7" t="s">
        <v>64</v>
      </c>
      <c r="L520" s="7" t="s">
        <v>18</v>
      </c>
      <c r="M520" s="8">
        <v>46418</v>
      </c>
      <c r="N520" s="7" t="s">
        <v>65</v>
      </c>
      <c r="O520" s="7" t="s">
        <v>211</v>
      </c>
      <c r="P520" s="7" t="s">
        <v>212</v>
      </c>
      <c r="Q520" s="7" t="s">
        <v>1253</v>
      </c>
    </row>
    <row r="521" spans="1:17" x14ac:dyDescent="0.2">
      <c r="A521" s="7" t="s">
        <v>1874</v>
      </c>
      <c r="B521" s="7" t="s">
        <v>18</v>
      </c>
      <c r="C521" s="7" t="s">
        <v>1875</v>
      </c>
      <c r="D521" s="7" t="s">
        <v>20</v>
      </c>
      <c r="E521" s="7" t="s">
        <v>1875</v>
      </c>
      <c r="F521" s="7"/>
      <c r="G521" s="7" t="s">
        <v>1876</v>
      </c>
      <c r="H521" s="7" t="s">
        <v>102</v>
      </c>
      <c r="I521" s="7">
        <v>73044</v>
      </c>
      <c r="J521" s="7" t="s">
        <v>23</v>
      </c>
      <c r="K521" s="7" t="s">
        <v>64</v>
      </c>
      <c r="L521" s="7" t="s">
        <v>18</v>
      </c>
      <c r="M521" s="8">
        <v>46691</v>
      </c>
      <c r="N521" s="7" t="s">
        <v>65</v>
      </c>
      <c r="O521" s="7" t="s">
        <v>66</v>
      </c>
      <c r="P521" s="7" t="s">
        <v>67</v>
      </c>
      <c r="Q521" s="7" t="s">
        <v>29</v>
      </c>
    </row>
    <row r="522" spans="1:17" x14ac:dyDescent="0.2">
      <c r="A522" s="7" t="s">
        <v>1877</v>
      </c>
      <c r="B522" s="7" t="s">
        <v>18</v>
      </c>
      <c r="C522" s="7" t="s">
        <v>1878</v>
      </c>
      <c r="D522" s="7" t="s">
        <v>20</v>
      </c>
      <c r="E522" s="7" t="s">
        <v>1879</v>
      </c>
      <c r="F522" s="7"/>
      <c r="G522" s="7" t="s">
        <v>1880</v>
      </c>
      <c r="H522" s="7" t="s">
        <v>180</v>
      </c>
      <c r="I522" s="7">
        <v>76801</v>
      </c>
      <c r="J522" s="7" t="s">
        <v>23</v>
      </c>
      <c r="K522" s="7" t="s">
        <v>64</v>
      </c>
      <c r="L522" s="7" t="s">
        <v>18</v>
      </c>
      <c r="M522" s="8">
        <v>45900</v>
      </c>
      <c r="N522" s="7" t="s">
        <v>65</v>
      </c>
      <c r="O522" s="7" t="s">
        <v>181</v>
      </c>
      <c r="P522" s="7" t="s">
        <v>182</v>
      </c>
      <c r="Q522" s="7" t="s">
        <v>29</v>
      </c>
    </row>
    <row r="523" spans="1:17" x14ac:dyDescent="0.2">
      <c r="A523" s="7" t="s">
        <v>1881</v>
      </c>
      <c r="B523" s="7" t="s">
        <v>18</v>
      </c>
      <c r="C523" s="7" t="s">
        <v>1882</v>
      </c>
      <c r="D523" s="7" t="s">
        <v>20</v>
      </c>
      <c r="E523" s="7" t="s">
        <v>1882</v>
      </c>
      <c r="F523" s="7"/>
      <c r="G523" s="7" t="s">
        <v>1883</v>
      </c>
      <c r="H523" s="7" t="s">
        <v>279</v>
      </c>
      <c r="I523" s="7">
        <v>86301</v>
      </c>
      <c r="J523" s="7" t="s">
        <v>23</v>
      </c>
      <c r="K523" s="7" t="s">
        <v>64</v>
      </c>
      <c r="L523" s="7" t="s">
        <v>18</v>
      </c>
      <c r="M523" s="8">
        <v>46265</v>
      </c>
      <c r="N523" s="7" t="s">
        <v>65</v>
      </c>
      <c r="O523" s="7" t="s">
        <v>273</v>
      </c>
      <c r="P523" s="7" t="s">
        <v>274</v>
      </c>
      <c r="Q523" s="7" t="s">
        <v>29</v>
      </c>
    </row>
    <row r="524" spans="1:17" x14ac:dyDescent="0.2">
      <c r="A524" s="7" t="s">
        <v>1884</v>
      </c>
      <c r="B524" s="7" t="s">
        <v>18</v>
      </c>
      <c r="C524" s="7" t="s">
        <v>1885</v>
      </c>
      <c r="D524" s="7" t="s">
        <v>20</v>
      </c>
      <c r="E524" s="7" t="s">
        <v>1885</v>
      </c>
      <c r="F524" s="7"/>
      <c r="G524" s="7" t="s">
        <v>1886</v>
      </c>
      <c r="H524" s="7" t="s">
        <v>176</v>
      </c>
      <c r="I524" s="7">
        <v>29501</v>
      </c>
      <c r="J524" s="7" t="s">
        <v>23</v>
      </c>
      <c r="K524" s="7" t="s">
        <v>64</v>
      </c>
      <c r="L524" s="7" t="s">
        <v>18</v>
      </c>
      <c r="M524" s="8">
        <v>46265</v>
      </c>
      <c r="N524" s="7" t="s">
        <v>26</v>
      </c>
      <c r="O524" s="7" t="s">
        <v>235</v>
      </c>
      <c r="P524" s="7" t="s">
        <v>236</v>
      </c>
      <c r="Q524" s="7" t="s">
        <v>29</v>
      </c>
    </row>
    <row r="525" spans="1:17" x14ac:dyDescent="0.2">
      <c r="A525" s="7" t="s">
        <v>1887</v>
      </c>
      <c r="B525" s="7" t="s">
        <v>18</v>
      </c>
      <c r="C525" s="7" t="s">
        <v>1888</v>
      </c>
      <c r="D525" s="7" t="s">
        <v>20</v>
      </c>
      <c r="E525" s="7" t="s">
        <v>1888</v>
      </c>
      <c r="F525" s="7"/>
      <c r="G525" s="7" t="s">
        <v>1889</v>
      </c>
      <c r="H525" s="7" t="s">
        <v>201</v>
      </c>
      <c r="I525" s="7">
        <v>31021</v>
      </c>
      <c r="J525" s="7" t="s">
        <v>23</v>
      </c>
      <c r="K525" s="7" t="s">
        <v>64</v>
      </c>
      <c r="L525" s="7" t="s">
        <v>18</v>
      </c>
      <c r="M525" s="8">
        <v>45991</v>
      </c>
      <c r="N525" s="7" t="s">
        <v>26</v>
      </c>
      <c r="O525" s="7" t="s">
        <v>202</v>
      </c>
      <c r="P525" s="7" t="s">
        <v>203</v>
      </c>
      <c r="Q525" s="7" t="s">
        <v>29</v>
      </c>
    </row>
    <row r="526" spans="1:17" x14ac:dyDescent="0.2">
      <c r="A526" s="7" t="s">
        <v>1890</v>
      </c>
      <c r="B526" s="7" t="s">
        <v>18</v>
      </c>
      <c r="C526" s="7" t="s">
        <v>1891</v>
      </c>
      <c r="D526" s="7" t="s">
        <v>20</v>
      </c>
      <c r="E526" s="7" t="s">
        <v>1892</v>
      </c>
      <c r="F526" s="7"/>
      <c r="G526" s="7" t="s">
        <v>37</v>
      </c>
      <c r="H526" s="7" t="s">
        <v>22</v>
      </c>
      <c r="I526" s="7">
        <v>27889</v>
      </c>
      <c r="J526" s="7" t="s">
        <v>23</v>
      </c>
      <c r="K526" s="7" t="s">
        <v>64</v>
      </c>
      <c r="L526" s="7" t="s">
        <v>18</v>
      </c>
      <c r="M526" s="8">
        <v>47664</v>
      </c>
      <c r="N526" s="7" t="s">
        <v>26</v>
      </c>
      <c r="O526" s="7" t="s">
        <v>27</v>
      </c>
      <c r="P526" s="7" t="s">
        <v>28</v>
      </c>
      <c r="Q526" s="7" t="s">
        <v>29</v>
      </c>
    </row>
    <row r="527" spans="1:17" x14ac:dyDescent="0.2">
      <c r="A527" s="7" t="s">
        <v>1893</v>
      </c>
      <c r="B527" s="7" t="s">
        <v>18</v>
      </c>
      <c r="C527" s="7" t="s">
        <v>1894</v>
      </c>
      <c r="D527" s="7" t="s">
        <v>20</v>
      </c>
      <c r="E527" s="7" t="s">
        <v>1895</v>
      </c>
      <c r="F527" s="7"/>
      <c r="G527" s="7" t="s">
        <v>1896</v>
      </c>
      <c r="H527" s="7" t="s">
        <v>22</v>
      </c>
      <c r="I527" s="7">
        <v>28358</v>
      </c>
      <c r="J527" s="7" t="s">
        <v>23</v>
      </c>
      <c r="K527" s="7" t="s">
        <v>64</v>
      </c>
      <c r="L527" s="7" t="s">
        <v>18</v>
      </c>
      <c r="M527" s="8">
        <v>45991</v>
      </c>
      <c r="N527" s="7" t="s">
        <v>26</v>
      </c>
      <c r="O527" s="7" t="s">
        <v>27</v>
      </c>
      <c r="P527" s="7" t="s">
        <v>28</v>
      </c>
      <c r="Q527" s="7" t="s">
        <v>29</v>
      </c>
    </row>
    <row r="528" spans="1:17" x14ac:dyDescent="0.2">
      <c r="A528" s="7" t="s">
        <v>1897</v>
      </c>
      <c r="B528" s="7" t="s">
        <v>18</v>
      </c>
      <c r="C528" s="7" t="s">
        <v>1898</v>
      </c>
      <c r="D528" s="7" t="s">
        <v>20</v>
      </c>
      <c r="E528" s="7" t="s">
        <v>1899</v>
      </c>
      <c r="F528" s="7"/>
      <c r="G528" s="7" t="s">
        <v>1900</v>
      </c>
      <c r="H528" s="7" t="s">
        <v>22</v>
      </c>
      <c r="I528" s="7">
        <v>28387</v>
      </c>
      <c r="J528" s="7" t="s">
        <v>23</v>
      </c>
      <c r="K528" s="7" t="s">
        <v>64</v>
      </c>
      <c r="L528" s="7" t="s">
        <v>18</v>
      </c>
      <c r="M528" s="8">
        <v>45808</v>
      </c>
      <c r="N528" s="7" t="s">
        <v>26</v>
      </c>
      <c r="O528" s="7" t="s">
        <v>27</v>
      </c>
      <c r="P528" s="7" t="s">
        <v>28</v>
      </c>
      <c r="Q528" s="7" t="s">
        <v>29</v>
      </c>
    </row>
    <row r="529" spans="1:17" x14ac:dyDescent="0.2">
      <c r="A529" s="7" t="s">
        <v>1901</v>
      </c>
      <c r="B529" s="7" t="s">
        <v>18</v>
      </c>
      <c r="C529" s="7" t="s">
        <v>1902</v>
      </c>
      <c r="D529" s="7" t="s">
        <v>20</v>
      </c>
      <c r="E529" s="7" t="s">
        <v>1903</v>
      </c>
      <c r="F529" s="7"/>
      <c r="G529" s="7" t="s">
        <v>1904</v>
      </c>
      <c r="H529" s="7" t="s">
        <v>22</v>
      </c>
      <c r="I529" s="7">
        <v>27577</v>
      </c>
      <c r="J529" s="7" t="s">
        <v>23</v>
      </c>
      <c r="K529" s="7" t="s">
        <v>64</v>
      </c>
      <c r="L529" s="7" t="s">
        <v>18</v>
      </c>
      <c r="M529" s="8">
        <v>46477</v>
      </c>
      <c r="N529" s="7" t="s">
        <v>26</v>
      </c>
      <c r="O529" s="7" t="s">
        <v>27</v>
      </c>
      <c r="P529" s="7" t="s">
        <v>28</v>
      </c>
      <c r="Q529" s="7" t="s">
        <v>29</v>
      </c>
    </row>
    <row r="530" spans="1:17" x14ac:dyDescent="0.2">
      <c r="A530" s="7" t="s">
        <v>1905</v>
      </c>
      <c r="B530" s="7" t="s">
        <v>18</v>
      </c>
      <c r="C530" s="7" t="s">
        <v>1906</v>
      </c>
      <c r="D530" s="7" t="s">
        <v>20</v>
      </c>
      <c r="E530" s="7" t="s">
        <v>1907</v>
      </c>
      <c r="F530" s="7"/>
      <c r="G530" s="7" t="s">
        <v>1908</v>
      </c>
      <c r="H530" s="7" t="s">
        <v>406</v>
      </c>
      <c r="I530" s="7">
        <v>48801</v>
      </c>
      <c r="J530" s="7" t="s">
        <v>23</v>
      </c>
      <c r="K530" s="7" t="s">
        <v>64</v>
      </c>
      <c r="L530" s="7" t="s">
        <v>18</v>
      </c>
      <c r="M530" s="8">
        <v>46203</v>
      </c>
      <c r="N530" s="7" t="s">
        <v>107</v>
      </c>
      <c r="O530" s="7" t="s">
        <v>407</v>
      </c>
      <c r="P530" s="7" t="s">
        <v>408</v>
      </c>
      <c r="Q530" s="7" t="s">
        <v>337</v>
      </c>
    </row>
    <row r="531" spans="1:17" x14ac:dyDescent="0.2">
      <c r="A531" s="7" t="s">
        <v>1909</v>
      </c>
      <c r="B531" s="7" t="s">
        <v>18</v>
      </c>
      <c r="C531" s="7" t="s">
        <v>1910</v>
      </c>
      <c r="D531" s="7" t="s">
        <v>20</v>
      </c>
      <c r="E531" s="7" t="s">
        <v>1910</v>
      </c>
      <c r="F531" s="7"/>
      <c r="G531" s="7" t="s">
        <v>1911</v>
      </c>
      <c r="H531" s="7" t="s">
        <v>22</v>
      </c>
      <c r="I531" s="7">
        <v>28352</v>
      </c>
      <c r="J531" s="7" t="s">
        <v>23</v>
      </c>
      <c r="K531" s="7" t="s">
        <v>64</v>
      </c>
      <c r="L531" s="7" t="s">
        <v>18</v>
      </c>
      <c r="M531" s="8">
        <v>46660</v>
      </c>
      <c r="N531" s="7" t="s">
        <v>26</v>
      </c>
      <c r="O531" s="7" t="s">
        <v>27</v>
      </c>
      <c r="P531" s="7" t="s">
        <v>28</v>
      </c>
      <c r="Q531" s="7" t="s">
        <v>29</v>
      </c>
    </row>
    <row r="532" spans="1:17" x14ac:dyDescent="0.2">
      <c r="A532" s="7" t="s">
        <v>1912</v>
      </c>
      <c r="B532" s="7" t="s">
        <v>18</v>
      </c>
      <c r="C532" s="7" t="s">
        <v>1913</v>
      </c>
      <c r="D532" s="7" t="s">
        <v>20</v>
      </c>
      <c r="E532" s="7" t="s">
        <v>1914</v>
      </c>
      <c r="F532" s="7"/>
      <c r="G532" s="7" t="s">
        <v>1915</v>
      </c>
      <c r="H532" s="7" t="s">
        <v>22</v>
      </c>
      <c r="I532" s="7">
        <v>28563</v>
      </c>
      <c r="J532" s="7" t="s">
        <v>23</v>
      </c>
      <c r="K532" s="7" t="s">
        <v>64</v>
      </c>
      <c r="L532" s="7" t="s">
        <v>18</v>
      </c>
      <c r="M532" s="8">
        <v>46691</v>
      </c>
      <c r="N532" s="7" t="s">
        <v>26</v>
      </c>
      <c r="O532" s="7" t="s">
        <v>27</v>
      </c>
      <c r="P532" s="7" t="s">
        <v>28</v>
      </c>
      <c r="Q532" s="7" t="s">
        <v>29</v>
      </c>
    </row>
    <row r="533" spans="1:17" x14ac:dyDescent="0.2">
      <c r="A533" s="7" t="s">
        <v>1916</v>
      </c>
      <c r="B533" s="7" t="s">
        <v>18</v>
      </c>
      <c r="C533" s="7" t="s">
        <v>1917</v>
      </c>
      <c r="D533" s="7" t="s">
        <v>20</v>
      </c>
      <c r="E533" s="7" t="s">
        <v>1917</v>
      </c>
      <c r="F533" s="7"/>
      <c r="G533" s="7" t="s">
        <v>1918</v>
      </c>
      <c r="H533" s="7" t="s">
        <v>22</v>
      </c>
      <c r="I533" s="7">
        <v>27262</v>
      </c>
      <c r="J533" s="7" t="s">
        <v>23</v>
      </c>
      <c r="K533" s="7" t="s">
        <v>64</v>
      </c>
      <c r="L533" s="7" t="s">
        <v>18</v>
      </c>
      <c r="M533" s="8">
        <v>46112</v>
      </c>
      <c r="N533" s="7" t="s">
        <v>26</v>
      </c>
      <c r="O533" s="7" t="s">
        <v>27</v>
      </c>
      <c r="P533" s="7" t="s">
        <v>28</v>
      </c>
      <c r="Q533" s="7" t="s">
        <v>29</v>
      </c>
    </row>
    <row r="534" spans="1:17" x14ac:dyDescent="0.2">
      <c r="A534" s="7" t="s">
        <v>1919</v>
      </c>
      <c r="B534" s="7" t="s">
        <v>18</v>
      </c>
      <c r="C534" s="7" t="s">
        <v>1920</v>
      </c>
      <c r="D534" s="7" t="s">
        <v>20</v>
      </c>
      <c r="E534" s="7" t="s">
        <v>1920</v>
      </c>
      <c r="F534" s="7"/>
      <c r="G534" s="7" t="s">
        <v>1921</v>
      </c>
      <c r="H534" s="7" t="s">
        <v>22</v>
      </c>
      <c r="I534" s="7">
        <v>28150</v>
      </c>
      <c r="J534" s="7" t="s">
        <v>23</v>
      </c>
      <c r="K534" s="7" t="s">
        <v>64</v>
      </c>
      <c r="L534" s="7" t="s">
        <v>18</v>
      </c>
      <c r="M534" s="8">
        <v>50556</v>
      </c>
      <c r="N534" s="7" t="s">
        <v>26</v>
      </c>
      <c r="O534" s="7" t="s">
        <v>27</v>
      </c>
      <c r="P534" s="7" t="s">
        <v>28</v>
      </c>
      <c r="Q534" s="7" t="s">
        <v>29</v>
      </c>
    </row>
    <row r="535" spans="1:17" x14ac:dyDescent="0.2">
      <c r="A535" s="7" t="s">
        <v>1922</v>
      </c>
      <c r="B535" s="7" t="s">
        <v>18</v>
      </c>
      <c r="C535" s="7" t="s">
        <v>1923</v>
      </c>
      <c r="D535" s="7" t="s">
        <v>20</v>
      </c>
      <c r="E535" s="7" t="s">
        <v>1923</v>
      </c>
      <c r="F535" s="7"/>
      <c r="G535" s="7" t="s">
        <v>21</v>
      </c>
      <c r="H535" s="7" t="s">
        <v>22</v>
      </c>
      <c r="I535" s="7">
        <v>28607</v>
      </c>
      <c r="J535" s="7" t="s">
        <v>23</v>
      </c>
      <c r="K535" s="7" t="s">
        <v>64</v>
      </c>
      <c r="L535" s="7" t="s">
        <v>18</v>
      </c>
      <c r="M535" s="8">
        <v>46843</v>
      </c>
      <c r="N535" s="7" t="s">
        <v>26</v>
      </c>
      <c r="O535" s="7" t="s">
        <v>27</v>
      </c>
      <c r="P535" s="7" t="s">
        <v>28</v>
      </c>
      <c r="Q535" s="7" t="s">
        <v>29</v>
      </c>
    </row>
    <row r="536" spans="1:17" x14ac:dyDescent="0.2">
      <c r="A536" s="7" t="s">
        <v>1924</v>
      </c>
      <c r="B536" s="7" t="s">
        <v>18</v>
      </c>
      <c r="C536" s="7" t="s">
        <v>1925</v>
      </c>
      <c r="D536" s="7" t="s">
        <v>20</v>
      </c>
      <c r="E536" s="7" t="s">
        <v>1925</v>
      </c>
      <c r="F536" s="7"/>
      <c r="G536" s="7" t="s">
        <v>727</v>
      </c>
      <c r="H536" s="7" t="s">
        <v>22</v>
      </c>
      <c r="I536" s="7">
        <v>28025</v>
      </c>
      <c r="J536" s="7" t="s">
        <v>23</v>
      </c>
      <c r="K536" s="7" t="s">
        <v>64</v>
      </c>
      <c r="L536" s="7" t="s">
        <v>18</v>
      </c>
      <c r="M536" s="8">
        <v>45930</v>
      </c>
      <c r="N536" s="7" t="s">
        <v>26</v>
      </c>
      <c r="O536" s="7" t="s">
        <v>27</v>
      </c>
      <c r="P536" s="7" t="s">
        <v>28</v>
      </c>
      <c r="Q536" s="7" t="s">
        <v>29</v>
      </c>
    </row>
    <row r="537" spans="1:17" x14ac:dyDescent="0.2">
      <c r="A537" s="7" t="s">
        <v>1926</v>
      </c>
      <c r="B537" s="7" t="s">
        <v>18</v>
      </c>
      <c r="C537" s="7" t="s">
        <v>1927</v>
      </c>
      <c r="D537" s="7" t="s">
        <v>20</v>
      </c>
      <c r="E537" s="7" t="s">
        <v>1927</v>
      </c>
      <c r="F537" s="7"/>
      <c r="G537" s="7" t="s">
        <v>424</v>
      </c>
      <c r="H537" s="7" t="s">
        <v>22</v>
      </c>
      <c r="I537" s="7">
        <v>27215</v>
      </c>
      <c r="J537" s="7" t="s">
        <v>23</v>
      </c>
      <c r="K537" s="7" t="s">
        <v>64</v>
      </c>
      <c r="L537" s="7" t="s">
        <v>18</v>
      </c>
      <c r="M537" s="8">
        <v>47422</v>
      </c>
      <c r="N537" s="7" t="s">
        <v>26</v>
      </c>
      <c r="O537" s="7" t="s">
        <v>27</v>
      </c>
      <c r="P537" s="7" t="s">
        <v>28</v>
      </c>
      <c r="Q537" s="7" t="s">
        <v>29</v>
      </c>
    </row>
    <row r="538" spans="1:17" x14ac:dyDescent="0.2">
      <c r="A538" s="7" t="s">
        <v>1928</v>
      </c>
      <c r="B538" s="7" t="s">
        <v>18</v>
      </c>
      <c r="C538" s="7" t="s">
        <v>1929</v>
      </c>
      <c r="D538" s="7" t="s">
        <v>20</v>
      </c>
      <c r="E538" s="7" t="s">
        <v>1930</v>
      </c>
      <c r="F538" s="7"/>
      <c r="G538" s="7" t="s">
        <v>901</v>
      </c>
      <c r="H538" s="7" t="s">
        <v>257</v>
      </c>
      <c r="I538" s="7">
        <v>37334</v>
      </c>
      <c r="J538" s="7" t="s">
        <v>23</v>
      </c>
      <c r="K538" s="7" t="s">
        <v>64</v>
      </c>
      <c r="L538" s="7" t="s">
        <v>18</v>
      </c>
      <c r="M538" s="8">
        <v>46295</v>
      </c>
      <c r="N538" s="7" t="s">
        <v>26</v>
      </c>
      <c r="O538" s="7" t="s">
        <v>258</v>
      </c>
      <c r="P538" s="7" t="s">
        <v>259</v>
      </c>
      <c r="Q538" s="7" t="s">
        <v>29</v>
      </c>
    </row>
    <row r="539" spans="1:17" x14ac:dyDescent="0.2">
      <c r="A539" s="7" t="s">
        <v>1931</v>
      </c>
      <c r="B539" s="7" t="s">
        <v>18</v>
      </c>
      <c r="C539" s="7" t="s">
        <v>1932</v>
      </c>
      <c r="D539" s="7" t="s">
        <v>20</v>
      </c>
      <c r="E539" s="7" t="s">
        <v>1932</v>
      </c>
      <c r="F539" s="7"/>
      <c r="G539" s="7" t="s">
        <v>1933</v>
      </c>
      <c r="H539" s="7" t="s">
        <v>22</v>
      </c>
      <c r="I539" s="7">
        <v>28792</v>
      </c>
      <c r="J539" s="7" t="s">
        <v>23</v>
      </c>
      <c r="K539" s="7" t="s">
        <v>64</v>
      </c>
      <c r="L539" s="7" t="s">
        <v>18</v>
      </c>
      <c r="M539" s="8">
        <v>46203</v>
      </c>
      <c r="N539" s="7" t="s">
        <v>26</v>
      </c>
      <c r="O539" s="7" t="s">
        <v>27</v>
      </c>
      <c r="P539" s="7" t="s">
        <v>28</v>
      </c>
      <c r="Q539" s="7" t="s">
        <v>29</v>
      </c>
    </row>
    <row r="540" spans="1:17" x14ac:dyDescent="0.2">
      <c r="A540" s="7" t="s">
        <v>1934</v>
      </c>
      <c r="B540" s="7" t="s">
        <v>18</v>
      </c>
      <c r="C540" s="7" t="s">
        <v>1935</v>
      </c>
      <c r="D540" s="7" t="s">
        <v>20</v>
      </c>
      <c r="E540" s="7" t="s">
        <v>1935</v>
      </c>
      <c r="F540" s="7"/>
      <c r="G540" s="7" t="s">
        <v>1936</v>
      </c>
      <c r="H540" s="7" t="s">
        <v>22</v>
      </c>
      <c r="I540" s="7">
        <v>28117</v>
      </c>
      <c r="J540" s="7" t="s">
        <v>23</v>
      </c>
      <c r="K540" s="7" t="s">
        <v>64</v>
      </c>
      <c r="L540" s="7" t="s">
        <v>18</v>
      </c>
      <c r="M540" s="8">
        <v>46843</v>
      </c>
      <c r="N540" s="7" t="s">
        <v>26</v>
      </c>
      <c r="O540" s="7" t="s">
        <v>27</v>
      </c>
      <c r="P540" s="7" t="s">
        <v>28</v>
      </c>
      <c r="Q540" s="7" t="s">
        <v>29</v>
      </c>
    </row>
    <row r="541" spans="1:17" x14ac:dyDescent="0.2">
      <c r="A541" s="7" t="s">
        <v>1937</v>
      </c>
      <c r="B541" s="7" t="s">
        <v>18</v>
      </c>
      <c r="C541" s="7" t="s">
        <v>1938</v>
      </c>
      <c r="D541" s="7" t="s">
        <v>20</v>
      </c>
      <c r="E541" s="7" t="s">
        <v>1938</v>
      </c>
      <c r="F541" s="7"/>
      <c r="G541" s="7" t="s">
        <v>844</v>
      </c>
      <c r="H541" s="7" t="s">
        <v>22</v>
      </c>
      <c r="I541" s="7">
        <v>28541</v>
      </c>
      <c r="J541" s="7" t="s">
        <v>23</v>
      </c>
      <c r="K541" s="7" t="s">
        <v>64</v>
      </c>
      <c r="L541" s="7" t="s">
        <v>18</v>
      </c>
      <c r="M541" s="8">
        <v>46538</v>
      </c>
      <c r="N541" s="7" t="s">
        <v>26</v>
      </c>
      <c r="O541" s="7" t="s">
        <v>27</v>
      </c>
      <c r="P541" s="7" t="s">
        <v>28</v>
      </c>
      <c r="Q541" s="7" t="s">
        <v>29</v>
      </c>
    </row>
    <row r="542" spans="1:17" x14ac:dyDescent="0.2">
      <c r="A542" s="7" t="s">
        <v>1939</v>
      </c>
      <c r="B542" s="7" t="s">
        <v>18</v>
      </c>
      <c r="C542" s="7" t="s">
        <v>1940</v>
      </c>
      <c r="D542" s="7" t="s">
        <v>20</v>
      </c>
      <c r="E542" s="7" t="s">
        <v>1941</v>
      </c>
      <c r="F542" s="7"/>
      <c r="G542" s="7" t="s">
        <v>1942</v>
      </c>
      <c r="H542" s="7" t="s">
        <v>22</v>
      </c>
      <c r="I542" s="7">
        <v>28001</v>
      </c>
      <c r="J542" s="7" t="s">
        <v>23</v>
      </c>
      <c r="K542" s="7" t="s">
        <v>64</v>
      </c>
      <c r="L542" s="7" t="s">
        <v>18</v>
      </c>
      <c r="M542" s="8">
        <v>45869</v>
      </c>
      <c r="N542" s="7" t="s">
        <v>26</v>
      </c>
      <c r="O542" s="7" t="s">
        <v>27</v>
      </c>
      <c r="P542" s="7" t="s">
        <v>28</v>
      </c>
      <c r="Q542" s="7" t="s">
        <v>33</v>
      </c>
    </row>
    <row r="543" spans="1:17" x14ac:dyDescent="0.2">
      <c r="A543" s="7" t="s">
        <v>1943</v>
      </c>
      <c r="B543" s="7" t="s">
        <v>18</v>
      </c>
      <c r="C543" s="7" t="s">
        <v>1944</v>
      </c>
      <c r="D543" s="7" t="s">
        <v>20</v>
      </c>
      <c r="E543" s="7" t="s">
        <v>1945</v>
      </c>
      <c r="F543" s="7"/>
      <c r="G543" s="7" t="s">
        <v>674</v>
      </c>
      <c r="H543" s="7" t="s">
        <v>22</v>
      </c>
      <c r="I543" s="7">
        <v>28752</v>
      </c>
      <c r="J543" s="7" t="s">
        <v>23</v>
      </c>
      <c r="K543" s="7" t="s">
        <v>64</v>
      </c>
      <c r="L543" s="7" t="s">
        <v>18</v>
      </c>
      <c r="M543" s="8">
        <v>47208</v>
      </c>
      <c r="N543" s="7" t="s">
        <v>26</v>
      </c>
      <c r="O543" s="7" t="s">
        <v>27</v>
      </c>
      <c r="P543" s="7" t="s">
        <v>28</v>
      </c>
      <c r="Q543" s="7" t="s">
        <v>33</v>
      </c>
    </row>
    <row r="544" spans="1:17" x14ac:dyDescent="0.2">
      <c r="A544" s="7" t="s">
        <v>1946</v>
      </c>
      <c r="B544" s="7" t="s">
        <v>18</v>
      </c>
      <c r="C544" s="7" t="s">
        <v>1947</v>
      </c>
      <c r="D544" s="7" t="s">
        <v>20</v>
      </c>
      <c r="E544" s="7" t="s">
        <v>1948</v>
      </c>
      <c r="F544" s="7"/>
      <c r="G544" s="7" t="s">
        <v>32</v>
      </c>
      <c r="H544" s="7" t="s">
        <v>22</v>
      </c>
      <c r="I544" s="7">
        <v>27909</v>
      </c>
      <c r="J544" s="7" t="s">
        <v>23</v>
      </c>
      <c r="K544" s="7" t="s">
        <v>64</v>
      </c>
      <c r="L544" s="7" t="s">
        <v>18</v>
      </c>
      <c r="M544" s="8">
        <v>46568</v>
      </c>
      <c r="N544" s="7" t="s">
        <v>26</v>
      </c>
      <c r="O544" s="7" t="s">
        <v>27</v>
      </c>
      <c r="P544" s="7" t="s">
        <v>28</v>
      </c>
      <c r="Q544" s="7" t="s">
        <v>33</v>
      </c>
    </row>
    <row r="545" spans="1:17" x14ac:dyDescent="0.2">
      <c r="A545" s="7" t="s">
        <v>1949</v>
      </c>
      <c r="B545" s="7" t="s">
        <v>18</v>
      </c>
      <c r="C545" s="7" t="s">
        <v>1950</v>
      </c>
      <c r="D545" s="7" t="s">
        <v>20</v>
      </c>
      <c r="E545" s="7" t="s">
        <v>1951</v>
      </c>
      <c r="F545" s="7"/>
      <c r="G545" s="7" t="s">
        <v>1952</v>
      </c>
      <c r="H545" s="7" t="s">
        <v>176</v>
      </c>
      <c r="I545" s="7">
        <v>29905</v>
      </c>
      <c r="J545" s="7" t="s">
        <v>23</v>
      </c>
      <c r="K545" s="7" t="s">
        <v>64</v>
      </c>
      <c r="L545" s="7" t="s">
        <v>18</v>
      </c>
      <c r="M545" s="8">
        <v>46528</v>
      </c>
      <c r="N545" s="7" t="s">
        <v>26</v>
      </c>
      <c r="O545" s="7" t="s">
        <v>235</v>
      </c>
      <c r="P545" s="7" t="s">
        <v>236</v>
      </c>
      <c r="Q545" s="7" t="s">
        <v>89</v>
      </c>
    </row>
    <row r="546" spans="1:17" x14ac:dyDescent="0.2">
      <c r="A546" s="7" t="s">
        <v>1953</v>
      </c>
      <c r="B546" s="7" t="s">
        <v>18</v>
      </c>
      <c r="C546" s="7" t="s">
        <v>1954</v>
      </c>
      <c r="D546" s="7" t="s">
        <v>20</v>
      </c>
      <c r="E546" s="7" t="s">
        <v>1955</v>
      </c>
      <c r="F546" s="7"/>
      <c r="G546" s="7" t="s">
        <v>1956</v>
      </c>
      <c r="H546" s="7" t="s">
        <v>176</v>
      </c>
      <c r="I546" s="7">
        <v>29150</v>
      </c>
      <c r="J546" s="7" t="s">
        <v>23</v>
      </c>
      <c r="K546" s="7" t="s">
        <v>64</v>
      </c>
      <c r="L546" s="7" t="s">
        <v>18</v>
      </c>
      <c r="M546" s="8">
        <v>46112</v>
      </c>
      <c r="N546" s="7" t="s">
        <v>26</v>
      </c>
      <c r="O546" s="7" t="s">
        <v>235</v>
      </c>
      <c r="P546" s="7" t="s">
        <v>236</v>
      </c>
      <c r="Q546" s="7" t="s">
        <v>29</v>
      </c>
    </row>
    <row r="547" spans="1:17" x14ac:dyDescent="0.2">
      <c r="A547" s="7" t="s">
        <v>1957</v>
      </c>
      <c r="B547" s="7" t="s">
        <v>18</v>
      </c>
      <c r="C547" s="7" t="s">
        <v>1958</v>
      </c>
      <c r="D547" s="7" t="s">
        <v>20</v>
      </c>
      <c r="E547" s="7" t="s">
        <v>1959</v>
      </c>
      <c r="F547" s="7"/>
      <c r="G547" s="7" t="s">
        <v>1960</v>
      </c>
      <c r="H547" s="7" t="s">
        <v>176</v>
      </c>
      <c r="I547" s="7">
        <v>29646</v>
      </c>
      <c r="J547" s="7" t="s">
        <v>23</v>
      </c>
      <c r="K547" s="7" t="s">
        <v>64</v>
      </c>
      <c r="L547" s="7" t="s">
        <v>18</v>
      </c>
      <c r="M547" s="8">
        <v>46053</v>
      </c>
      <c r="N547" s="7" t="s">
        <v>26</v>
      </c>
      <c r="O547" s="7" t="s">
        <v>235</v>
      </c>
      <c r="P547" s="7" t="s">
        <v>236</v>
      </c>
      <c r="Q547" s="7" t="s">
        <v>29</v>
      </c>
    </row>
    <row r="548" spans="1:17" x14ac:dyDescent="0.2">
      <c r="A548" s="7" t="s">
        <v>1961</v>
      </c>
      <c r="B548" s="7" t="s">
        <v>18</v>
      </c>
      <c r="C548" s="7" t="s">
        <v>1962</v>
      </c>
      <c r="D548" s="7" t="s">
        <v>20</v>
      </c>
      <c r="E548" s="7" t="s">
        <v>1962</v>
      </c>
      <c r="F548" s="7"/>
      <c r="G548" s="7" t="s">
        <v>687</v>
      </c>
      <c r="H548" s="7" t="s">
        <v>176</v>
      </c>
      <c r="I548" s="7">
        <v>29440</v>
      </c>
      <c r="J548" s="7" t="s">
        <v>23</v>
      </c>
      <c r="K548" s="7" t="s">
        <v>64</v>
      </c>
      <c r="L548" s="7" t="s">
        <v>18</v>
      </c>
      <c r="M548" s="8">
        <v>48257</v>
      </c>
      <c r="N548" s="7" t="s">
        <v>26</v>
      </c>
      <c r="O548" s="7" t="s">
        <v>235</v>
      </c>
      <c r="P548" s="7" t="s">
        <v>236</v>
      </c>
      <c r="Q548" s="7" t="s">
        <v>29</v>
      </c>
    </row>
    <row r="549" spans="1:17" x14ac:dyDescent="0.2">
      <c r="A549" s="7" t="s">
        <v>1963</v>
      </c>
      <c r="B549" s="7" t="s">
        <v>18</v>
      </c>
      <c r="C549" s="7" t="s">
        <v>1964</v>
      </c>
      <c r="D549" s="7" t="s">
        <v>20</v>
      </c>
      <c r="E549" s="7" t="s">
        <v>1964</v>
      </c>
      <c r="F549" s="7"/>
      <c r="G549" s="7" t="s">
        <v>1965</v>
      </c>
      <c r="H549" s="7" t="s">
        <v>93</v>
      </c>
      <c r="I549" s="7">
        <v>21801</v>
      </c>
      <c r="J549" s="7" t="s">
        <v>23</v>
      </c>
      <c r="K549" s="7" t="s">
        <v>64</v>
      </c>
      <c r="L549" s="7" t="s">
        <v>18</v>
      </c>
      <c r="M549" s="8">
        <v>46356</v>
      </c>
      <c r="N549" s="7" t="s">
        <v>41</v>
      </c>
      <c r="O549" s="7" t="s">
        <v>42</v>
      </c>
      <c r="P549" s="7" t="s">
        <v>94</v>
      </c>
      <c r="Q549" s="7" t="s">
        <v>29</v>
      </c>
    </row>
    <row r="550" spans="1:17" x14ac:dyDescent="0.2">
      <c r="A550" s="7" t="s">
        <v>1966</v>
      </c>
      <c r="B550" s="7" t="s">
        <v>18</v>
      </c>
      <c r="C550" s="7" t="s">
        <v>1967</v>
      </c>
      <c r="D550" s="7" t="s">
        <v>20</v>
      </c>
      <c r="E550" s="7" t="s">
        <v>1967</v>
      </c>
      <c r="F550" s="7"/>
      <c r="G550" s="7" t="s">
        <v>1968</v>
      </c>
      <c r="H550" s="7" t="s">
        <v>176</v>
      </c>
      <c r="I550" s="7">
        <v>29020</v>
      </c>
      <c r="J550" s="7" t="s">
        <v>23</v>
      </c>
      <c r="K550" s="7" t="s">
        <v>64</v>
      </c>
      <c r="L550" s="7" t="s">
        <v>18</v>
      </c>
      <c r="M550" s="8">
        <v>46022</v>
      </c>
      <c r="N550" s="7" t="s">
        <v>26</v>
      </c>
      <c r="O550" s="7" t="s">
        <v>235</v>
      </c>
      <c r="P550" s="7" t="s">
        <v>236</v>
      </c>
      <c r="Q550" s="7" t="s">
        <v>29</v>
      </c>
    </row>
    <row r="551" spans="1:17" x14ac:dyDescent="0.2">
      <c r="A551" s="7" t="s">
        <v>1969</v>
      </c>
      <c r="B551" s="7" t="s">
        <v>18</v>
      </c>
      <c r="C551" s="7" t="s">
        <v>1970</v>
      </c>
      <c r="D551" s="7" t="s">
        <v>20</v>
      </c>
      <c r="E551" s="7" t="s">
        <v>1970</v>
      </c>
      <c r="F551" s="7"/>
      <c r="G551" s="7" t="s">
        <v>1971</v>
      </c>
      <c r="H551" s="7" t="s">
        <v>176</v>
      </c>
      <c r="I551" s="7">
        <v>29927</v>
      </c>
      <c r="J551" s="7" t="s">
        <v>23</v>
      </c>
      <c r="K551" s="7" t="s">
        <v>64</v>
      </c>
      <c r="L551" s="7" t="s">
        <v>18</v>
      </c>
      <c r="M551" s="8">
        <v>46142</v>
      </c>
      <c r="N551" s="7" t="s">
        <v>26</v>
      </c>
      <c r="O551" s="7" t="s">
        <v>235</v>
      </c>
      <c r="P551" s="7" t="s">
        <v>236</v>
      </c>
      <c r="Q551" s="7" t="s">
        <v>29</v>
      </c>
    </row>
    <row r="552" spans="1:17" x14ac:dyDescent="0.2">
      <c r="A552" s="7" t="s">
        <v>1972</v>
      </c>
      <c r="B552" s="7" t="s">
        <v>18</v>
      </c>
      <c r="C552" s="7" t="s">
        <v>1973</v>
      </c>
      <c r="D552" s="7" t="s">
        <v>20</v>
      </c>
      <c r="E552" s="7" t="s">
        <v>1973</v>
      </c>
      <c r="F552" s="7"/>
      <c r="G552" s="7" t="s">
        <v>1974</v>
      </c>
      <c r="H552" s="7" t="s">
        <v>406</v>
      </c>
      <c r="I552" s="7">
        <v>49431</v>
      </c>
      <c r="J552" s="7" t="s">
        <v>23</v>
      </c>
      <c r="K552" s="7" t="s">
        <v>64</v>
      </c>
      <c r="L552" s="7" t="s">
        <v>18</v>
      </c>
      <c r="M552" s="8">
        <v>45900</v>
      </c>
      <c r="N552" s="7" t="s">
        <v>107</v>
      </c>
      <c r="O552" s="7" t="s">
        <v>407</v>
      </c>
      <c r="P552" s="7" t="s">
        <v>408</v>
      </c>
      <c r="Q552" s="7" t="s">
        <v>29</v>
      </c>
    </row>
    <row r="553" spans="1:17" x14ac:dyDescent="0.2">
      <c r="A553" s="7" t="s">
        <v>1975</v>
      </c>
      <c r="B553" s="7" t="s">
        <v>18</v>
      </c>
      <c r="C553" s="7" t="s">
        <v>1976</v>
      </c>
      <c r="D553" s="7" t="s">
        <v>20</v>
      </c>
      <c r="E553" s="7" t="s">
        <v>1976</v>
      </c>
      <c r="F553" s="7"/>
      <c r="G553" s="7" t="s">
        <v>1977</v>
      </c>
      <c r="H553" s="7" t="s">
        <v>22</v>
      </c>
      <c r="I553" s="7">
        <v>27804</v>
      </c>
      <c r="J553" s="7" t="s">
        <v>23</v>
      </c>
      <c r="K553" s="7" t="s">
        <v>64</v>
      </c>
      <c r="L553" s="7" t="s">
        <v>18</v>
      </c>
      <c r="M553" s="8">
        <v>46053</v>
      </c>
      <c r="N553" s="7" t="s">
        <v>26</v>
      </c>
      <c r="O553" s="7" t="s">
        <v>27</v>
      </c>
      <c r="P553" s="7" t="s">
        <v>28</v>
      </c>
      <c r="Q553" s="7" t="s">
        <v>29</v>
      </c>
    </row>
    <row r="554" spans="1:17" x14ac:dyDescent="0.2">
      <c r="A554" s="7" t="s">
        <v>1978</v>
      </c>
      <c r="B554" s="7" t="s">
        <v>18</v>
      </c>
      <c r="C554" s="7" t="s">
        <v>1979</v>
      </c>
      <c r="D554" s="7" t="s">
        <v>20</v>
      </c>
      <c r="E554" s="7" t="s">
        <v>1979</v>
      </c>
      <c r="F554" s="7"/>
      <c r="G554" s="7" t="s">
        <v>1980</v>
      </c>
      <c r="H554" s="7" t="s">
        <v>540</v>
      </c>
      <c r="I554" s="7">
        <v>93291</v>
      </c>
      <c r="J554" s="7" t="s">
        <v>23</v>
      </c>
      <c r="K554" s="7" t="s">
        <v>64</v>
      </c>
      <c r="L554" s="7" t="s">
        <v>18</v>
      </c>
      <c r="M554" s="8">
        <v>45900</v>
      </c>
      <c r="N554" s="7" t="s">
        <v>131</v>
      </c>
      <c r="O554" s="7" t="s">
        <v>959</v>
      </c>
      <c r="P554" s="7" t="s">
        <v>960</v>
      </c>
      <c r="Q554" s="7" t="s">
        <v>29</v>
      </c>
    </row>
    <row r="555" spans="1:17" x14ac:dyDescent="0.2">
      <c r="A555" s="7" t="s">
        <v>1981</v>
      </c>
      <c r="B555" s="7" t="s">
        <v>18</v>
      </c>
      <c r="C555" s="7" t="s">
        <v>1982</v>
      </c>
      <c r="D555" s="7" t="s">
        <v>20</v>
      </c>
      <c r="E555" s="7" t="s">
        <v>1982</v>
      </c>
      <c r="F555" s="7"/>
      <c r="G555" s="7" t="s">
        <v>1983</v>
      </c>
      <c r="H555" s="7" t="s">
        <v>120</v>
      </c>
      <c r="I555" s="7">
        <v>33308</v>
      </c>
      <c r="J555" s="7" t="s">
        <v>39</v>
      </c>
      <c r="K555" s="7" t="s">
        <v>64</v>
      </c>
      <c r="L555" s="7" t="s">
        <v>18</v>
      </c>
      <c r="M555" s="8">
        <v>47483</v>
      </c>
      <c r="N555" s="7" t="s">
        <v>26</v>
      </c>
      <c r="O555" s="7" t="s">
        <v>121</v>
      </c>
      <c r="P555" s="7" t="s">
        <v>122</v>
      </c>
      <c r="Q555" s="7" t="s">
        <v>29</v>
      </c>
    </row>
    <row r="556" spans="1:17" x14ac:dyDescent="0.2">
      <c r="A556" s="7" t="s">
        <v>1984</v>
      </c>
      <c r="B556" s="7" t="s">
        <v>18</v>
      </c>
      <c r="C556" s="7" t="s">
        <v>1985</v>
      </c>
      <c r="D556" s="7" t="s">
        <v>20</v>
      </c>
      <c r="E556" s="7" t="s">
        <v>1985</v>
      </c>
      <c r="F556" s="7"/>
      <c r="G556" s="7" t="s">
        <v>1986</v>
      </c>
      <c r="H556" s="7" t="s">
        <v>388</v>
      </c>
      <c r="I556" s="7">
        <v>56001</v>
      </c>
      <c r="J556" s="7" t="s">
        <v>23</v>
      </c>
      <c r="K556" s="7" t="s">
        <v>64</v>
      </c>
      <c r="L556" s="7" t="s">
        <v>18</v>
      </c>
      <c r="M556" s="8">
        <v>46173</v>
      </c>
      <c r="N556" s="7" t="s">
        <v>107</v>
      </c>
      <c r="O556" s="7" t="s">
        <v>389</v>
      </c>
      <c r="P556" s="7" t="s">
        <v>390</v>
      </c>
      <c r="Q556" s="7" t="s">
        <v>29</v>
      </c>
    </row>
    <row r="557" spans="1:17" x14ac:dyDescent="0.2">
      <c r="A557" s="7" t="s">
        <v>1987</v>
      </c>
      <c r="B557" s="7" t="s">
        <v>18</v>
      </c>
      <c r="C557" s="7" t="s">
        <v>1988</v>
      </c>
      <c r="D557" s="7" t="s">
        <v>61</v>
      </c>
      <c r="E557" s="7" t="s">
        <v>1988</v>
      </c>
      <c r="F557" s="7"/>
      <c r="G557" s="7" t="s">
        <v>1989</v>
      </c>
      <c r="H557" s="7" t="s">
        <v>564</v>
      </c>
      <c r="I557" s="7">
        <v>19047</v>
      </c>
      <c r="J557" s="7" t="s">
        <v>39</v>
      </c>
      <c r="K557" s="7" t="s">
        <v>64</v>
      </c>
      <c r="L557" s="7" t="s">
        <v>18</v>
      </c>
      <c r="M557" s="8">
        <v>49399</v>
      </c>
      <c r="N557" s="7" t="s">
        <v>56</v>
      </c>
      <c r="O557" s="7" t="s">
        <v>582</v>
      </c>
      <c r="P557" s="7" t="s">
        <v>583</v>
      </c>
      <c r="Q557" s="7" t="s">
        <v>29</v>
      </c>
    </row>
    <row r="558" spans="1:17" x14ac:dyDescent="0.2">
      <c r="A558" s="7" t="s">
        <v>1990</v>
      </c>
      <c r="B558" s="7" t="s">
        <v>18</v>
      </c>
      <c r="C558" s="7" t="s">
        <v>1991</v>
      </c>
      <c r="D558" s="7" t="s">
        <v>61</v>
      </c>
      <c r="E558" s="7" t="s">
        <v>1991</v>
      </c>
      <c r="F558" s="7" t="s">
        <v>1992</v>
      </c>
      <c r="G558" s="7" t="s">
        <v>220</v>
      </c>
      <c r="H558" s="7" t="s">
        <v>1993</v>
      </c>
      <c r="I558" s="7">
        <v>19803</v>
      </c>
      <c r="J558" s="7" t="s">
        <v>39</v>
      </c>
      <c r="K558" s="7" t="s">
        <v>64</v>
      </c>
      <c r="L558" s="7" t="s">
        <v>18</v>
      </c>
      <c r="M558" s="8">
        <v>48426</v>
      </c>
      <c r="N558" s="7" t="s">
        <v>56</v>
      </c>
      <c r="O558" s="7" t="s">
        <v>582</v>
      </c>
      <c r="P558" s="7" t="s">
        <v>583</v>
      </c>
      <c r="Q558" s="7" t="s">
        <v>140</v>
      </c>
    </row>
    <row r="559" spans="1:17" x14ac:dyDescent="0.2">
      <c r="A559" s="7" t="s">
        <v>1994</v>
      </c>
      <c r="B559" s="7" t="s">
        <v>18</v>
      </c>
      <c r="C559" s="7" t="s">
        <v>1995</v>
      </c>
      <c r="D559" s="7" t="s">
        <v>61</v>
      </c>
      <c r="E559" s="7" t="s">
        <v>1996</v>
      </c>
      <c r="F559" s="7"/>
      <c r="G559" s="7" t="s">
        <v>1997</v>
      </c>
      <c r="H559" s="7" t="s">
        <v>564</v>
      </c>
      <c r="I559" s="7">
        <v>19044</v>
      </c>
      <c r="J559" s="7" t="s">
        <v>39</v>
      </c>
      <c r="K559" s="7" t="s">
        <v>64</v>
      </c>
      <c r="L559" s="7" t="s">
        <v>18</v>
      </c>
      <c r="M559" s="8">
        <v>48029</v>
      </c>
      <c r="N559" s="7" t="s">
        <v>56</v>
      </c>
      <c r="O559" s="7" t="s">
        <v>582</v>
      </c>
      <c r="P559" s="7" t="s">
        <v>583</v>
      </c>
      <c r="Q559" s="7" t="s">
        <v>33</v>
      </c>
    </row>
    <row r="560" spans="1:17" x14ac:dyDescent="0.2">
      <c r="A560" s="7" t="s">
        <v>1998</v>
      </c>
      <c r="B560" s="7" t="s">
        <v>18</v>
      </c>
      <c r="C560" s="7" t="s">
        <v>1999</v>
      </c>
      <c r="D560" s="7" t="s">
        <v>61</v>
      </c>
      <c r="E560" s="7" t="s">
        <v>2000</v>
      </c>
      <c r="F560" s="7"/>
      <c r="G560" s="7" t="s">
        <v>2001</v>
      </c>
      <c r="H560" s="7" t="s">
        <v>510</v>
      </c>
      <c r="I560" s="7">
        <v>97702</v>
      </c>
      <c r="J560" s="7" t="s">
        <v>39</v>
      </c>
      <c r="K560" s="7" t="s">
        <v>64</v>
      </c>
      <c r="L560" s="7" t="s">
        <v>18</v>
      </c>
      <c r="M560" s="8">
        <v>46507</v>
      </c>
      <c r="N560" s="7" t="s">
        <v>131</v>
      </c>
      <c r="O560" s="7" t="s">
        <v>511</v>
      </c>
      <c r="P560" s="7" t="s">
        <v>512</v>
      </c>
      <c r="Q560" s="7" t="s">
        <v>29</v>
      </c>
    </row>
    <row r="561" spans="1:17" x14ac:dyDescent="0.2">
      <c r="A561" s="7" t="s">
        <v>2002</v>
      </c>
      <c r="B561" s="7" t="s">
        <v>18</v>
      </c>
      <c r="C561" s="7" t="s">
        <v>2003</v>
      </c>
      <c r="D561" s="7" t="s">
        <v>61</v>
      </c>
      <c r="E561" s="7" t="s">
        <v>2003</v>
      </c>
      <c r="F561" s="7"/>
      <c r="G561" s="7" t="s">
        <v>2004</v>
      </c>
      <c r="H561" s="7" t="s">
        <v>564</v>
      </c>
      <c r="I561" s="7">
        <v>19401</v>
      </c>
      <c r="J561" s="7" t="s">
        <v>39</v>
      </c>
      <c r="K561" s="7" t="s">
        <v>64</v>
      </c>
      <c r="L561" s="7" t="s">
        <v>18</v>
      </c>
      <c r="M561" s="8">
        <v>49160</v>
      </c>
      <c r="N561" s="7" t="s">
        <v>56</v>
      </c>
      <c r="O561" s="7" t="s">
        <v>582</v>
      </c>
      <c r="P561" s="7" t="s">
        <v>583</v>
      </c>
      <c r="Q561" s="7" t="s">
        <v>33</v>
      </c>
    </row>
    <row r="562" spans="1:17" x14ac:dyDescent="0.2">
      <c r="A562" s="7" t="s">
        <v>2005</v>
      </c>
      <c r="B562" s="7" t="s">
        <v>18</v>
      </c>
      <c r="C562" s="7" t="s">
        <v>2006</v>
      </c>
      <c r="D562" s="7" t="s">
        <v>61</v>
      </c>
      <c r="E562" s="7" t="s">
        <v>2007</v>
      </c>
      <c r="F562" s="7"/>
      <c r="G562" s="7" t="s">
        <v>2008</v>
      </c>
      <c r="H562" s="7" t="s">
        <v>564</v>
      </c>
      <c r="I562" s="7">
        <v>15009</v>
      </c>
      <c r="J562" s="7" t="s">
        <v>39</v>
      </c>
      <c r="K562" s="7" t="s">
        <v>64</v>
      </c>
      <c r="L562" s="7" t="s">
        <v>18</v>
      </c>
      <c r="M562" s="8">
        <v>67180</v>
      </c>
      <c r="N562" s="7" t="s">
        <v>56</v>
      </c>
      <c r="O562" s="7" t="s">
        <v>565</v>
      </c>
      <c r="P562" s="7" t="s">
        <v>566</v>
      </c>
      <c r="Q562" s="7" t="s">
        <v>29</v>
      </c>
    </row>
    <row r="563" spans="1:17" x14ac:dyDescent="0.2">
      <c r="A563" s="7" t="s">
        <v>2009</v>
      </c>
      <c r="B563" s="7" t="s">
        <v>18</v>
      </c>
      <c r="C563" s="7" t="s">
        <v>2010</v>
      </c>
      <c r="D563" s="7" t="s">
        <v>20</v>
      </c>
      <c r="E563" s="7" t="s">
        <v>2011</v>
      </c>
      <c r="F563" s="7"/>
      <c r="G563" s="7" t="s">
        <v>2012</v>
      </c>
      <c r="H563" s="7" t="s">
        <v>106</v>
      </c>
      <c r="I563" s="7">
        <v>60446</v>
      </c>
      <c r="J563" s="7" t="s">
        <v>39</v>
      </c>
      <c r="K563" s="7" t="s">
        <v>64</v>
      </c>
      <c r="L563" s="7" t="s">
        <v>18</v>
      </c>
      <c r="M563" s="8">
        <v>46752</v>
      </c>
      <c r="N563" s="7" t="s">
        <v>107</v>
      </c>
      <c r="O563" s="7" t="s">
        <v>108</v>
      </c>
      <c r="P563" s="7" t="s">
        <v>109</v>
      </c>
      <c r="Q563" s="7" t="s">
        <v>29</v>
      </c>
    </row>
    <row r="564" spans="1:17" x14ac:dyDescent="0.2">
      <c r="A564" s="7" t="s">
        <v>2013</v>
      </c>
      <c r="B564" s="7" t="s">
        <v>18</v>
      </c>
      <c r="C564" s="7" t="s">
        <v>2014</v>
      </c>
      <c r="D564" s="7" t="s">
        <v>61</v>
      </c>
      <c r="E564" s="7" t="s">
        <v>2014</v>
      </c>
      <c r="F564" s="7"/>
      <c r="G564" s="7" t="s">
        <v>2015</v>
      </c>
      <c r="H564" s="7" t="s">
        <v>564</v>
      </c>
      <c r="I564" s="7">
        <v>18508</v>
      </c>
      <c r="J564" s="7" t="s">
        <v>39</v>
      </c>
      <c r="K564" s="7" t="s">
        <v>64</v>
      </c>
      <c r="L564" s="7" t="s">
        <v>18</v>
      </c>
      <c r="M564" s="8">
        <v>46630</v>
      </c>
      <c r="N564" s="7" t="s">
        <v>56</v>
      </c>
      <c r="O564" s="7" t="s">
        <v>565</v>
      </c>
      <c r="P564" s="7" t="s">
        <v>566</v>
      </c>
      <c r="Q564" s="7" t="s">
        <v>33</v>
      </c>
    </row>
    <row r="565" spans="1:17" x14ac:dyDescent="0.2">
      <c r="A565" s="7" t="s">
        <v>2016</v>
      </c>
      <c r="B565" s="7" t="s">
        <v>18</v>
      </c>
      <c r="C565" s="7" t="s">
        <v>2017</v>
      </c>
      <c r="D565" s="7" t="s">
        <v>20</v>
      </c>
      <c r="E565" s="7" t="s">
        <v>2017</v>
      </c>
      <c r="F565" s="7"/>
      <c r="G565" s="7" t="s">
        <v>2018</v>
      </c>
      <c r="H565" s="7" t="s">
        <v>743</v>
      </c>
      <c r="I565" s="7">
        <v>6353</v>
      </c>
      <c r="J565" s="7" t="s">
        <v>39</v>
      </c>
      <c r="K565" s="7" t="s">
        <v>64</v>
      </c>
      <c r="L565" s="7" t="s">
        <v>18</v>
      </c>
      <c r="M565" s="8">
        <v>46812</v>
      </c>
      <c r="N565" s="7" t="s">
        <v>56</v>
      </c>
      <c r="O565" s="7" t="s">
        <v>744</v>
      </c>
      <c r="P565" s="7" t="s">
        <v>745</v>
      </c>
      <c r="Q565" s="7" t="s">
        <v>29</v>
      </c>
    </row>
    <row r="566" spans="1:17" x14ac:dyDescent="0.2">
      <c r="A566" s="7" t="s">
        <v>2019</v>
      </c>
      <c r="B566" s="7" t="s">
        <v>18</v>
      </c>
      <c r="C566" s="7" t="s">
        <v>2020</v>
      </c>
      <c r="D566" s="7" t="s">
        <v>61</v>
      </c>
      <c r="E566" s="7" t="s">
        <v>2020</v>
      </c>
      <c r="F566" s="7"/>
      <c r="G566" s="7" t="s">
        <v>2021</v>
      </c>
      <c r="H566" s="7" t="s">
        <v>540</v>
      </c>
      <c r="I566" s="7">
        <v>90232</v>
      </c>
      <c r="J566" s="7" t="s">
        <v>39</v>
      </c>
      <c r="K566" s="7" t="s">
        <v>64</v>
      </c>
      <c r="L566" s="7" t="s">
        <v>18</v>
      </c>
      <c r="M566" s="8">
        <v>47391</v>
      </c>
      <c r="N566" s="7" t="s">
        <v>131</v>
      </c>
      <c r="O566" s="7" t="s">
        <v>967</v>
      </c>
      <c r="P566" s="7" t="s">
        <v>968</v>
      </c>
      <c r="Q566" s="7" t="s">
        <v>155</v>
      </c>
    </row>
    <row r="567" spans="1:17" x14ac:dyDescent="0.2">
      <c r="A567" s="7" t="s">
        <v>2022</v>
      </c>
      <c r="B567" s="7" t="s">
        <v>18</v>
      </c>
      <c r="C567" s="7" t="s">
        <v>2023</v>
      </c>
      <c r="D567" s="7" t="s">
        <v>61</v>
      </c>
      <c r="E567" s="7" t="s">
        <v>2024</v>
      </c>
      <c r="F567" s="7" t="s">
        <v>2025</v>
      </c>
      <c r="G567" s="7" t="s">
        <v>2026</v>
      </c>
      <c r="H567" s="7" t="s">
        <v>540</v>
      </c>
      <c r="I567" s="7">
        <v>91107</v>
      </c>
      <c r="J567" s="7" t="s">
        <v>39</v>
      </c>
      <c r="K567" s="7" t="s">
        <v>64</v>
      </c>
      <c r="L567" s="7" t="s">
        <v>18</v>
      </c>
      <c r="M567" s="8">
        <v>46081</v>
      </c>
      <c r="N567" s="7" t="s">
        <v>131</v>
      </c>
      <c r="O567" s="7" t="s">
        <v>967</v>
      </c>
      <c r="P567" s="7" t="s">
        <v>968</v>
      </c>
      <c r="Q567" s="7" t="s">
        <v>29</v>
      </c>
    </row>
    <row r="568" spans="1:17" x14ac:dyDescent="0.2">
      <c r="A568" s="7" t="s">
        <v>2027</v>
      </c>
      <c r="B568" s="7" t="s">
        <v>18</v>
      </c>
      <c r="C568" s="7" t="s">
        <v>2028</v>
      </c>
      <c r="D568" s="7" t="s">
        <v>61</v>
      </c>
      <c r="E568" s="7" t="s">
        <v>2029</v>
      </c>
      <c r="F568" s="7"/>
      <c r="G568" s="7" t="s">
        <v>2030</v>
      </c>
      <c r="H568" s="7" t="s">
        <v>137</v>
      </c>
      <c r="I568" s="7">
        <v>63017</v>
      </c>
      <c r="J568" s="7" t="s">
        <v>39</v>
      </c>
      <c r="K568" s="7" t="s">
        <v>64</v>
      </c>
      <c r="L568" s="7" t="s">
        <v>18</v>
      </c>
      <c r="M568" s="8">
        <v>47087</v>
      </c>
      <c r="N568" s="7" t="s">
        <v>65</v>
      </c>
      <c r="O568" s="7" t="s">
        <v>138</v>
      </c>
      <c r="P568" s="7" t="s">
        <v>139</v>
      </c>
      <c r="Q568" s="7" t="s">
        <v>33</v>
      </c>
    </row>
    <row r="569" spans="1:17" x14ac:dyDescent="0.2">
      <c r="A569" s="7" t="s">
        <v>2031</v>
      </c>
      <c r="B569" s="7" t="s">
        <v>18</v>
      </c>
      <c r="C569" s="7" t="s">
        <v>2032</v>
      </c>
      <c r="D569" s="7" t="s">
        <v>61</v>
      </c>
      <c r="E569" s="7" t="s">
        <v>2033</v>
      </c>
      <c r="F569" s="7"/>
      <c r="G569" s="7" t="s">
        <v>1157</v>
      </c>
      <c r="H569" s="7" t="s">
        <v>137</v>
      </c>
      <c r="I569" s="7">
        <v>65109</v>
      </c>
      <c r="J569" s="7" t="s">
        <v>39</v>
      </c>
      <c r="K569" s="7" t="s">
        <v>64</v>
      </c>
      <c r="L569" s="7" t="s">
        <v>18</v>
      </c>
      <c r="M569" s="8">
        <v>46812</v>
      </c>
      <c r="N569" s="7" t="s">
        <v>65</v>
      </c>
      <c r="O569" s="7" t="s">
        <v>138</v>
      </c>
      <c r="P569" s="7" t="s">
        <v>139</v>
      </c>
      <c r="Q569" s="7" t="s">
        <v>29</v>
      </c>
    </row>
    <row r="570" spans="1:17" x14ac:dyDescent="0.2">
      <c r="A570" s="7" t="s">
        <v>2034</v>
      </c>
      <c r="B570" s="7" t="s">
        <v>18</v>
      </c>
      <c r="C570" s="7" t="s">
        <v>2035</v>
      </c>
      <c r="D570" s="7" t="s">
        <v>61</v>
      </c>
      <c r="E570" s="7" t="s">
        <v>2035</v>
      </c>
      <c r="F570" s="7"/>
      <c r="G570" s="7" t="s">
        <v>2021</v>
      </c>
      <c r="H570" s="7" t="s">
        <v>540</v>
      </c>
      <c r="I570" s="7">
        <v>90230</v>
      </c>
      <c r="J570" s="7" t="s">
        <v>39</v>
      </c>
      <c r="K570" s="7" t="s">
        <v>64</v>
      </c>
      <c r="L570" s="7" t="s">
        <v>18</v>
      </c>
      <c r="M570" s="8">
        <v>46783</v>
      </c>
      <c r="N570" s="7" t="s">
        <v>131</v>
      </c>
      <c r="O570" s="7" t="s">
        <v>967</v>
      </c>
      <c r="P570" s="7" t="s">
        <v>968</v>
      </c>
      <c r="Q570" s="7" t="s">
        <v>29</v>
      </c>
    </row>
    <row r="571" spans="1:17" x14ac:dyDescent="0.2">
      <c r="A571" s="7" t="s">
        <v>2036</v>
      </c>
      <c r="B571" s="7" t="s">
        <v>18</v>
      </c>
      <c r="C571" s="7" t="s">
        <v>2037</v>
      </c>
      <c r="D571" s="7" t="s">
        <v>61</v>
      </c>
      <c r="E571" s="7" t="s">
        <v>2037</v>
      </c>
      <c r="F571" s="7"/>
      <c r="G571" s="7" t="s">
        <v>2038</v>
      </c>
      <c r="H571" s="7" t="s">
        <v>540</v>
      </c>
      <c r="I571" s="7">
        <v>91367</v>
      </c>
      <c r="J571" s="7" t="s">
        <v>39</v>
      </c>
      <c r="K571" s="7" t="s">
        <v>64</v>
      </c>
      <c r="L571" s="7" t="s">
        <v>18</v>
      </c>
      <c r="M571" s="8">
        <v>46651</v>
      </c>
      <c r="N571" s="7" t="s">
        <v>131</v>
      </c>
      <c r="O571" s="7" t="s">
        <v>967</v>
      </c>
      <c r="P571" s="7" t="s">
        <v>968</v>
      </c>
      <c r="Q571" s="7" t="s">
        <v>29</v>
      </c>
    </row>
    <row r="572" spans="1:17" x14ac:dyDescent="0.2">
      <c r="A572" s="7" t="s">
        <v>2039</v>
      </c>
      <c r="B572" s="7" t="s">
        <v>18</v>
      </c>
      <c r="C572" s="7" t="s">
        <v>2040</v>
      </c>
      <c r="D572" s="7" t="s">
        <v>61</v>
      </c>
      <c r="E572" s="7" t="s">
        <v>2041</v>
      </c>
      <c r="F572" s="7"/>
      <c r="G572" s="7" t="s">
        <v>322</v>
      </c>
      <c r="H572" s="7" t="s">
        <v>137</v>
      </c>
      <c r="I572" s="7">
        <v>65807</v>
      </c>
      <c r="J572" s="7" t="s">
        <v>39</v>
      </c>
      <c r="K572" s="7" t="s">
        <v>64</v>
      </c>
      <c r="L572" s="7" t="s">
        <v>18</v>
      </c>
      <c r="M572" s="8">
        <v>47330</v>
      </c>
      <c r="N572" s="7" t="s">
        <v>65</v>
      </c>
      <c r="O572" s="7" t="s">
        <v>138</v>
      </c>
      <c r="P572" s="7" t="s">
        <v>139</v>
      </c>
      <c r="Q572" s="7" t="s">
        <v>29</v>
      </c>
    </row>
    <row r="573" spans="1:17" x14ac:dyDescent="0.2">
      <c r="A573" s="7" t="s">
        <v>2042</v>
      </c>
      <c r="B573" s="7" t="s">
        <v>18</v>
      </c>
      <c r="C573" s="7" t="s">
        <v>2043</v>
      </c>
      <c r="D573" s="7" t="s">
        <v>61</v>
      </c>
      <c r="E573" s="7" t="s">
        <v>2044</v>
      </c>
      <c r="F573" s="7"/>
      <c r="G573" s="7" t="s">
        <v>2045</v>
      </c>
      <c r="H573" s="7" t="s">
        <v>540</v>
      </c>
      <c r="I573" s="7">
        <v>90505</v>
      </c>
      <c r="J573" s="7" t="s">
        <v>39</v>
      </c>
      <c r="K573" s="7" t="s">
        <v>64</v>
      </c>
      <c r="L573" s="7" t="s">
        <v>18</v>
      </c>
      <c r="M573" s="8">
        <v>45808</v>
      </c>
      <c r="N573" s="7" t="s">
        <v>131</v>
      </c>
      <c r="O573" s="7" t="s">
        <v>967</v>
      </c>
      <c r="P573" s="7" t="s">
        <v>968</v>
      </c>
      <c r="Q573" s="7" t="s">
        <v>33</v>
      </c>
    </row>
    <row r="574" spans="1:17" x14ac:dyDescent="0.2">
      <c r="A574" s="7" t="s">
        <v>2046</v>
      </c>
      <c r="B574" s="7" t="s">
        <v>18</v>
      </c>
      <c r="C574" s="7" t="s">
        <v>2047</v>
      </c>
      <c r="D574" s="7" t="s">
        <v>61</v>
      </c>
      <c r="E574" s="7" t="s">
        <v>2047</v>
      </c>
      <c r="F574" s="7"/>
      <c r="G574" s="7" t="s">
        <v>2048</v>
      </c>
      <c r="H574" s="7" t="s">
        <v>201</v>
      </c>
      <c r="I574" s="7">
        <v>31015</v>
      </c>
      <c r="J574" s="7" t="s">
        <v>39</v>
      </c>
      <c r="K574" s="7" t="s">
        <v>64</v>
      </c>
      <c r="L574" s="7" t="s">
        <v>18</v>
      </c>
      <c r="M574" s="8">
        <v>46949</v>
      </c>
      <c r="N574" s="7" t="s">
        <v>26</v>
      </c>
      <c r="O574" s="7" t="s">
        <v>202</v>
      </c>
      <c r="P574" s="7" t="s">
        <v>203</v>
      </c>
      <c r="Q574" s="7" t="s">
        <v>33</v>
      </c>
    </row>
    <row r="575" spans="1:17" x14ac:dyDescent="0.2">
      <c r="A575" s="7" t="s">
        <v>2049</v>
      </c>
      <c r="B575" s="7" t="s">
        <v>18</v>
      </c>
      <c r="C575" s="7" t="s">
        <v>2050</v>
      </c>
      <c r="D575" s="7" t="s">
        <v>61</v>
      </c>
      <c r="E575" s="7" t="s">
        <v>2050</v>
      </c>
      <c r="F575" s="7"/>
      <c r="G575" s="7" t="s">
        <v>2051</v>
      </c>
      <c r="H575" s="7" t="s">
        <v>540</v>
      </c>
      <c r="I575" s="7">
        <v>91505</v>
      </c>
      <c r="J575" s="7" t="s">
        <v>39</v>
      </c>
      <c r="K575" s="7" t="s">
        <v>64</v>
      </c>
      <c r="L575" s="7" t="s">
        <v>18</v>
      </c>
      <c r="M575" s="8">
        <v>46265</v>
      </c>
      <c r="N575" s="7" t="s">
        <v>131</v>
      </c>
      <c r="O575" s="7" t="s">
        <v>967</v>
      </c>
      <c r="P575" s="7" t="s">
        <v>968</v>
      </c>
      <c r="Q575" s="7" t="s">
        <v>33</v>
      </c>
    </row>
    <row r="576" spans="1:17" x14ac:dyDescent="0.2">
      <c r="A576" s="7" t="s">
        <v>2052</v>
      </c>
      <c r="B576" s="7" t="s">
        <v>18</v>
      </c>
      <c r="C576" s="7" t="s">
        <v>2053</v>
      </c>
      <c r="D576" s="7" t="s">
        <v>20</v>
      </c>
      <c r="E576" s="7" t="s">
        <v>2053</v>
      </c>
      <c r="F576" s="7"/>
      <c r="G576" s="7" t="s">
        <v>305</v>
      </c>
      <c r="H576" s="7" t="s">
        <v>388</v>
      </c>
      <c r="I576" s="7">
        <v>56308</v>
      </c>
      <c r="J576" s="7" t="s">
        <v>23</v>
      </c>
      <c r="K576" s="7" t="s">
        <v>64</v>
      </c>
      <c r="L576" s="7" t="s">
        <v>18</v>
      </c>
      <c r="M576" s="8">
        <v>47391</v>
      </c>
      <c r="N576" s="7" t="s">
        <v>107</v>
      </c>
      <c r="O576" s="7" t="s">
        <v>389</v>
      </c>
      <c r="P576" s="7" t="s">
        <v>390</v>
      </c>
      <c r="Q576" s="7" t="s">
        <v>29</v>
      </c>
    </row>
    <row r="577" spans="1:17" x14ac:dyDescent="0.2">
      <c r="A577" s="7" t="s">
        <v>2054</v>
      </c>
      <c r="B577" s="7" t="s">
        <v>18</v>
      </c>
      <c r="C577" s="7" t="s">
        <v>2055</v>
      </c>
      <c r="D577" s="7" t="s">
        <v>61</v>
      </c>
      <c r="E577" s="7" t="s">
        <v>2055</v>
      </c>
      <c r="F577" s="7"/>
      <c r="G577" s="7" t="s">
        <v>2056</v>
      </c>
      <c r="H577" s="7" t="s">
        <v>564</v>
      </c>
      <c r="I577" s="7">
        <v>19380</v>
      </c>
      <c r="J577" s="7" t="s">
        <v>39</v>
      </c>
      <c r="K577" s="7" t="s">
        <v>64</v>
      </c>
      <c r="L577" s="7" t="s">
        <v>18</v>
      </c>
      <c r="M577" s="8">
        <v>48791</v>
      </c>
      <c r="N577" s="7" t="s">
        <v>56</v>
      </c>
      <c r="O577" s="7" t="s">
        <v>582</v>
      </c>
      <c r="P577" s="7" t="s">
        <v>583</v>
      </c>
      <c r="Q577" s="7" t="s">
        <v>29</v>
      </c>
    </row>
    <row r="578" spans="1:17" x14ac:dyDescent="0.2">
      <c r="A578" s="7" t="s">
        <v>2057</v>
      </c>
      <c r="B578" s="7" t="s">
        <v>18</v>
      </c>
      <c r="C578" s="7" t="s">
        <v>2058</v>
      </c>
      <c r="D578" s="7" t="s">
        <v>20</v>
      </c>
      <c r="E578" s="7" t="s">
        <v>2059</v>
      </c>
      <c r="F578" s="7"/>
      <c r="G578" s="7" t="s">
        <v>2060</v>
      </c>
      <c r="H578" s="7" t="s">
        <v>201</v>
      </c>
      <c r="I578" s="7">
        <v>30291</v>
      </c>
      <c r="J578" s="7" t="s">
        <v>39</v>
      </c>
      <c r="K578" s="7" t="s">
        <v>64</v>
      </c>
      <c r="L578" s="7" t="s">
        <v>18</v>
      </c>
      <c r="M578" s="8">
        <v>46568</v>
      </c>
      <c r="N578" s="7" t="s">
        <v>26</v>
      </c>
      <c r="O578" s="7" t="s">
        <v>202</v>
      </c>
      <c r="P578" s="7" t="s">
        <v>203</v>
      </c>
      <c r="Q578" s="7" t="s">
        <v>123</v>
      </c>
    </row>
    <row r="579" spans="1:17" x14ac:dyDescent="0.2">
      <c r="A579" s="7" t="s">
        <v>2061</v>
      </c>
      <c r="B579" s="7" t="s">
        <v>18</v>
      </c>
      <c r="C579" s="7" t="s">
        <v>2062</v>
      </c>
      <c r="D579" s="7" t="s">
        <v>61</v>
      </c>
      <c r="E579" s="7" t="s">
        <v>2063</v>
      </c>
      <c r="F579" s="7"/>
      <c r="G579" s="7" t="s">
        <v>2064</v>
      </c>
      <c r="H579" s="7" t="s">
        <v>55</v>
      </c>
      <c r="I579" s="7">
        <v>14225</v>
      </c>
      <c r="J579" s="7" t="s">
        <v>39</v>
      </c>
      <c r="K579" s="7" t="s">
        <v>64</v>
      </c>
      <c r="L579" s="7" t="s">
        <v>18</v>
      </c>
      <c r="M579" s="8">
        <v>47483</v>
      </c>
      <c r="N579" s="7" t="s">
        <v>56</v>
      </c>
      <c r="O579" s="7" t="s">
        <v>57</v>
      </c>
      <c r="P579" s="7" t="s">
        <v>58</v>
      </c>
      <c r="Q579" s="7" t="s">
        <v>33</v>
      </c>
    </row>
    <row r="580" spans="1:17" x14ac:dyDescent="0.2">
      <c r="A580" s="7" t="s">
        <v>2065</v>
      </c>
      <c r="B580" s="7" t="s">
        <v>18</v>
      </c>
      <c r="C580" s="7" t="s">
        <v>2066</v>
      </c>
      <c r="D580" s="7" t="s">
        <v>61</v>
      </c>
      <c r="E580" s="7" t="s">
        <v>2066</v>
      </c>
      <c r="F580" s="7"/>
      <c r="G580" s="7" t="s">
        <v>2067</v>
      </c>
      <c r="H580" s="7" t="s">
        <v>130</v>
      </c>
      <c r="I580" s="7">
        <v>59808</v>
      </c>
      <c r="J580" s="7" t="s">
        <v>39</v>
      </c>
      <c r="K580" s="7" t="s">
        <v>64</v>
      </c>
      <c r="L580" s="7" t="s">
        <v>18</v>
      </c>
      <c r="M580" s="8">
        <v>46265</v>
      </c>
      <c r="N580" s="7" t="s">
        <v>131</v>
      </c>
      <c r="O580" s="7" t="s">
        <v>132</v>
      </c>
      <c r="P580" s="7" t="s">
        <v>133</v>
      </c>
      <c r="Q580" s="7" t="s">
        <v>33</v>
      </c>
    </row>
    <row r="581" spans="1:17" x14ac:dyDescent="0.2">
      <c r="A581" s="7" t="s">
        <v>2068</v>
      </c>
      <c r="B581" s="7" t="s">
        <v>18</v>
      </c>
      <c r="C581" s="7" t="s">
        <v>2069</v>
      </c>
      <c r="D581" s="7" t="s">
        <v>61</v>
      </c>
      <c r="E581" s="7" t="s">
        <v>2070</v>
      </c>
      <c r="F581" s="7"/>
      <c r="G581" s="7" t="s">
        <v>2071</v>
      </c>
      <c r="H581" s="7" t="s">
        <v>731</v>
      </c>
      <c r="I581" s="7">
        <v>2188</v>
      </c>
      <c r="J581" s="7" t="s">
        <v>39</v>
      </c>
      <c r="K581" s="7" t="s">
        <v>64</v>
      </c>
      <c r="L581" s="7" t="s">
        <v>18</v>
      </c>
      <c r="M581" s="8">
        <v>49217</v>
      </c>
      <c r="N581" s="7" t="s">
        <v>56</v>
      </c>
      <c r="O581" s="7" t="s">
        <v>732</v>
      </c>
      <c r="P581" s="7" t="s">
        <v>733</v>
      </c>
      <c r="Q581" s="7" t="s">
        <v>33</v>
      </c>
    </row>
    <row r="582" spans="1:17" x14ac:dyDescent="0.2">
      <c r="A582" s="7" t="s">
        <v>2072</v>
      </c>
      <c r="B582" s="7" t="s">
        <v>18</v>
      </c>
      <c r="C582" s="7" t="s">
        <v>2073</v>
      </c>
      <c r="D582" s="7" t="s">
        <v>61</v>
      </c>
      <c r="E582" s="7" t="s">
        <v>2073</v>
      </c>
      <c r="F582" s="7"/>
      <c r="G582" s="7" t="s">
        <v>2074</v>
      </c>
      <c r="H582" s="7" t="s">
        <v>731</v>
      </c>
      <c r="I582" s="7">
        <v>2364</v>
      </c>
      <c r="J582" s="7" t="s">
        <v>39</v>
      </c>
      <c r="K582" s="7" t="s">
        <v>64</v>
      </c>
      <c r="L582" s="7" t="s">
        <v>18</v>
      </c>
      <c r="M582" s="8">
        <v>48638</v>
      </c>
      <c r="N582" s="7" t="s">
        <v>56</v>
      </c>
      <c r="O582" s="7" t="s">
        <v>732</v>
      </c>
      <c r="P582" s="7" t="s">
        <v>733</v>
      </c>
      <c r="Q582" s="7" t="s">
        <v>33</v>
      </c>
    </row>
    <row r="583" spans="1:17" x14ac:dyDescent="0.2">
      <c r="A583" s="7" t="s">
        <v>2075</v>
      </c>
      <c r="B583" s="7" t="s">
        <v>18</v>
      </c>
      <c r="C583" s="7" t="s">
        <v>2076</v>
      </c>
      <c r="D583" s="7" t="s">
        <v>61</v>
      </c>
      <c r="E583" s="7" t="s">
        <v>2076</v>
      </c>
      <c r="F583" s="7"/>
      <c r="G583" s="7" t="s">
        <v>2077</v>
      </c>
      <c r="H583" s="7" t="s">
        <v>731</v>
      </c>
      <c r="I583" s="7">
        <v>1702</v>
      </c>
      <c r="J583" s="7" t="s">
        <v>39</v>
      </c>
      <c r="K583" s="7" t="s">
        <v>64</v>
      </c>
      <c r="L583" s="7" t="s">
        <v>18</v>
      </c>
      <c r="M583" s="8">
        <v>47837</v>
      </c>
      <c r="N583" s="7" t="s">
        <v>56</v>
      </c>
      <c r="O583" s="7" t="s">
        <v>732</v>
      </c>
      <c r="P583" s="7" t="s">
        <v>733</v>
      </c>
      <c r="Q583" s="7" t="s">
        <v>33</v>
      </c>
    </row>
    <row r="584" spans="1:17" x14ac:dyDescent="0.2">
      <c r="A584" s="7" t="s">
        <v>2078</v>
      </c>
      <c r="B584" s="7" t="s">
        <v>18</v>
      </c>
      <c r="C584" s="7" t="s">
        <v>2079</v>
      </c>
      <c r="D584" s="7" t="s">
        <v>20</v>
      </c>
      <c r="E584" s="7" t="s">
        <v>2080</v>
      </c>
      <c r="F584" s="7"/>
      <c r="G584" s="7" t="s">
        <v>2081</v>
      </c>
      <c r="H584" s="7" t="s">
        <v>163</v>
      </c>
      <c r="I584" s="7">
        <v>43338</v>
      </c>
      <c r="J584" s="7" t="s">
        <v>23</v>
      </c>
      <c r="K584" s="7" t="s">
        <v>64</v>
      </c>
      <c r="L584" s="7" t="s">
        <v>18</v>
      </c>
      <c r="M584" s="8">
        <v>69184</v>
      </c>
      <c r="N584" s="7" t="s">
        <v>41</v>
      </c>
      <c r="O584" s="7" t="s">
        <v>660</v>
      </c>
      <c r="P584" s="7" t="s">
        <v>661</v>
      </c>
      <c r="Q584" s="7" t="s">
        <v>29</v>
      </c>
    </row>
    <row r="585" spans="1:17" x14ac:dyDescent="0.2">
      <c r="A585" s="7" t="s">
        <v>2082</v>
      </c>
      <c r="B585" s="7" t="s">
        <v>18</v>
      </c>
      <c r="C585" s="7" t="s">
        <v>2083</v>
      </c>
      <c r="D585" s="7" t="s">
        <v>61</v>
      </c>
      <c r="E585" s="7" t="s">
        <v>2083</v>
      </c>
      <c r="F585" s="7"/>
      <c r="G585" s="7" t="s">
        <v>2084</v>
      </c>
      <c r="H585" s="7" t="s">
        <v>731</v>
      </c>
      <c r="I585" s="7">
        <v>1730</v>
      </c>
      <c r="J585" s="7" t="s">
        <v>39</v>
      </c>
      <c r="K585" s="7" t="s">
        <v>64</v>
      </c>
      <c r="L585" s="7" t="s">
        <v>18</v>
      </c>
      <c r="M585" s="8">
        <v>49486</v>
      </c>
      <c r="N585" s="7" t="s">
        <v>56</v>
      </c>
      <c r="O585" s="7" t="s">
        <v>732</v>
      </c>
      <c r="P585" s="7" t="s">
        <v>733</v>
      </c>
      <c r="Q585" s="7" t="s">
        <v>1199</v>
      </c>
    </row>
    <row r="586" spans="1:17" x14ac:dyDescent="0.2">
      <c r="A586" s="7" t="s">
        <v>2085</v>
      </c>
      <c r="B586" s="7" t="s">
        <v>18</v>
      </c>
      <c r="C586" s="7" t="s">
        <v>2086</v>
      </c>
      <c r="D586" s="7" t="s">
        <v>20</v>
      </c>
      <c r="E586" s="7" t="s">
        <v>2087</v>
      </c>
      <c r="F586" s="7"/>
      <c r="G586" s="7" t="s">
        <v>2088</v>
      </c>
      <c r="H586" s="7" t="s">
        <v>406</v>
      </c>
      <c r="I586" s="7">
        <v>48201</v>
      </c>
      <c r="J586" s="7" t="s">
        <v>39</v>
      </c>
      <c r="K586" s="7" t="s">
        <v>64</v>
      </c>
      <c r="L586" s="7" t="s">
        <v>18</v>
      </c>
      <c r="M586" s="8">
        <v>47208</v>
      </c>
      <c r="N586" s="7" t="s">
        <v>107</v>
      </c>
      <c r="O586" s="7" t="s">
        <v>407</v>
      </c>
      <c r="P586" s="7" t="s">
        <v>408</v>
      </c>
      <c r="Q586" s="7" t="s">
        <v>29</v>
      </c>
    </row>
    <row r="587" spans="1:17" x14ac:dyDescent="0.2">
      <c r="A587" s="7" t="s">
        <v>2089</v>
      </c>
      <c r="B587" s="7" t="s">
        <v>18</v>
      </c>
      <c r="C587" s="7" t="s">
        <v>2090</v>
      </c>
      <c r="D587" s="7" t="s">
        <v>61</v>
      </c>
      <c r="E587" s="7" t="s">
        <v>2090</v>
      </c>
      <c r="F587" s="7"/>
      <c r="G587" s="7" t="s">
        <v>1718</v>
      </c>
      <c r="H587" s="7" t="s">
        <v>536</v>
      </c>
      <c r="I587" s="7">
        <v>4210</v>
      </c>
      <c r="J587" s="7" t="s">
        <v>39</v>
      </c>
      <c r="K587" s="7" t="s">
        <v>64</v>
      </c>
      <c r="L587" s="7" t="s">
        <v>18</v>
      </c>
      <c r="M587" s="8">
        <v>47483</v>
      </c>
      <c r="N587" s="7" t="s">
        <v>56</v>
      </c>
      <c r="O587" s="7" t="s">
        <v>368</v>
      </c>
      <c r="P587" s="7" t="s">
        <v>369</v>
      </c>
      <c r="Q587" s="7" t="s">
        <v>33</v>
      </c>
    </row>
    <row r="588" spans="1:17" x14ac:dyDescent="0.2">
      <c r="A588" s="7" t="s">
        <v>2091</v>
      </c>
      <c r="B588" s="7" t="s">
        <v>18</v>
      </c>
      <c r="C588" s="7" t="s">
        <v>2092</v>
      </c>
      <c r="D588" s="7" t="s">
        <v>61</v>
      </c>
      <c r="E588" s="7" t="s">
        <v>2092</v>
      </c>
      <c r="F588" s="7"/>
      <c r="G588" s="7" t="s">
        <v>2093</v>
      </c>
      <c r="H588" s="7" t="s">
        <v>367</v>
      </c>
      <c r="I588" s="7">
        <v>3031</v>
      </c>
      <c r="J588" s="7" t="s">
        <v>39</v>
      </c>
      <c r="K588" s="7" t="s">
        <v>64</v>
      </c>
      <c r="L588" s="7" t="s">
        <v>18</v>
      </c>
      <c r="M588" s="8">
        <v>49125</v>
      </c>
      <c r="N588" s="7" t="s">
        <v>56</v>
      </c>
      <c r="O588" s="7" t="s">
        <v>368</v>
      </c>
      <c r="P588" s="7" t="s">
        <v>369</v>
      </c>
      <c r="Q588" s="7" t="s">
        <v>33</v>
      </c>
    </row>
    <row r="589" spans="1:17" x14ac:dyDescent="0.2">
      <c r="A589" s="7" t="s">
        <v>2094</v>
      </c>
      <c r="B589" s="7" t="s">
        <v>18</v>
      </c>
      <c r="C589" s="7" t="s">
        <v>2095</v>
      </c>
      <c r="D589" s="7" t="s">
        <v>61</v>
      </c>
      <c r="E589" s="7" t="s">
        <v>2095</v>
      </c>
      <c r="F589" s="7"/>
      <c r="G589" s="7" t="s">
        <v>2045</v>
      </c>
      <c r="H589" s="7" t="s">
        <v>540</v>
      </c>
      <c r="I589" s="7">
        <v>90504</v>
      </c>
      <c r="J589" s="7" t="s">
        <v>39</v>
      </c>
      <c r="K589" s="7" t="s">
        <v>64</v>
      </c>
      <c r="L589" s="7" t="s">
        <v>18</v>
      </c>
      <c r="M589" s="8">
        <v>49192</v>
      </c>
      <c r="N589" s="7" t="s">
        <v>131</v>
      </c>
      <c r="O589" s="7" t="s">
        <v>967</v>
      </c>
      <c r="P589" s="7" t="s">
        <v>968</v>
      </c>
      <c r="Q589" s="7" t="s">
        <v>33</v>
      </c>
    </row>
    <row r="590" spans="1:17" x14ac:dyDescent="0.2">
      <c r="A590" s="7" t="s">
        <v>2096</v>
      </c>
      <c r="B590" s="7" t="s">
        <v>18</v>
      </c>
      <c r="C590" s="7" t="s">
        <v>2097</v>
      </c>
      <c r="D590" s="7" t="s">
        <v>61</v>
      </c>
      <c r="E590" s="7" t="s">
        <v>2097</v>
      </c>
      <c r="F590" s="7"/>
      <c r="G590" s="7" t="s">
        <v>2098</v>
      </c>
      <c r="H590" s="7" t="s">
        <v>170</v>
      </c>
      <c r="I590" s="7">
        <v>72117</v>
      </c>
      <c r="J590" s="7" t="s">
        <v>23</v>
      </c>
      <c r="K590" s="7" t="s">
        <v>64</v>
      </c>
      <c r="L590" s="7" t="s">
        <v>18</v>
      </c>
      <c r="M590" s="8">
        <v>46023</v>
      </c>
      <c r="N590" s="7" t="s">
        <v>65</v>
      </c>
      <c r="O590" s="7" t="s">
        <v>138</v>
      </c>
      <c r="P590" s="7" t="s">
        <v>139</v>
      </c>
      <c r="Q590" s="7" t="s">
        <v>29</v>
      </c>
    </row>
    <row r="591" spans="1:17" x14ac:dyDescent="0.2">
      <c r="A591" s="7" t="s">
        <v>2099</v>
      </c>
      <c r="B591" s="7" t="s">
        <v>18</v>
      </c>
      <c r="C591" s="7" t="s">
        <v>2100</v>
      </c>
      <c r="D591" s="7" t="s">
        <v>20</v>
      </c>
      <c r="E591" s="7" t="s">
        <v>2101</v>
      </c>
      <c r="F591" s="7"/>
      <c r="G591" s="7" t="s">
        <v>2102</v>
      </c>
      <c r="H591" s="7" t="s">
        <v>163</v>
      </c>
      <c r="I591" s="7">
        <v>44827</v>
      </c>
      <c r="J591" s="7" t="s">
        <v>23</v>
      </c>
      <c r="K591" s="7" t="s">
        <v>64</v>
      </c>
      <c r="L591" s="7" t="s">
        <v>18</v>
      </c>
      <c r="M591" s="8">
        <v>45930</v>
      </c>
      <c r="N591" s="7" t="s">
        <v>41</v>
      </c>
      <c r="O591" s="7" t="s">
        <v>660</v>
      </c>
      <c r="P591" s="7" t="s">
        <v>661</v>
      </c>
      <c r="Q591" s="7" t="s">
        <v>29</v>
      </c>
    </row>
    <row r="592" spans="1:17" x14ac:dyDescent="0.2">
      <c r="A592" s="7" t="s">
        <v>2103</v>
      </c>
      <c r="B592" s="7" t="s">
        <v>18</v>
      </c>
      <c r="C592" s="7" t="s">
        <v>2104</v>
      </c>
      <c r="D592" s="7" t="s">
        <v>61</v>
      </c>
      <c r="E592" s="7" t="s">
        <v>2104</v>
      </c>
      <c r="F592" s="7"/>
      <c r="G592" s="7" t="s">
        <v>737</v>
      </c>
      <c r="H592" s="7" t="s">
        <v>55</v>
      </c>
      <c r="I592" s="7">
        <v>12205</v>
      </c>
      <c r="J592" s="7" t="s">
        <v>39</v>
      </c>
      <c r="K592" s="7" t="s">
        <v>64</v>
      </c>
      <c r="L592" s="7" t="s">
        <v>18</v>
      </c>
      <c r="M592" s="8">
        <v>46843</v>
      </c>
      <c r="N592" s="7" t="s">
        <v>56</v>
      </c>
      <c r="O592" s="7" t="s">
        <v>738</v>
      </c>
      <c r="P592" s="7" t="s">
        <v>739</v>
      </c>
      <c r="Q592" s="7" t="s">
        <v>155</v>
      </c>
    </row>
    <row r="593" spans="1:17" x14ac:dyDescent="0.2">
      <c r="A593" s="7" t="s">
        <v>2105</v>
      </c>
      <c r="B593" s="7" t="s">
        <v>18</v>
      </c>
      <c r="C593" s="7" t="s">
        <v>2106</v>
      </c>
      <c r="D593" s="7" t="s">
        <v>20</v>
      </c>
      <c r="E593" s="7" t="s">
        <v>2107</v>
      </c>
      <c r="F593" s="7"/>
      <c r="G593" s="7" t="s">
        <v>2108</v>
      </c>
      <c r="H593" s="7" t="s">
        <v>1284</v>
      </c>
      <c r="I593" s="7">
        <v>89502</v>
      </c>
      <c r="J593" s="7" t="s">
        <v>39</v>
      </c>
      <c r="K593" s="7" t="s">
        <v>64</v>
      </c>
      <c r="L593" s="7" t="s">
        <v>18</v>
      </c>
      <c r="M593" s="8">
        <v>46022</v>
      </c>
      <c r="N593" s="7" t="s">
        <v>65</v>
      </c>
      <c r="O593" s="7" t="s">
        <v>149</v>
      </c>
      <c r="P593" s="7" t="s">
        <v>150</v>
      </c>
      <c r="Q593" s="7" t="s">
        <v>29</v>
      </c>
    </row>
    <row r="594" spans="1:17" x14ac:dyDescent="0.2">
      <c r="A594" s="7" t="s">
        <v>2109</v>
      </c>
      <c r="B594" s="7" t="s">
        <v>18</v>
      </c>
      <c r="C594" s="7" t="s">
        <v>2110</v>
      </c>
      <c r="D594" s="7" t="s">
        <v>61</v>
      </c>
      <c r="E594" s="7" t="s">
        <v>2111</v>
      </c>
      <c r="F594" s="7"/>
      <c r="G594" s="7" t="s">
        <v>2112</v>
      </c>
      <c r="H594" s="7" t="s">
        <v>55</v>
      </c>
      <c r="I594" s="7">
        <v>13090</v>
      </c>
      <c r="J594" s="7" t="s">
        <v>39</v>
      </c>
      <c r="K594" s="7" t="s">
        <v>64</v>
      </c>
      <c r="L594" s="7" t="s">
        <v>18</v>
      </c>
      <c r="M594" s="8">
        <v>49248</v>
      </c>
      <c r="N594" s="7" t="s">
        <v>56</v>
      </c>
      <c r="O594" s="7" t="s">
        <v>738</v>
      </c>
      <c r="P594" s="7" t="s">
        <v>739</v>
      </c>
      <c r="Q594" s="7" t="s">
        <v>33</v>
      </c>
    </row>
    <row r="595" spans="1:17" x14ac:dyDescent="0.2">
      <c r="A595" s="7" t="s">
        <v>2113</v>
      </c>
      <c r="B595" s="7" t="s">
        <v>18</v>
      </c>
      <c r="C595" s="7" t="s">
        <v>2114</v>
      </c>
      <c r="D595" s="7" t="s">
        <v>20</v>
      </c>
      <c r="E595" s="7" t="s">
        <v>2114</v>
      </c>
      <c r="F595" s="7"/>
      <c r="G595" s="7" t="s">
        <v>2115</v>
      </c>
      <c r="H595" s="7" t="s">
        <v>953</v>
      </c>
      <c r="I595" s="7">
        <v>99801</v>
      </c>
      <c r="J595" s="7" t="s">
        <v>39</v>
      </c>
      <c r="K595" s="7" t="s">
        <v>64</v>
      </c>
      <c r="L595" s="7" t="s">
        <v>18</v>
      </c>
      <c r="M595" s="8">
        <v>47177</v>
      </c>
      <c r="N595" s="7" t="s">
        <v>131</v>
      </c>
      <c r="O595" s="7" t="s">
        <v>954</v>
      </c>
      <c r="P595" s="7" t="s">
        <v>955</v>
      </c>
      <c r="Q595" s="7" t="s">
        <v>29</v>
      </c>
    </row>
    <row r="596" spans="1:17" x14ac:dyDescent="0.2">
      <c r="A596" s="7" t="s">
        <v>2116</v>
      </c>
      <c r="B596" s="7" t="s">
        <v>18</v>
      </c>
      <c r="C596" s="7" t="s">
        <v>2117</v>
      </c>
      <c r="D596" s="7" t="s">
        <v>61</v>
      </c>
      <c r="E596" s="7" t="s">
        <v>2118</v>
      </c>
      <c r="F596" s="7"/>
      <c r="G596" s="7" t="s">
        <v>2119</v>
      </c>
      <c r="H596" s="7" t="s">
        <v>55</v>
      </c>
      <c r="I596" s="7">
        <v>13413</v>
      </c>
      <c r="J596" s="7" t="s">
        <v>39</v>
      </c>
      <c r="K596" s="7" t="s">
        <v>64</v>
      </c>
      <c r="L596" s="7" t="s">
        <v>18</v>
      </c>
      <c r="M596" s="8">
        <v>47330</v>
      </c>
      <c r="N596" s="7" t="s">
        <v>56</v>
      </c>
      <c r="O596" s="7" t="s">
        <v>738</v>
      </c>
      <c r="P596" s="7" t="s">
        <v>739</v>
      </c>
      <c r="Q596" s="7" t="s">
        <v>33</v>
      </c>
    </row>
    <row r="597" spans="1:17" x14ac:dyDescent="0.2">
      <c r="A597" s="7" t="s">
        <v>2120</v>
      </c>
      <c r="B597" s="7" t="s">
        <v>18</v>
      </c>
      <c r="C597" s="7" t="s">
        <v>2121</v>
      </c>
      <c r="D597" s="7" t="s">
        <v>20</v>
      </c>
      <c r="E597" s="7" t="s">
        <v>2121</v>
      </c>
      <c r="F597" s="7"/>
      <c r="G597" s="7" t="s">
        <v>488</v>
      </c>
      <c r="H597" s="7" t="s">
        <v>22</v>
      </c>
      <c r="I597" s="7">
        <v>28110</v>
      </c>
      <c r="J597" s="7" t="s">
        <v>39</v>
      </c>
      <c r="K597" s="7" t="s">
        <v>64</v>
      </c>
      <c r="L597" s="7" t="s">
        <v>18</v>
      </c>
      <c r="M597" s="8">
        <v>46446</v>
      </c>
      <c r="N597" s="7" t="s">
        <v>26</v>
      </c>
      <c r="O597" s="7" t="s">
        <v>27</v>
      </c>
      <c r="P597" s="7" t="s">
        <v>28</v>
      </c>
      <c r="Q597" s="7" t="s">
        <v>29</v>
      </c>
    </row>
    <row r="598" spans="1:17" x14ac:dyDescent="0.2">
      <c r="A598" s="7" t="s">
        <v>2122</v>
      </c>
      <c r="B598" s="7" t="s">
        <v>18</v>
      </c>
      <c r="C598" s="7" t="s">
        <v>2123</v>
      </c>
      <c r="D598" s="7" t="s">
        <v>61</v>
      </c>
      <c r="E598" s="7" t="s">
        <v>2123</v>
      </c>
      <c r="F598" s="7"/>
      <c r="G598" s="7" t="s">
        <v>2124</v>
      </c>
      <c r="H598" s="7" t="s">
        <v>55</v>
      </c>
      <c r="I598" s="7">
        <v>12550</v>
      </c>
      <c r="J598" s="7" t="s">
        <v>39</v>
      </c>
      <c r="K598" s="7" t="s">
        <v>64</v>
      </c>
      <c r="L598" s="7" t="s">
        <v>18</v>
      </c>
      <c r="M598" s="8">
        <v>47704</v>
      </c>
      <c r="N598" s="7" t="s">
        <v>56</v>
      </c>
      <c r="O598" s="7" t="s">
        <v>738</v>
      </c>
      <c r="P598" s="7" t="s">
        <v>739</v>
      </c>
      <c r="Q598" s="7" t="s">
        <v>33</v>
      </c>
    </row>
    <row r="599" spans="1:17" x14ac:dyDescent="0.2">
      <c r="A599" s="7" t="s">
        <v>2125</v>
      </c>
      <c r="B599" s="7" t="s">
        <v>18</v>
      </c>
      <c r="C599" s="7" t="s">
        <v>2126</v>
      </c>
      <c r="D599" s="7" t="s">
        <v>61</v>
      </c>
      <c r="E599" s="7" t="s">
        <v>2127</v>
      </c>
      <c r="F599" s="7"/>
      <c r="G599" s="7" t="s">
        <v>2128</v>
      </c>
      <c r="H599" s="7" t="s">
        <v>55</v>
      </c>
      <c r="I599" s="7">
        <v>13790</v>
      </c>
      <c r="J599" s="7" t="s">
        <v>39</v>
      </c>
      <c r="K599" s="7" t="s">
        <v>64</v>
      </c>
      <c r="L599" s="7" t="s">
        <v>18</v>
      </c>
      <c r="M599" s="8">
        <v>47208</v>
      </c>
      <c r="N599" s="7" t="s">
        <v>56</v>
      </c>
      <c r="O599" s="7" t="s">
        <v>57</v>
      </c>
      <c r="P599" s="7" t="s">
        <v>58</v>
      </c>
      <c r="Q599" s="7" t="s">
        <v>33</v>
      </c>
    </row>
    <row r="600" spans="1:17" x14ac:dyDescent="0.2">
      <c r="A600" s="7" t="s">
        <v>2129</v>
      </c>
      <c r="B600" s="7" t="s">
        <v>18</v>
      </c>
      <c r="C600" s="7" t="s">
        <v>2130</v>
      </c>
      <c r="D600" s="7" t="s">
        <v>61</v>
      </c>
      <c r="E600" s="7" t="s">
        <v>2130</v>
      </c>
      <c r="F600" s="7" t="s">
        <v>2131</v>
      </c>
      <c r="G600" s="7" t="s">
        <v>2132</v>
      </c>
      <c r="H600" s="7" t="s">
        <v>477</v>
      </c>
      <c r="I600" s="7">
        <v>8075</v>
      </c>
      <c r="J600" s="7" t="s">
        <v>39</v>
      </c>
      <c r="K600" s="7" t="s">
        <v>64</v>
      </c>
      <c r="L600" s="7" t="s">
        <v>18</v>
      </c>
      <c r="M600" s="8">
        <v>49064</v>
      </c>
      <c r="N600" s="7" t="s">
        <v>56</v>
      </c>
      <c r="O600" s="7" t="s">
        <v>478</v>
      </c>
      <c r="P600" s="7" t="s">
        <v>479</v>
      </c>
      <c r="Q600" s="7" t="s">
        <v>33</v>
      </c>
    </row>
    <row r="601" spans="1:17" x14ac:dyDescent="0.2">
      <c r="A601" s="7" t="s">
        <v>2133</v>
      </c>
      <c r="B601" s="7" t="s">
        <v>18</v>
      </c>
      <c r="C601" s="7" t="s">
        <v>2134</v>
      </c>
      <c r="D601" s="7" t="s">
        <v>61</v>
      </c>
      <c r="E601" s="7" t="s">
        <v>2135</v>
      </c>
      <c r="F601" s="7"/>
      <c r="G601" s="7" t="s">
        <v>2136</v>
      </c>
      <c r="H601" s="7" t="s">
        <v>731</v>
      </c>
      <c r="I601" s="7">
        <v>2767</v>
      </c>
      <c r="J601" s="7" t="s">
        <v>39</v>
      </c>
      <c r="K601" s="7" t="s">
        <v>64</v>
      </c>
      <c r="L601" s="7" t="s">
        <v>18</v>
      </c>
      <c r="M601" s="8">
        <v>46203</v>
      </c>
      <c r="N601" s="7" t="s">
        <v>56</v>
      </c>
      <c r="O601" s="7" t="s">
        <v>732</v>
      </c>
      <c r="P601" s="7" t="s">
        <v>733</v>
      </c>
      <c r="Q601" s="7" t="s">
        <v>33</v>
      </c>
    </row>
    <row r="602" spans="1:17" x14ac:dyDescent="0.2">
      <c r="A602" s="7" t="s">
        <v>2137</v>
      </c>
      <c r="B602" s="7" t="s">
        <v>18</v>
      </c>
      <c r="C602" s="7" t="s">
        <v>2138</v>
      </c>
      <c r="D602" s="7" t="s">
        <v>61</v>
      </c>
      <c r="E602" s="7" t="s">
        <v>2139</v>
      </c>
      <c r="F602" s="7"/>
      <c r="G602" s="7" t="s">
        <v>2140</v>
      </c>
      <c r="H602" s="7" t="s">
        <v>63</v>
      </c>
      <c r="I602" s="7">
        <v>67601</v>
      </c>
      <c r="J602" s="7" t="s">
        <v>39</v>
      </c>
      <c r="K602" s="7" t="s">
        <v>64</v>
      </c>
      <c r="L602" s="7" t="s">
        <v>18</v>
      </c>
      <c r="M602" s="8">
        <v>46295</v>
      </c>
      <c r="N602" s="7" t="s">
        <v>65</v>
      </c>
      <c r="O602" s="7" t="s">
        <v>66</v>
      </c>
      <c r="P602" s="7" t="s">
        <v>67</v>
      </c>
      <c r="Q602" s="7" t="s">
        <v>33</v>
      </c>
    </row>
    <row r="603" spans="1:17" x14ac:dyDescent="0.2">
      <c r="A603" s="7" t="s">
        <v>2141</v>
      </c>
      <c r="B603" s="7" t="s">
        <v>18</v>
      </c>
      <c r="C603" s="7" t="s">
        <v>2142</v>
      </c>
      <c r="D603" s="7" t="s">
        <v>61</v>
      </c>
      <c r="E603" s="7" t="s">
        <v>2142</v>
      </c>
      <c r="F603" s="7"/>
      <c r="G603" s="7" t="s">
        <v>2143</v>
      </c>
      <c r="H603" s="7" t="s">
        <v>540</v>
      </c>
      <c r="I603" s="7">
        <v>94588</v>
      </c>
      <c r="J603" s="7" t="s">
        <v>39</v>
      </c>
      <c r="K603" s="7" t="s">
        <v>64</v>
      </c>
      <c r="L603" s="7" t="s">
        <v>18</v>
      </c>
      <c r="M603" s="8">
        <v>47149</v>
      </c>
      <c r="N603" s="7" t="s">
        <v>131</v>
      </c>
      <c r="O603" s="7" t="s">
        <v>541</v>
      </c>
      <c r="P603" s="7" t="s">
        <v>542</v>
      </c>
      <c r="Q603" s="7" t="s">
        <v>29</v>
      </c>
    </row>
    <row r="604" spans="1:17" x14ac:dyDescent="0.2">
      <c r="A604" s="7" t="s">
        <v>2144</v>
      </c>
      <c r="B604" s="7" t="s">
        <v>18</v>
      </c>
      <c r="C604" s="7" t="s">
        <v>2145</v>
      </c>
      <c r="D604" s="7" t="s">
        <v>61</v>
      </c>
      <c r="E604" s="7" t="s">
        <v>2146</v>
      </c>
      <c r="F604" s="7"/>
      <c r="G604" s="7" t="s">
        <v>2147</v>
      </c>
      <c r="H604" s="7" t="s">
        <v>148</v>
      </c>
      <c r="I604" s="7">
        <v>84107</v>
      </c>
      <c r="J604" s="7" t="s">
        <v>39</v>
      </c>
      <c r="K604" s="7" t="s">
        <v>64</v>
      </c>
      <c r="L604" s="7" t="s">
        <v>18</v>
      </c>
      <c r="M604" s="8">
        <v>48699</v>
      </c>
      <c r="N604" s="7" t="s">
        <v>65</v>
      </c>
      <c r="O604" s="7" t="s">
        <v>149</v>
      </c>
      <c r="P604" s="7" t="s">
        <v>150</v>
      </c>
      <c r="Q604" s="7" t="s">
        <v>29</v>
      </c>
    </row>
    <row r="605" spans="1:17" x14ac:dyDescent="0.2">
      <c r="A605" s="7" t="s">
        <v>2148</v>
      </c>
      <c r="B605" s="7" t="s">
        <v>18</v>
      </c>
      <c r="C605" s="7" t="s">
        <v>2149</v>
      </c>
      <c r="D605" s="7" t="s">
        <v>61</v>
      </c>
      <c r="E605" s="7" t="s">
        <v>2150</v>
      </c>
      <c r="F605" s="7"/>
      <c r="G605" s="7" t="s">
        <v>2151</v>
      </c>
      <c r="H605" s="7" t="s">
        <v>130</v>
      </c>
      <c r="I605" s="7">
        <v>59602</v>
      </c>
      <c r="J605" s="7" t="s">
        <v>39</v>
      </c>
      <c r="K605" s="7" t="s">
        <v>64</v>
      </c>
      <c r="L605" s="7" t="s">
        <v>18</v>
      </c>
      <c r="M605" s="8">
        <v>46568</v>
      </c>
      <c r="N605" s="7" t="s">
        <v>131</v>
      </c>
      <c r="O605" s="7" t="s">
        <v>132</v>
      </c>
      <c r="P605" s="7" t="s">
        <v>133</v>
      </c>
      <c r="Q605" s="7" t="s">
        <v>33</v>
      </c>
    </row>
    <row r="606" spans="1:17" x14ac:dyDescent="0.2">
      <c r="A606" s="7" t="s">
        <v>2152</v>
      </c>
      <c r="B606" s="7" t="s">
        <v>18</v>
      </c>
      <c r="C606" s="7" t="s">
        <v>2153</v>
      </c>
      <c r="D606" s="7" t="s">
        <v>61</v>
      </c>
      <c r="E606" s="7" t="s">
        <v>2154</v>
      </c>
      <c r="F606" s="7" t="s">
        <v>2155</v>
      </c>
      <c r="G606" s="7" t="s">
        <v>2156</v>
      </c>
      <c r="H606" s="7" t="s">
        <v>533</v>
      </c>
      <c r="I606" s="7">
        <v>83687</v>
      </c>
      <c r="J606" s="7" t="s">
        <v>39</v>
      </c>
      <c r="K606" s="7" t="s">
        <v>64</v>
      </c>
      <c r="L606" s="7" t="s">
        <v>18</v>
      </c>
      <c r="M606" s="8">
        <v>47412</v>
      </c>
      <c r="N606" s="7" t="s">
        <v>131</v>
      </c>
      <c r="O606" s="7" t="s">
        <v>132</v>
      </c>
      <c r="P606" s="7" t="s">
        <v>133</v>
      </c>
      <c r="Q606" s="7" t="s">
        <v>33</v>
      </c>
    </row>
    <row r="607" spans="1:17" x14ac:dyDescent="0.2">
      <c r="A607" s="7" t="s">
        <v>2157</v>
      </c>
      <c r="B607" s="7" t="s">
        <v>18</v>
      </c>
      <c r="C607" s="7" t="s">
        <v>2158</v>
      </c>
      <c r="D607" s="7" t="s">
        <v>61</v>
      </c>
      <c r="E607" s="7" t="s">
        <v>2159</v>
      </c>
      <c r="F607" s="7"/>
      <c r="G607" s="7" t="s">
        <v>2147</v>
      </c>
      <c r="H607" s="7" t="s">
        <v>148</v>
      </c>
      <c r="I607" s="7">
        <v>84121</v>
      </c>
      <c r="J607" s="7" t="s">
        <v>39</v>
      </c>
      <c r="K607" s="7" t="s">
        <v>64</v>
      </c>
      <c r="L607" s="7" t="s">
        <v>18</v>
      </c>
      <c r="M607" s="8">
        <v>48699</v>
      </c>
      <c r="N607" s="7" t="s">
        <v>65</v>
      </c>
      <c r="O607" s="7" t="s">
        <v>149</v>
      </c>
      <c r="P607" s="7" t="s">
        <v>150</v>
      </c>
      <c r="Q607" s="7" t="s">
        <v>155</v>
      </c>
    </row>
    <row r="608" spans="1:17" x14ac:dyDescent="0.2">
      <c r="A608" s="7" t="s">
        <v>2160</v>
      </c>
      <c r="B608" s="7" t="s">
        <v>18</v>
      </c>
      <c r="C608" s="7" t="s">
        <v>2161</v>
      </c>
      <c r="D608" s="7" t="s">
        <v>20</v>
      </c>
      <c r="E608" s="7" t="s">
        <v>2162</v>
      </c>
      <c r="F608" s="7"/>
      <c r="G608" s="7" t="s">
        <v>2163</v>
      </c>
      <c r="H608" s="7" t="s">
        <v>180</v>
      </c>
      <c r="I608" s="7">
        <v>78411</v>
      </c>
      <c r="J608" s="7" t="s">
        <v>39</v>
      </c>
      <c r="K608" s="7" t="s">
        <v>64</v>
      </c>
      <c r="L608" s="7" t="s">
        <v>18</v>
      </c>
      <c r="M608" s="8">
        <v>47057</v>
      </c>
      <c r="N608" s="7" t="s">
        <v>65</v>
      </c>
      <c r="O608" s="7" t="s">
        <v>559</v>
      </c>
      <c r="P608" s="7" t="s">
        <v>560</v>
      </c>
      <c r="Q608" s="7" t="s">
        <v>29</v>
      </c>
    </row>
    <row r="609" spans="1:17" x14ac:dyDescent="0.2">
      <c r="A609" s="7" t="s">
        <v>2164</v>
      </c>
      <c r="B609" s="7" t="s">
        <v>18</v>
      </c>
      <c r="C609" s="7" t="s">
        <v>2165</v>
      </c>
      <c r="D609" s="7" t="s">
        <v>61</v>
      </c>
      <c r="E609" s="7" t="s">
        <v>2166</v>
      </c>
      <c r="F609" s="7"/>
      <c r="G609" s="7" t="s">
        <v>2167</v>
      </c>
      <c r="H609" s="7" t="s">
        <v>598</v>
      </c>
      <c r="I609" s="7">
        <v>98662</v>
      </c>
      <c r="J609" s="7" t="s">
        <v>39</v>
      </c>
      <c r="K609" s="7" t="s">
        <v>64</v>
      </c>
      <c r="L609" s="7" t="s">
        <v>18</v>
      </c>
      <c r="M609" s="8">
        <v>45991</v>
      </c>
      <c r="N609" s="7" t="s">
        <v>131</v>
      </c>
      <c r="O609" s="7" t="s">
        <v>511</v>
      </c>
      <c r="P609" s="7" t="s">
        <v>512</v>
      </c>
      <c r="Q609" s="7" t="s">
        <v>33</v>
      </c>
    </row>
    <row r="610" spans="1:17" x14ac:dyDescent="0.2">
      <c r="A610" s="7" t="s">
        <v>2168</v>
      </c>
      <c r="B610" s="7" t="s">
        <v>18</v>
      </c>
      <c r="C610" s="7" t="s">
        <v>2169</v>
      </c>
      <c r="D610" s="7" t="s">
        <v>61</v>
      </c>
      <c r="E610" s="7" t="s">
        <v>2170</v>
      </c>
      <c r="F610" s="7"/>
      <c r="G610" s="7" t="s">
        <v>2171</v>
      </c>
      <c r="H610" s="7" t="s">
        <v>510</v>
      </c>
      <c r="I610" s="7">
        <v>97504</v>
      </c>
      <c r="J610" s="7" t="s">
        <v>39</v>
      </c>
      <c r="K610" s="7" t="s">
        <v>64</v>
      </c>
      <c r="L610" s="7" t="s">
        <v>18</v>
      </c>
      <c r="M610" s="8">
        <v>46568</v>
      </c>
      <c r="N610" s="7" t="s">
        <v>131</v>
      </c>
      <c r="O610" s="7" t="s">
        <v>511</v>
      </c>
      <c r="P610" s="7" t="s">
        <v>512</v>
      </c>
      <c r="Q610" s="7" t="s">
        <v>33</v>
      </c>
    </row>
    <row r="611" spans="1:17" x14ac:dyDescent="0.2">
      <c r="A611" s="7" t="s">
        <v>2172</v>
      </c>
      <c r="B611" s="7" t="s">
        <v>18</v>
      </c>
      <c r="C611" s="7" t="s">
        <v>2173</v>
      </c>
      <c r="D611" s="7" t="s">
        <v>20</v>
      </c>
      <c r="E611" s="7" t="s">
        <v>2173</v>
      </c>
      <c r="F611" s="7"/>
      <c r="G611" s="7" t="s">
        <v>2174</v>
      </c>
      <c r="H611" s="7" t="s">
        <v>114</v>
      </c>
      <c r="I611" s="7">
        <v>22473</v>
      </c>
      <c r="J611" s="7" t="s">
        <v>23</v>
      </c>
      <c r="K611" s="7" t="s">
        <v>64</v>
      </c>
      <c r="L611" s="7" t="s">
        <v>18</v>
      </c>
      <c r="M611" s="8">
        <v>46752</v>
      </c>
      <c r="N611" s="7" t="s">
        <v>41</v>
      </c>
      <c r="O611" s="7" t="s">
        <v>115</v>
      </c>
      <c r="P611" s="7" t="s">
        <v>116</v>
      </c>
      <c r="Q611" s="7" t="s">
        <v>29</v>
      </c>
    </row>
    <row r="612" spans="1:17" x14ac:dyDescent="0.2">
      <c r="A612" s="7" t="s">
        <v>2175</v>
      </c>
      <c r="B612" s="7" t="s">
        <v>18</v>
      </c>
      <c r="C612" s="7" t="s">
        <v>2176</v>
      </c>
      <c r="D612" s="7" t="s">
        <v>61</v>
      </c>
      <c r="E612" s="7" t="s">
        <v>2176</v>
      </c>
      <c r="F612" s="7"/>
      <c r="G612" s="7" t="s">
        <v>2177</v>
      </c>
      <c r="H612" s="7" t="s">
        <v>510</v>
      </c>
      <c r="I612" s="7">
        <v>97060</v>
      </c>
      <c r="J612" s="7" t="s">
        <v>39</v>
      </c>
      <c r="K612" s="7" t="s">
        <v>64</v>
      </c>
      <c r="L612" s="7" t="s">
        <v>18</v>
      </c>
      <c r="M612" s="8">
        <v>47087</v>
      </c>
      <c r="N612" s="7" t="s">
        <v>131</v>
      </c>
      <c r="O612" s="7" t="s">
        <v>511</v>
      </c>
      <c r="P612" s="7" t="s">
        <v>512</v>
      </c>
      <c r="Q612" s="7" t="s">
        <v>33</v>
      </c>
    </row>
    <row r="613" spans="1:17" x14ac:dyDescent="0.2">
      <c r="A613" s="7" t="s">
        <v>2178</v>
      </c>
      <c r="B613" s="7" t="s">
        <v>18</v>
      </c>
      <c r="C613" s="7" t="s">
        <v>2179</v>
      </c>
      <c r="D613" s="7" t="s">
        <v>61</v>
      </c>
      <c r="E613" s="7" t="s">
        <v>2179</v>
      </c>
      <c r="F613" s="7"/>
      <c r="G613" s="7" t="s">
        <v>2180</v>
      </c>
      <c r="H613" s="7" t="s">
        <v>510</v>
      </c>
      <c r="I613" s="7">
        <v>97007</v>
      </c>
      <c r="J613" s="7" t="s">
        <v>39</v>
      </c>
      <c r="K613" s="7" t="s">
        <v>64</v>
      </c>
      <c r="L613" s="7" t="s">
        <v>18</v>
      </c>
      <c r="M613" s="8">
        <v>49095</v>
      </c>
      <c r="N613" s="7" t="s">
        <v>131</v>
      </c>
      <c r="O613" s="7" t="s">
        <v>511</v>
      </c>
      <c r="P613" s="7" t="s">
        <v>512</v>
      </c>
      <c r="Q613" s="7" t="s">
        <v>33</v>
      </c>
    </row>
    <row r="614" spans="1:17" x14ac:dyDescent="0.2">
      <c r="A614" s="7" t="s">
        <v>2181</v>
      </c>
      <c r="B614" s="7" t="s">
        <v>18</v>
      </c>
      <c r="C614" s="7" t="s">
        <v>2182</v>
      </c>
      <c r="D614" s="7" t="s">
        <v>61</v>
      </c>
      <c r="E614" s="7" t="s">
        <v>2182</v>
      </c>
      <c r="F614" s="7"/>
      <c r="G614" s="7" t="s">
        <v>2183</v>
      </c>
      <c r="H614" s="7" t="s">
        <v>598</v>
      </c>
      <c r="I614" s="7">
        <v>99352</v>
      </c>
      <c r="J614" s="7" t="s">
        <v>39</v>
      </c>
      <c r="K614" s="7" t="s">
        <v>64</v>
      </c>
      <c r="L614" s="7" t="s">
        <v>18</v>
      </c>
      <c r="M614" s="8">
        <v>45930</v>
      </c>
      <c r="N614" s="7" t="s">
        <v>131</v>
      </c>
      <c r="O614" s="7" t="s">
        <v>599</v>
      </c>
      <c r="P614" s="7" t="s">
        <v>600</v>
      </c>
      <c r="Q614" s="7" t="s">
        <v>29</v>
      </c>
    </row>
    <row r="615" spans="1:17" x14ac:dyDescent="0.2">
      <c r="A615" s="7" t="s">
        <v>2184</v>
      </c>
      <c r="B615" s="7" t="s">
        <v>18</v>
      </c>
      <c r="C615" s="7" t="s">
        <v>2185</v>
      </c>
      <c r="D615" s="7" t="s">
        <v>61</v>
      </c>
      <c r="E615" s="7" t="s">
        <v>2186</v>
      </c>
      <c r="F615" s="7"/>
      <c r="G615" s="7" t="s">
        <v>2187</v>
      </c>
      <c r="H615" s="7" t="s">
        <v>201</v>
      </c>
      <c r="I615" s="7">
        <v>30097</v>
      </c>
      <c r="J615" s="7" t="s">
        <v>39</v>
      </c>
      <c r="K615" s="7" t="s">
        <v>64</v>
      </c>
      <c r="L615" s="7" t="s">
        <v>18</v>
      </c>
      <c r="M615" s="8">
        <v>46721</v>
      </c>
      <c r="N615" s="7" t="s">
        <v>26</v>
      </c>
      <c r="O615" s="7" t="s">
        <v>202</v>
      </c>
      <c r="P615" s="7" t="s">
        <v>203</v>
      </c>
      <c r="Q615" s="7" t="s">
        <v>29</v>
      </c>
    </row>
    <row r="616" spans="1:17" x14ac:dyDescent="0.2">
      <c r="A616" s="7" t="s">
        <v>2188</v>
      </c>
      <c r="B616" s="7" t="s">
        <v>18</v>
      </c>
      <c r="C616" s="7" t="s">
        <v>2189</v>
      </c>
      <c r="D616" s="7" t="s">
        <v>20</v>
      </c>
      <c r="E616" s="7" t="s">
        <v>2190</v>
      </c>
      <c r="F616" s="7"/>
      <c r="G616" s="7" t="s">
        <v>2191</v>
      </c>
      <c r="H616" s="7" t="s">
        <v>540</v>
      </c>
      <c r="I616" s="7">
        <v>91977</v>
      </c>
      <c r="J616" s="7" t="s">
        <v>39</v>
      </c>
      <c r="K616" s="7" t="s">
        <v>64</v>
      </c>
      <c r="L616" s="7" t="s">
        <v>18</v>
      </c>
      <c r="M616" s="8">
        <v>45930</v>
      </c>
      <c r="N616" s="7" t="s">
        <v>131</v>
      </c>
      <c r="O616" s="7" t="s">
        <v>998</v>
      </c>
      <c r="P616" s="7" t="s">
        <v>999</v>
      </c>
      <c r="Q616" s="7" t="s">
        <v>33</v>
      </c>
    </row>
    <row r="617" spans="1:17" x14ac:dyDescent="0.2">
      <c r="A617" s="7" t="s">
        <v>2192</v>
      </c>
      <c r="B617" s="7" t="s">
        <v>18</v>
      </c>
      <c r="C617" s="7" t="s">
        <v>2193</v>
      </c>
      <c r="D617" s="7" t="s">
        <v>61</v>
      </c>
      <c r="E617" s="7" t="s">
        <v>2193</v>
      </c>
      <c r="F617" s="7"/>
      <c r="G617" s="7" t="s">
        <v>2194</v>
      </c>
      <c r="H617" s="7" t="s">
        <v>201</v>
      </c>
      <c r="I617" s="7">
        <v>31602</v>
      </c>
      <c r="J617" s="7" t="s">
        <v>39</v>
      </c>
      <c r="K617" s="7" t="s">
        <v>64</v>
      </c>
      <c r="L617" s="7" t="s">
        <v>18</v>
      </c>
      <c r="M617" s="8">
        <v>46387</v>
      </c>
      <c r="N617" s="7" t="s">
        <v>26</v>
      </c>
      <c r="O617" s="7" t="s">
        <v>202</v>
      </c>
      <c r="P617" s="7" t="s">
        <v>203</v>
      </c>
      <c r="Q617" s="7" t="s">
        <v>29</v>
      </c>
    </row>
    <row r="618" spans="1:17" x14ac:dyDescent="0.2">
      <c r="A618" s="7" t="s">
        <v>2195</v>
      </c>
      <c r="B618" s="7" t="s">
        <v>18</v>
      </c>
      <c r="C618" s="7" t="s">
        <v>2196</v>
      </c>
      <c r="D618" s="7" t="s">
        <v>20</v>
      </c>
      <c r="E618" s="7" t="s">
        <v>2196</v>
      </c>
      <c r="F618" s="7"/>
      <c r="G618" s="7" t="s">
        <v>2197</v>
      </c>
      <c r="H618" s="7" t="s">
        <v>540</v>
      </c>
      <c r="I618" s="7">
        <v>92054</v>
      </c>
      <c r="J618" s="7" t="s">
        <v>39</v>
      </c>
      <c r="K618" s="7" t="s">
        <v>64</v>
      </c>
      <c r="L618" s="7" t="s">
        <v>18</v>
      </c>
      <c r="M618" s="8">
        <v>45930</v>
      </c>
      <c r="N618" s="7" t="s">
        <v>131</v>
      </c>
      <c r="O618" s="7" t="s">
        <v>998</v>
      </c>
      <c r="P618" s="7" t="s">
        <v>999</v>
      </c>
      <c r="Q618" s="7" t="s">
        <v>29</v>
      </c>
    </row>
    <row r="619" spans="1:17" x14ac:dyDescent="0.2">
      <c r="A619" s="7" t="s">
        <v>2198</v>
      </c>
      <c r="B619" s="7" t="s">
        <v>18</v>
      </c>
      <c r="C619" s="7" t="s">
        <v>2199</v>
      </c>
      <c r="D619" s="7" t="s">
        <v>61</v>
      </c>
      <c r="E619" s="7" t="s">
        <v>2199</v>
      </c>
      <c r="F619" s="7"/>
      <c r="G619" s="7" t="s">
        <v>2200</v>
      </c>
      <c r="H619" s="7" t="s">
        <v>201</v>
      </c>
      <c r="I619" s="7">
        <v>30062</v>
      </c>
      <c r="J619" s="7" t="s">
        <v>39</v>
      </c>
      <c r="K619" s="7" t="s">
        <v>64</v>
      </c>
      <c r="L619" s="7" t="s">
        <v>18</v>
      </c>
      <c r="M619" s="8">
        <v>46326</v>
      </c>
      <c r="N619" s="7" t="s">
        <v>26</v>
      </c>
      <c r="O619" s="7" t="s">
        <v>202</v>
      </c>
      <c r="P619" s="7" t="s">
        <v>203</v>
      </c>
      <c r="Q619" s="7" t="s">
        <v>33</v>
      </c>
    </row>
    <row r="620" spans="1:17" x14ac:dyDescent="0.2">
      <c r="A620" s="7" t="s">
        <v>2201</v>
      </c>
      <c r="B620" s="7" t="s">
        <v>18</v>
      </c>
      <c r="C620" s="7" t="s">
        <v>2202</v>
      </c>
      <c r="D620" s="7" t="s">
        <v>61</v>
      </c>
      <c r="E620" s="7" t="s">
        <v>2203</v>
      </c>
      <c r="F620" s="7"/>
      <c r="G620" s="7" t="s">
        <v>2204</v>
      </c>
      <c r="H620" s="7" t="s">
        <v>201</v>
      </c>
      <c r="I620" s="7">
        <v>30022</v>
      </c>
      <c r="J620" s="7" t="s">
        <v>39</v>
      </c>
      <c r="K620" s="7" t="s">
        <v>64</v>
      </c>
      <c r="L620" s="7" t="s">
        <v>18</v>
      </c>
      <c r="M620" s="8">
        <v>46022</v>
      </c>
      <c r="N620" s="7" t="s">
        <v>26</v>
      </c>
      <c r="O620" s="7" t="s">
        <v>202</v>
      </c>
      <c r="P620" s="7" t="s">
        <v>203</v>
      </c>
      <c r="Q620" s="7" t="s">
        <v>33</v>
      </c>
    </row>
    <row r="621" spans="1:17" x14ac:dyDescent="0.2">
      <c r="A621" s="7" t="s">
        <v>2205</v>
      </c>
      <c r="B621" s="7" t="s">
        <v>18</v>
      </c>
      <c r="C621" s="7" t="s">
        <v>2206</v>
      </c>
      <c r="D621" s="7" t="s">
        <v>20</v>
      </c>
      <c r="E621" s="7" t="s">
        <v>2207</v>
      </c>
      <c r="F621" s="7"/>
      <c r="G621" s="7" t="s">
        <v>1002</v>
      </c>
      <c r="H621" s="7" t="s">
        <v>540</v>
      </c>
      <c r="I621" s="7">
        <v>92115</v>
      </c>
      <c r="J621" s="7" t="s">
        <v>39</v>
      </c>
      <c r="K621" s="7" t="s">
        <v>64</v>
      </c>
      <c r="L621" s="7" t="s">
        <v>18</v>
      </c>
      <c r="M621" s="8">
        <v>46203</v>
      </c>
      <c r="N621" s="7" t="s">
        <v>131</v>
      </c>
      <c r="O621" s="7" t="s">
        <v>998</v>
      </c>
      <c r="P621" s="7" t="s">
        <v>999</v>
      </c>
      <c r="Q621" s="7" t="s">
        <v>33</v>
      </c>
    </row>
    <row r="622" spans="1:17" x14ac:dyDescent="0.2">
      <c r="A622" s="7" t="s">
        <v>2208</v>
      </c>
      <c r="B622" s="7" t="s">
        <v>18</v>
      </c>
      <c r="C622" s="7" t="s">
        <v>2209</v>
      </c>
      <c r="D622" s="7" t="s">
        <v>20</v>
      </c>
      <c r="E622" s="7" t="s">
        <v>2210</v>
      </c>
      <c r="F622" s="7"/>
      <c r="G622" s="7" t="s">
        <v>2211</v>
      </c>
      <c r="H622" s="7" t="s">
        <v>55</v>
      </c>
      <c r="I622" s="7">
        <v>11980</v>
      </c>
      <c r="J622" s="7" t="s">
        <v>23</v>
      </c>
      <c r="K622" s="7" t="s">
        <v>64</v>
      </c>
      <c r="L622" s="7" t="s">
        <v>18</v>
      </c>
      <c r="M622" s="8">
        <v>47118</v>
      </c>
      <c r="N622" s="7" t="s">
        <v>56</v>
      </c>
      <c r="O622" s="7" t="s">
        <v>613</v>
      </c>
      <c r="P622" s="7" t="s">
        <v>614</v>
      </c>
      <c r="Q622" s="7" t="s">
        <v>1087</v>
      </c>
    </row>
    <row r="623" spans="1:17" x14ac:dyDescent="0.2">
      <c r="A623" s="7" t="s">
        <v>2212</v>
      </c>
      <c r="B623" s="7" t="s">
        <v>18</v>
      </c>
      <c r="C623" s="7" t="s">
        <v>2213</v>
      </c>
      <c r="D623" s="7" t="s">
        <v>61</v>
      </c>
      <c r="E623" s="7" t="s">
        <v>2214</v>
      </c>
      <c r="F623" s="7"/>
      <c r="G623" s="7" t="s">
        <v>1754</v>
      </c>
      <c r="H623" s="7" t="s">
        <v>533</v>
      </c>
      <c r="I623" s="7">
        <v>83404</v>
      </c>
      <c r="J623" s="7" t="s">
        <v>39</v>
      </c>
      <c r="K623" s="7" t="s">
        <v>64</v>
      </c>
      <c r="L623" s="7" t="s">
        <v>18</v>
      </c>
      <c r="M623" s="8">
        <v>47238</v>
      </c>
      <c r="N623" s="7" t="s">
        <v>131</v>
      </c>
      <c r="O623" s="7" t="s">
        <v>132</v>
      </c>
      <c r="P623" s="7" t="s">
        <v>133</v>
      </c>
      <c r="Q623" s="7" t="s">
        <v>33</v>
      </c>
    </row>
    <row r="624" spans="1:17" x14ac:dyDescent="0.2">
      <c r="A624" s="7" t="s">
        <v>2215</v>
      </c>
      <c r="B624" s="7" t="s">
        <v>18</v>
      </c>
      <c r="C624" s="7" t="s">
        <v>2216</v>
      </c>
      <c r="D624" s="7" t="s">
        <v>20</v>
      </c>
      <c r="E624" s="7" t="s">
        <v>2216</v>
      </c>
      <c r="F624" s="7"/>
      <c r="G624" s="7" t="s">
        <v>2217</v>
      </c>
      <c r="H624" s="7" t="s">
        <v>137</v>
      </c>
      <c r="I624" s="7">
        <v>64133</v>
      </c>
      <c r="J624" s="7" t="s">
        <v>39</v>
      </c>
      <c r="K624" s="7" t="s">
        <v>64</v>
      </c>
      <c r="L624" s="7" t="s">
        <v>18</v>
      </c>
      <c r="M624" s="8">
        <v>47118</v>
      </c>
      <c r="N624" s="7" t="s">
        <v>65</v>
      </c>
      <c r="O624" s="7" t="s">
        <v>138</v>
      </c>
      <c r="P624" s="7" t="s">
        <v>139</v>
      </c>
      <c r="Q624" s="7" t="s">
        <v>29</v>
      </c>
    </row>
    <row r="625" spans="1:17" x14ac:dyDescent="0.2">
      <c r="A625" s="7" t="s">
        <v>2218</v>
      </c>
      <c r="B625" s="7" t="s">
        <v>18</v>
      </c>
      <c r="C625" s="7" t="s">
        <v>2219</v>
      </c>
      <c r="D625" s="7" t="s">
        <v>61</v>
      </c>
      <c r="E625" s="7" t="s">
        <v>2220</v>
      </c>
      <c r="F625" s="7"/>
      <c r="G625" s="7" t="s">
        <v>532</v>
      </c>
      <c r="H625" s="7" t="s">
        <v>533</v>
      </c>
      <c r="I625" s="7">
        <v>83706</v>
      </c>
      <c r="J625" s="7" t="s">
        <v>39</v>
      </c>
      <c r="K625" s="7" t="s">
        <v>64</v>
      </c>
      <c r="L625" s="7" t="s">
        <v>18</v>
      </c>
      <c r="M625" s="8">
        <v>46265</v>
      </c>
      <c r="N625" s="7" t="s">
        <v>131</v>
      </c>
      <c r="O625" s="7" t="s">
        <v>132</v>
      </c>
      <c r="P625" s="7" t="s">
        <v>133</v>
      </c>
      <c r="Q625" s="7" t="s">
        <v>123</v>
      </c>
    </row>
    <row r="626" spans="1:17" x14ac:dyDescent="0.2">
      <c r="A626" s="7" t="s">
        <v>2221</v>
      </c>
      <c r="B626" s="7" t="s">
        <v>18</v>
      </c>
      <c r="C626" s="7" t="s">
        <v>2222</v>
      </c>
      <c r="D626" s="7" t="s">
        <v>61</v>
      </c>
      <c r="E626" s="7" t="s">
        <v>2222</v>
      </c>
      <c r="F626" s="7"/>
      <c r="G626" s="7" t="s">
        <v>2223</v>
      </c>
      <c r="H626" s="7" t="s">
        <v>533</v>
      </c>
      <c r="I626" s="7">
        <v>83301</v>
      </c>
      <c r="J626" s="7" t="s">
        <v>39</v>
      </c>
      <c r="K626" s="7" t="s">
        <v>64</v>
      </c>
      <c r="L626" s="7" t="s">
        <v>18</v>
      </c>
      <c r="M626" s="8">
        <v>47036</v>
      </c>
      <c r="N626" s="7" t="s">
        <v>131</v>
      </c>
      <c r="O626" s="7" t="s">
        <v>132</v>
      </c>
      <c r="P626" s="7" t="s">
        <v>133</v>
      </c>
      <c r="Q626" s="7" t="s">
        <v>29</v>
      </c>
    </row>
    <row r="627" spans="1:17" x14ac:dyDescent="0.2">
      <c r="A627" s="7" t="s">
        <v>2224</v>
      </c>
      <c r="B627" s="7" t="s">
        <v>18</v>
      </c>
      <c r="C627" s="7" t="s">
        <v>2225</v>
      </c>
      <c r="D627" s="7" t="s">
        <v>61</v>
      </c>
      <c r="E627" s="7" t="s">
        <v>2226</v>
      </c>
      <c r="F627" s="7"/>
      <c r="G627" s="7" t="s">
        <v>1777</v>
      </c>
      <c r="H627" s="7" t="s">
        <v>540</v>
      </c>
      <c r="I627" s="7">
        <v>94523</v>
      </c>
      <c r="J627" s="7" t="s">
        <v>39</v>
      </c>
      <c r="K627" s="7" t="s">
        <v>64</v>
      </c>
      <c r="L627" s="7" t="s">
        <v>18</v>
      </c>
      <c r="M627" s="8">
        <v>46203</v>
      </c>
      <c r="N627" s="7" t="s">
        <v>131</v>
      </c>
      <c r="O627" s="7" t="s">
        <v>541</v>
      </c>
      <c r="P627" s="7" t="s">
        <v>542</v>
      </c>
      <c r="Q627" s="7" t="s">
        <v>29</v>
      </c>
    </row>
    <row r="628" spans="1:17" x14ac:dyDescent="0.2">
      <c r="A628" s="7" t="s">
        <v>2227</v>
      </c>
      <c r="B628" s="7" t="s">
        <v>18</v>
      </c>
      <c r="C628" s="7" t="s">
        <v>2228</v>
      </c>
      <c r="D628" s="7" t="s">
        <v>20</v>
      </c>
      <c r="E628" s="7" t="s">
        <v>2228</v>
      </c>
      <c r="F628" s="7"/>
      <c r="G628" s="7" t="s">
        <v>2229</v>
      </c>
      <c r="H628" s="7" t="s">
        <v>388</v>
      </c>
      <c r="I628" s="7">
        <v>55906</v>
      </c>
      <c r="J628" s="7" t="s">
        <v>39</v>
      </c>
      <c r="K628" s="7" t="s">
        <v>64</v>
      </c>
      <c r="L628" s="7" t="s">
        <v>18</v>
      </c>
      <c r="M628" s="8">
        <v>46934</v>
      </c>
      <c r="N628" s="7" t="s">
        <v>107</v>
      </c>
      <c r="O628" s="7" t="s">
        <v>389</v>
      </c>
      <c r="P628" s="7" t="s">
        <v>390</v>
      </c>
      <c r="Q628" s="7" t="s">
        <v>29</v>
      </c>
    </row>
    <row r="629" spans="1:17" x14ac:dyDescent="0.2">
      <c r="A629" s="7" t="s">
        <v>2230</v>
      </c>
      <c r="B629" s="7" t="s">
        <v>18</v>
      </c>
      <c r="C629" s="7" t="s">
        <v>2231</v>
      </c>
      <c r="D629" s="7" t="s">
        <v>61</v>
      </c>
      <c r="E629" s="7" t="s">
        <v>2231</v>
      </c>
      <c r="F629" s="7"/>
      <c r="G629" s="7" t="s">
        <v>555</v>
      </c>
      <c r="H629" s="7" t="s">
        <v>540</v>
      </c>
      <c r="I629" s="7">
        <v>94618</v>
      </c>
      <c r="J629" s="7" t="s">
        <v>39</v>
      </c>
      <c r="K629" s="7" t="s">
        <v>64</v>
      </c>
      <c r="L629" s="7" t="s">
        <v>18</v>
      </c>
      <c r="M629" s="8">
        <v>48182</v>
      </c>
      <c r="N629" s="7" t="s">
        <v>131</v>
      </c>
      <c r="O629" s="7" t="s">
        <v>541</v>
      </c>
      <c r="P629" s="7" t="s">
        <v>542</v>
      </c>
      <c r="Q629" s="7" t="s">
        <v>29</v>
      </c>
    </row>
    <row r="630" spans="1:17" x14ac:dyDescent="0.2">
      <c r="A630" s="7" t="s">
        <v>2232</v>
      </c>
      <c r="B630" s="7" t="s">
        <v>18</v>
      </c>
      <c r="C630" s="7" t="s">
        <v>2233</v>
      </c>
      <c r="D630" s="7" t="s">
        <v>61</v>
      </c>
      <c r="E630" s="7" t="s">
        <v>2233</v>
      </c>
      <c r="F630" s="7"/>
      <c r="G630" s="7" t="s">
        <v>594</v>
      </c>
      <c r="H630" s="7" t="s">
        <v>540</v>
      </c>
      <c r="I630" s="7">
        <v>94577</v>
      </c>
      <c r="J630" s="7" t="s">
        <v>39</v>
      </c>
      <c r="K630" s="7" t="s">
        <v>64</v>
      </c>
      <c r="L630" s="7" t="s">
        <v>18</v>
      </c>
      <c r="M630" s="8">
        <v>49248</v>
      </c>
      <c r="N630" s="7" t="s">
        <v>131</v>
      </c>
      <c r="O630" s="7" t="s">
        <v>541</v>
      </c>
      <c r="P630" s="7" t="s">
        <v>542</v>
      </c>
      <c r="Q630" s="7" t="s">
        <v>29</v>
      </c>
    </row>
    <row r="631" spans="1:17" x14ac:dyDescent="0.2">
      <c r="A631" s="7" t="s">
        <v>2234</v>
      </c>
      <c r="B631" s="7" t="s">
        <v>18</v>
      </c>
      <c r="C631" s="7" t="s">
        <v>2235</v>
      </c>
      <c r="D631" s="7" t="s">
        <v>20</v>
      </c>
      <c r="E631" s="7" t="s">
        <v>2235</v>
      </c>
      <c r="F631" s="7"/>
      <c r="G631" s="7" t="s">
        <v>2236</v>
      </c>
      <c r="H631" s="7" t="s">
        <v>406</v>
      </c>
      <c r="I631" s="7">
        <v>49127</v>
      </c>
      <c r="J631" s="7" t="s">
        <v>23</v>
      </c>
      <c r="K631" s="7" t="s">
        <v>64</v>
      </c>
      <c r="L631" s="7" t="s">
        <v>18</v>
      </c>
      <c r="M631" s="8">
        <v>46477</v>
      </c>
      <c r="N631" s="7" t="s">
        <v>107</v>
      </c>
      <c r="O631" s="7" t="s">
        <v>407</v>
      </c>
      <c r="P631" s="7" t="s">
        <v>408</v>
      </c>
      <c r="Q631" s="7" t="s">
        <v>29</v>
      </c>
    </row>
    <row r="632" spans="1:17" x14ac:dyDescent="0.2">
      <c r="A632" s="7" t="s">
        <v>2237</v>
      </c>
      <c r="B632" s="7" t="s">
        <v>18</v>
      </c>
      <c r="C632" s="7" t="s">
        <v>2238</v>
      </c>
      <c r="D632" s="7" t="s">
        <v>61</v>
      </c>
      <c r="E632" s="7" t="s">
        <v>2239</v>
      </c>
      <c r="F632" s="7"/>
      <c r="G632" s="7" t="s">
        <v>1094</v>
      </c>
      <c r="H632" s="7" t="s">
        <v>540</v>
      </c>
      <c r="I632" s="7">
        <v>94560</v>
      </c>
      <c r="J632" s="7" t="s">
        <v>39</v>
      </c>
      <c r="K632" s="7" t="s">
        <v>64</v>
      </c>
      <c r="L632" s="7" t="s">
        <v>18</v>
      </c>
      <c r="M632" s="8">
        <v>46112</v>
      </c>
      <c r="N632" s="7" t="s">
        <v>131</v>
      </c>
      <c r="O632" s="7" t="s">
        <v>541</v>
      </c>
      <c r="P632" s="7" t="s">
        <v>542</v>
      </c>
      <c r="Q632" s="7" t="s">
        <v>33</v>
      </c>
    </row>
    <row r="633" spans="1:17" x14ac:dyDescent="0.2">
      <c r="A633" s="7" t="s">
        <v>2240</v>
      </c>
      <c r="B633" s="7" t="s">
        <v>18</v>
      </c>
      <c r="C633" s="7" t="s">
        <v>2241</v>
      </c>
      <c r="D633" s="7" t="s">
        <v>61</v>
      </c>
      <c r="E633" s="7" t="s">
        <v>2241</v>
      </c>
      <c r="F633" s="7"/>
      <c r="G633" s="7" t="s">
        <v>2242</v>
      </c>
      <c r="H633" s="7" t="s">
        <v>540</v>
      </c>
      <c r="I633" s="7">
        <v>95380</v>
      </c>
      <c r="J633" s="7" t="s">
        <v>39</v>
      </c>
      <c r="K633" s="7" t="s">
        <v>64</v>
      </c>
      <c r="L633" s="7" t="s">
        <v>18</v>
      </c>
      <c r="M633" s="8">
        <v>45991</v>
      </c>
      <c r="N633" s="7" t="s">
        <v>131</v>
      </c>
      <c r="O633" s="7" t="s">
        <v>541</v>
      </c>
      <c r="P633" s="7" t="s">
        <v>542</v>
      </c>
      <c r="Q633" s="7" t="s">
        <v>33</v>
      </c>
    </row>
    <row r="634" spans="1:17" x14ac:dyDescent="0.2">
      <c r="A634" s="7" t="s">
        <v>2243</v>
      </c>
      <c r="B634" s="7" t="s">
        <v>18</v>
      </c>
      <c r="C634" s="7" t="s">
        <v>2244</v>
      </c>
      <c r="D634" s="7" t="s">
        <v>61</v>
      </c>
      <c r="E634" s="7" t="s">
        <v>2245</v>
      </c>
      <c r="F634" s="7"/>
      <c r="G634" s="7" t="s">
        <v>2246</v>
      </c>
      <c r="H634" s="7" t="s">
        <v>63</v>
      </c>
      <c r="I634" s="7">
        <v>66214</v>
      </c>
      <c r="J634" s="7" t="s">
        <v>39</v>
      </c>
      <c r="K634" s="7" t="s">
        <v>64</v>
      </c>
      <c r="L634" s="7" t="s">
        <v>18</v>
      </c>
      <c r="M634" s="8">
        <v>46326</v>
      </c>
      <c r="N634" s="7" t="s">
        <v>65</v>
      </c>
      <c r="O634" s="7" t="s">
        <v>138</v>
      </c>
      <c r="P634" s="7" t="s">
        <v>139</v>
      </c>
      <c r="Q634" s="7" t="s">
        <v>29</v>
      </c>
    </row>
    <row r="635" spans="1:17" x14ac:dyDescent="0.2">
      <c r="A635" s="7" t="s">
        <v>2247</v>
      </c>
      <c r="B635" s="7" t="s">
        <v>18</v>
      </c>
      <c r="C635" s="7" t="s">
        <v>2248</v>
      </c>
      <c r="D635" s="7" t="s">
        <v>61</v>
      </c>
      <c r="E635" s="7" t="s">
        <v>2248</v>
      </c>
      <c r="F635" s="7"/>
      <c r="G635" s="7" t="s">
        <v>2249</v>
      </c>
      <c r="H635" s="7" t="s">
        <v>540</v>
      </c>
      <c r="I635" s="7">
        <v>92708</v>
      </c>
      <c r="J635" s="7" t="s">
        <v>39</v>
      </c>
      <c r="K635" s="7" t="s">
        <v>64</v>
      </c>
      <c r="L635" s="7" t="s">
        <v>18</v>
      </c>
      <c r="M635" s="8">
        <v>47391</v>
      </c>
      <c r="N635" s="7" t="s">
        <v>131</v>
      </c>
      <c r="O635" s="7" t="s">
        <v>998</v>
      </c>
      <c r="P635" s="7" t="s">
        <v>999</v>
      </c>
      <c r="Q635" s="7" t="s">
        <v>155</v>
      </c>
    </row>
    <row r="636" spans="1:17" x14ac:dyDescent="0.2">
      <c r="A636" s="7" t="s">
        <v>2250</v>
      </c>
      <c r="B636" s="7" t="s">
        <v>18</v>
      </c>
      <c r="C636" s="7" t="s">
        <v>2251</v>
      </c>
      <c r="D636" s="7" t="s">
        <v>61</v>
      </c>
      <c r="E636" s="7" t="s">
        <v>2251</v>
      </c>
      <c r="F636" s="7"/>
      <c r="G636" s="7" t="s">
        <v>2252</v>
      </c>
      <c r="H636" s="7" t="s">
        <v>540</v>
      </c>
      <c r="I636" s="7">
        <v>95824</v>
      </c>
      <c r="J636" s="7" t="s">
        <v>39</v>
      </c>
      <c r="K636" s="7" t="s">
        <v>64</v>
      </c>
      <c r="L636" s="7" t="s">
        <v>18</v>
      </c>
      <c r="M636" s="8">
        <v>45900</v>
      </c>
      <c r="N636" s="7" t="s">
        <v>131</v>
      </c>
      <c r="O636" s="7" t="s">
        <v>979</v>
      </c>
      <c r="P636" s="7" t="s">
        <v>980</v>
      </c>
      <c r="Q636" s="7" t="s">
        <v>123</v>
      </c>
    </row>
    <row r="637" spans="1:17" x14ac:dyDescent="0.2">
      <c r="A637" s="7" t="s">
        <v>2253</v>
      </c>
      <c r="B637" s="7" t="s">
        <v>18</v>
      </c>
      <c r="C637" s="7" t="s">
        <v>2254</v>
      </c>
      <c r="D637" s="7" t="s">
        <v>61</v>
      </c>
      <c r="E637" s="7" t="s">
        <v>2254</v>
      </c>
      <c r="F637" s="7"/>
      <c r="G637" s="7" t="s">
        <v>1002</v>
      </c>
      <c r="H637" s="7" t="s">
        <v>540</v>
      </c>
      <c r="I637" s="7">
        <v>92123</v>
      </c>
      <c r="J637" s="7" t="s">
        <v>39</v>
      </c>
      <c r="K637" s="7" t="s">
        <v>64</v>
      </c>
      <c r="L637" s="7" t="s">
        <v>18</v>
      </c>
      <c r="M637" s="8">
        <v>46873</v>
      </c>
      <c r="N637" s="7" t="s">
        <v>131</v>
      </c>
      <c r="O637" s="7" t="s">
        <v>998</v>
      </c>
      <c r="P637" s="7" t="s">
        <v>999</v>
      </c>
      <c r="Q637" s="7" t="s">
        <v>29</v>
      </c>
    </row>
    <row r="638" spans="1:17" x14ac:dyDescent="0.2">
      <c r="A638" s="7" t="s">
        <v>2255</v>
      </c>
      <c r="B638" s="7" t="s">
        <v>18</v>
      </c>
      <c r="C638" s="7" t="s">
        <v>2256</v>
      </c>
      <c r="D638" s="7" t="s">
        <v>61</v>
      </c>
      <c r="E638" s="7" t="s">
        <v>2257</v>
      </c>
      <c r="F638" s="7"/>
      <c r="G638" s="7" t="s">
        <v>2258</v>
      </c>
      <c r="H638" s="7" t="s">
        <v>540</v>
      </c>
      <c r="I638" s="7">
        <v>92653</v>
      </c>
      <c r="J638" s="7" t="s">
        <v>39</v>
      </c>
      <c r="K638" s="7" t="s">
        <v>64</v>
      </c>
      <c r="L638" s="7" t="s">
        <v>18</v>
      </c>
      <c r="M638" s="8">
        <v>47452</v>
      </c>
      <c r="N638" s="7" t="s">
        <v>131</v>
      </c>
      <c r="O638" s="7" t="s">
        <v>998</v>
      </c>
      <c r="P638" s="7" t="s">
        <v>999</v>
      </c>
      <c r="Q638" s="7" t="s">
        <v>29</v>
      </c>
    </row>
    <row r="639" spans="1:17" x14ac:dyDescent="0.2">
      <c r="A639" s="7" t="s">
        <v>2259</v>
      </c>
      <c r="B639" s="7" t="s">
        <v>18</v>
      </c>
      <c r="C639" s="7" t="s">
        <v>2260</v>
      </c>
      <c r="D639" s="7" t="s">
        <v>20</v>
      </c>
      <c r="E639" s="7" t="s">
        <v>2260</v>
      </c>
      <c r="F639" s="7"/>
      <c r="G639" s="7" t="s">
        <v>2261</v>
      </c>
      <c r="H639" s="7" t="s">
        <v>284</v>
      </c>
      <c r="I639" s="7">
        <v>80538</v>
      </c>
      <c r="J639" s="7" t="s">
        <v>39</v>
      </c>
      <c r="K639" s="7" t="s">
        <v>64</v>
      </c>
      <c r="L639" s="7" t="s">
        <v>18</v>
      </c>
      <c r="M639" s="8">
        <v>46873</v>
      </c>
      <c r="N639" s="7" t="s">
        <v>65</v>
      </c>
      <c r="O639" s="7" t="s">
        <v>80</v>
      </c>
      <c r="P639" s="7" t="s">
        <v>81</v>
      </c>
      <c r="Q639" s="7" t="s">
        <v>29</v>
      </c>
    </row>
    <row r="640" spans="1:17" x14ac:dyDescent="0.2">
      <c r="A640" s="7" t="s">
        <v>2262</v>
      </c>
      <c r="B640" s="7" t="s">
        <v>18</v>
      </c>
      <c r="C640" s="7" t="s">
        <v>2263</v>
      </c>
      <c r="D640" s="7" t="s">
        <v>61</v>
      </c>
      <c r="E640" s="7" t="s">
        <v>2264</v>
      </c>
      <c r="F640" s="7"/>
      <c r="G640" s="7" t="s">
        <v>2265</v>
      </c>
      <c r="H640" s="7" t="s">
        <v>540</v>
      </c>
      <c r="I640" s="7">
        <v>92832</v>
      </c>
      <c r="J640" s="7" t="s">
        <v>39</v>
      </c>
      <c r="K640" s="7" t="s">
        <v>64</v>
      </c>
      <c r="L640" s="7" t="s">
        <v>18</v>
      </c>
      <c r="M640" s="8">
        <v>48487</v>
      </c>
      <c r="N640" s="7" t="s">
        <v>131</v>
      </c>
      <c r="O640" s="7" t="s">
        <v>998</v>
      </c>
      <c r="P640" s="7" t="s">
        <v>999</v>
      </c>
      <c r="Q640" s="7" t="s">
        <v>29</v>
      </c>
    </row>
    <row r="641" spans="1:17" x14ac:dyDescent="0.2">
      <c r="A641" s="7" t="s">
        <v>2266</v>
      </c>
      <c r="B641" s="7" t="s">
        <v>18</v>
      </c>
      <c r="C641" s="7" t="s">
        <v>2267</v>
      </c>
      <c r="D641" s="7" t="s">
        <v>20</v>
      </c>
      <c r="E641" s="7" t="s">
        <v>2267</v>
      </c>
      <c r="F641" s="7"/>
      <c r="G641" s="7" t="s">
        <v>2268</v>
      </c>
      <c r="H641" s="7" t="s">
        <v>1284</v>
      </c>
      <c r="I641" s="7">
        <v>89119</v>
      </c>
      <c r="J641" s="7" t="s">
        <v>39</v>
      </c>
      <c r="K641" s="7" t="s">
        <v>64</v>
      </c>
      <c r="L641" s="7" t="s">
        <v>18</v>
      </c>
      <c r="M641" s="8">
        <v>47118</v>
      </c>
      <c r="N641" s="7" t="s">
        <v>65</v>
      </c>
      <c r="O641" s="7" t="s">
        <v>149</v>
      </c>
      <c r="P641" s="7" t="s">
        <v>150</v>
      </c>
      <c r="Q641" s="7" t="s">
        <v>29</v>
      </c>
    </row>
    <row r="642" spans="1:17" x14ac:dyDescent="0.2">
      <c r="A642" s="7" t="s">
        <v>2269</v>
      </c>
      <c r="B642" s="7" t="s">
        <v>18</v>
      </c>
      <c r="C642" s="7" t="s">
        <v>525</v>
      </c>
      <c r="D642" s="7" t="s">
        <v>61</v>
      </c>
      <c r="E642" s="7" t="s">
        <v>525</v>
      </c>
      <c r="F642" s="7"/>
      <c r="G642" s="7" t="s">
        <v>526</v>
      </c>
      <c r="H642" s="7" t="s">
        <v>130</v>
      </c>
      <c r="I642" s="7">
        <v>59405</v>
      </c>
      <c r="J642" s="7" t="s">
        <v>39</v>
      </c>
      <c r="K642" s="7" t="s">
        <v>64</v>
      </c>
      <c r="L642" s="7" t="s">
        <v>18</v>
      </c>
      <c r="M642" s="8">
        <v>46446</v>
      </c>
      <c r="N642" s="7" t="s">
        <v>131</v>
      </c>
      <c r="O642" s="7" t="s">
        <v>132</v>
      </c>
      <c r="P642" s="7" t="s">
        <v>133</v>
      </c>
      <c r="Q642" s="7" t="s">
        <v>29</v>
      </c>
    </row>
    <row r="643" spans="1:17" x14ac:dyDescent="0.2">
      <c r="A643" s="7" t="s">
        <v>2270</v>
      </c>
      <c r="B643" s="7" t="s">
        <v>18</v>
      </c>
      <c r="C643" s="7" t="s">
        <v>2271</v>
      </c>
      <c r="D643" s="7" t="s">
        <v>20</v>
      </c>
      <c r="E643" s="7" t="s">
        <v>2271</v>
      </c>
      <c r="F643" s="7"/>
      <c r="G643" s="7" t="s">
        <v>2272</v>
      </c>
      <c r="H643" s="7" t="s">
        <v>55</v>
      </c>
      <c r="I643" s="7">
        <v>12962</v>
      </c>
      <c r="J643" s="7" t="s">
        <v>23</v>
      </c>
      <c r="K643" s="7" t="s">
        <v>64</v>
      </c>
      <c r="L643" s="7" t="s">
        <v>18</v>
      </c>
      <c r="M643" s="8">
        <v>45991</v>
      </c>
      <c r="N643" s="7" t="s">
        <v>56</v>
      </c>
      <c r="O643" s="7" t="s">
        <v>738</v>
      </c>
      <c r="P643" s="7" t="s">
        <v>739</v>
      </c>
      <c r="Q643" s="7" t="s">
        <v>29</v>
      </c>
    </row>
    <row r="644" spans="1:17" x14ac:dyDescent="0.2">
      <c r="A644" s="7" t="s">
        <v>2273</v>
      </c>
      <c r="B644" s="7" t="s">
        <v>18</v>
      </c>
      <c r="C644" s="7" t="s">
        <v>2274</v>
      </c>
      <c r="D644" s="7" t="s">
        <v>61</v>
      </c>
      <c r="E644" s="7" t="s">
        <v>2275</v>
      </c>
      <c r="F644" s="7"/>
      <c r="G644" s="7" t="s">
        <v>2276</v>
      </c>
      <c r="H644" s="7" t="s">
        <v>130</v>
      </c>
      <c r="I644" s="7">
        <v>59901</v>
      </c>
      <c r="J644" s="7" t="s">
        <v>39</v>
      </c>
      <c r="K644" s="7" t="s">
        <v>64</v>
      </c>
      <c r="L644" s="7" t="s">
        <v>18</v>
      </c>
      <c r="M644" s="8">
        <v>47664</v>
      </c>
      <c r="N644" s="7" t="s">
        <v>131</v>
      </c>
      <c r="O644" s="7" t="s">
        <v>132</v>
      </c>
      <c r="P644" s="7" t="s">
        <v>133</v>
      </c>
      <c r="Q644" s="7" t="s">
        <v>29</v>
      </c>
    </row>
    <row r="645" spans="1:17" x14ac:dyDescent="0.2">
      <c r="A645" s="7" t="s">
        <v>2277</v>
      </c>
      <c r="B645" s="7" t="s">
        <v>18</v>
      </c>
      <c r="C645" s="7" t="s">
        <v>2278</v>
      </c>
      <c r="D645" s="7" t="s">
        <v>61</v>
      </c>
      <c r="E645" s="7" t="s">
        <v>2279</v>
      </c>
      <c r="F645" s="7"/>
      <c r="G645" s="7" t="s">
        <v>816</v>
      </c>
      <c r="H645" s="7" t="s">
        <v>176</v>
      </c>
      <c r="I645" s="7">
        <v>29579</v>
      </c>
      <c r="J645" s="7" t="s">
        <v>39</v>
      </c>
      <c r="K645" s="7" t="s">
        <v>64</v>
      </c>
      <c r="L645" s="7" t="s">
        <v>18</v>
      </c>
      <c r="M645" s="8">
        <v>47299</v>
      </c>
      <c r="N645" s="7" t="s">
        <v>26</v>
      </c>
      <c r="O645" s="7" t="s">
        <v>235</v>
      </c>
      <c r="P645" s="7" t="s">
        <v>236</v>
      </c>
      <c r="Q645" s="7" t="s">
        <v>33</v>
      </c>
    </row>
    <row r="646" spans="1:17" x14ac:dyDescent="0.2">
      <c r="A646" s="7" t="s">
        <v>2280</v>
      </c>
      <c r="B646" s="7" t="s">
        <v>18</v>
      </c>
      <c r="C646" s="7" t="s">
        <v>2281</v>
      </c>
      <c r="D646" s="7" t="s">
        <v>61</v>
      </c>
      <c r="E646" s="7" t="s">
        <v>2282</v>
      </c>
      <c r="F646" s="7"/>
      <c r="G646" s="7" t="s">
        <v>2283</v>
      </c>
      <c r="H646" s="7" t="s">
        <v>533</v>
      </c>
      <c r="I646" s="7">
        <v>83501</v>
      </c>
      <c r="J646" s="7" t="s">
        <v>39</v>
      </c>
      <c r="K646" s="7" t="s">
        <v>64</v>
      </c>
      <c r="L646" s="7" t="s">
        <v>18</v>
      </c>
      <c r="M646" s="8">
        <v>45930</v>
      </c>
      <c r="N646" s="7" t="s">
        <v>131</v>
      </c>
      <c r="O646" s="7" t="s">
        <v>132</v>
      </c>
      <c r="P646" s="7" t="s">
        <v>133</v>
      </c>
      <c r="Q646" s="7" t="s">
        <v>33</v>
      </c>
    </row>
    <row r="647" spans="1:17" x14ac:dyDescent="0.2">
      <c r="A647" s="7" t="s">
        <v>2284</v>
      </c>
      <c r="B647" s="7" t="s">
        <v>18</v>
      </c>
      <c r="C647" s="7" t="s">
        <v>2285</v>
      </c>
      <c r="D647" s="7" t="s">
        <v>20</v>
      </c>
      <c r="E647" s="7" t="s">
        <v>2286</v>
      </c>
      <c r="F647" s="7"/>
      <c r="G647" s="7" t="s">
        <v>2287</v>
      </c>
      <c r="H647" s="7" t="s">
        <v>163</v>
      </c>
      <c r="I647" s="7">
        <v>44707</v>
      </c>
      <c r="J647" s="7" t="s">
        <v>39</v>
      </c>
      <c r="K647" s="7" t="s">
        <v>64</v>
      </c>
      <c r="L647" s="7" t="s">
        <v>18</v>
      </c>
      <c r="M647" s="8">
        <v>46203</v>
      </c>
      <c r="N647" s="7" t="s">
        <v>41</v>
      </c>
      <c r="O647" s="7" t="s">
        <v>165</v>
      </c>
      <c r="P647" s="7" t="s">
        <v>166</v>
      </c>
      <c r="Q647" s="7" t="s">
        <v>29</v>
      </c>
    </row>
    <row r="648" spans="1:17" x14ac:dyDescent="0.2">
      <c r="A648" s="7" t="s">
        <v>2288</v>
      </c>
      <c r="B648" s="7" t="s">
        <v>18</v>
      </c>
      <c r="C648" s="7" t="s">
        <v>2289</v>
      </c>
      <c r="D648" s="7" t="s">
        <v>61</v>
      </c>
      <c r="E648" s="7" t="s">
        <v>2289</v>
      </c>
      <c r="F648" s="7"/>
      <c r="G648" s="7" t="s">
        <v>2290</v>
      </c>
      <c r="H648" s="7" t="s">
        <v>406</v>
      </c>
      <c r="I648" s="7">
        <v>48084</v>
      </c>
      <c r="J648" s="7" t="s">
        <v>23</v>
      </c>
      <c r="K648" s="7" t="s">
        <v>64</v>
      </c>
      <c r="L648" s="7" t="s">
        <v>18</v>
      </c>
      <c r="M648" s="8">
        <v>47057</v>
      </c>
      <c r="N648" s="7" t="s">
        <v>107</v>
      </c>
      <c r="O648" s="7" t="s">
        <v>407</v>
      </c>
      <c r="P648" s="7" t="s">
        <v>408</v>
      </c>
      <c r="Q648" s="7" t="s">
        <v>29</v>
      </c>
    </row>
    <row r="649" spans="1:17" x14ac:dyDescent="0.2">
      <c r="A649" s="7" t="s">
        <v>2291</v>
      </c>
      <c r="B649" s="7" t="s">
        <v>18</v>
      </c>
      <c r="C649" s="7" t="s">
        <v>2292</v>
      </c>
      <c r="D649" s="7" t="s">
        <v>61</v>
      </c>
      <c r="E649" s="7" t="s">
        <v>2293</v>
      </c>
      <c r="F649" s="7"/>
      <c r="G649" s="7" t="s">
        <v>665</v>
      </c>
      <c r="H649" s="7" t="s">
        <v>743</v>
      </c>
      <c r="I649" s="7">
        <v>6360</v>
      </c>
      <c r="J649" s="7" t="s">
        <v>39</v>
      </c>
      <c r="K649" s="7" t="s">
        <v>64</v>
      </c>
      <c r="L649" s="7" t="s">
        <v>18</v>
      </c>
      <c r="M649" s="8">
        <v>46538</v>
      </c>
      <c r="N649" s="7" t="s">
        <v>56</v>
      </c>
      <c r="O649" s="7" t="s">
        <v>744</v>
      </c>
      <c r="P649" s="7" t="s">
        <v>745</v>
      </c>
      <c r="Q649" s="7" t="s">
        <v>33</v>
      </c>
    </row>
    <row r="650" spans="1:17" x14ac:dyDescent="0.2">
      <c r="A650" s="7" t="s">
        <v>2294</v>
      </c>
      <c r="B650" s="7" t="s">
        <v>18</v>
      </c>
      <c r="C650" s="7" t="s">
        <v>2295</v>
      </c>
      <c r="D650" s="7" t="s">
        <v>20</v>
      </c>
      <c r="E650" s="7" t="s">
        <v>2296</v>
      </c>
      <c r="F650" s="7"/>
      <c r="G650" s="7" t="s">
        <v>2297</v>
      </c>
      <c r="H650" s="7" t="s">
        <v>257</v>
      </c>
      <c r="I650" s="7">
        <v>37064</v>
      </c>
      <c r="J650" s="7" t="s">
        <v>39</v>
      </c>
      <c r="K650" s="7" t="s">
        <v>64</v>
      </c>
      <c r="L650" s="7" t="s">
        <v>18</v>
      </c>
      <c r="M650" s="8">
        <v>45838</v>
      </c>
      <c r="N650" s="7" t="s">
        <v>26</v>
      </c>
      <c r="O650" s="7" t="s">
        <v>258</v>
      </c>
      <c r="P650" s="7" t="s">
        <v>259</v>
      </c>
      <c r="Q650" s="7" t="s">
        <v>29</v>
      </c>
    </row>
    <row r="651" spans="1:17" x14ac:dyDescent="0.2">
      <c r="A651" s="7" t="s">
        <v>2298</v>
      </c>
      <c r="B651" s="7" t="s">
        <v>18</v>
      </c>
      <c r="C651" s="7" t="s">
        <v>2299</v>
      </c>
      <c r="D651" s="7" t="s">
        <v>61</v>
      </c>
      <c r="E651" s="7" t="s">
        <v>2300</v>
      </c>
      <c r="F651" s="7"/>
      <c r="G651" s="7" t="s">
        <v>659</v>
      </c>
      <c r="H651" s="7" t="s">
        <v>163</v>
      </c>
      <c r="I651" s="7">
        <v>43235</v>
      </c>
      <c r="J651" s="7" t="s">
        <v>39</v>
      </c>
      <c r="K651" s="7" t="s">
        <v>64</v>
      </c>
      <c r="L651" s="7" t="s">
        <v>18</v>
      </c>
      <c r="M651" s="8">
        <v>48883</v>
      </c>
      <c r="N651" s="7" t="s">
        <v>41</v>
      </c>
      <c r="O651" s="7" t="s">
        <v>660</v>
      </c>
      <c r="P651" s="7" t="s">
        <v>661</v>
      </c>
      <c r="Q651" s="7" t="s">
        <v>33</v>
      </c>
    </row>
    <row r="652" spans="1:17" x14ac:dyDescent="0.2">
      <c r="A652" s="7" t="s">
        <v>2301</v>
      </c>
      <c r="B652" s="7" t="s">
        <v>18</v>
      </c>
      <c r="C652" s="7" t="s">
        <v>2302</v>
      </c>
      <c r="D652" s="7" t="s">
        <v>20</v>
      </c>
      <c r="E652" s="7" t="s">
        <v>2302</v>
      </c>
      <c r="F652" s="7"/>
      <c r="G652" s="7" t="s">
        <v>2303</v>
      </c>
      <c r="H652" s="7" t="s">
        <v>98</v>
      </c>
      <c r="I652" s="7">
        <v>36801</v>
      </c>
      <c r="J652" s="7" t="s">
        <v>39</v>
      </c>
      <c r="K652" s="7" t="s">
        <v>64</v>
      </c>
      <c r="L652" s="7" t="s">
        <v>18</v>
      </c>
      <c r="M652" s="8">
        <v>46660</v>
      </c>
      <c r="N652" s="7" t="s">
        <v>26</v>
      </c>
      <c r="O652" s="7" t="s">
        <v>74</v>
      </c>
      <c r="P652" s="7" t="s">
        <v>75</v>
      </c>
      <c r="Q652" s="7" t="s">
        <v>29</v>
      </c>
    </row>
    <row r="653" spans="1:17" x14ac:dyDescent="0.2">
      <c r="A653" s="7" t="s">
        <v>2304</v>
      </c>
      <c r="B653" s="7" t="s">
        <v>18</v>
      </c>
      <c r="C653" s="7" t="s">
        <v>2305</v>
      </c>
      <c r="D653" s="7" t="s">
        <v>61</v>
      </c>
      <c r="E653" s="7" t="s">
        <v>2306</v>
      </c>
      <c r="F653" s="7"/>
      <c r="G653" s="7" t="s">
        <v>2307</v>
      </c>
      <c r="H653" s="7" t="s">
        <v>163</v>
      </c>
      <c r="I653" s="7">
        <v>43035</v>
      </c>
      <c r="J653" s="7" t="s">
        <v>39</v>
      </c>
      <c r="K653" s="7" t="s">
        <v>64</v>
      </c>
      <c r="L653" s="7" t="s">
        <v>18</v>
      </c>
      <c r="M653" s="8">
        <v>45991</v>
      </c>
      <c r="N653" s="7" t="s">
        <v>41</v>
      </c>
      <c r="O653" s="7" t="s">
        <v>660</v>
      </c>
      <c r="P653" s="7" t="s">
        <v>661</v>
      </c>
      <c r="Q653" s="7" t="s">
        <v>33</v>
      </c>
    </row>
    <row r="654" spans="1:17" x14ac:dyDescent="0.2">
      <c r="A654" s="7" t="s">
        <v>2308</v>
      </c>
      <c r="B654" s="7" t="s">
        <v>18</v>
      </c>
      <c r="C654" s="7" t="s">
        <v>2309</v>
      </c>
      <c r="D654" s="7" t="s">
        <v>20</v>
      </c>
      <c r="E654" s="7" t="s">
        <v>2310</v>
      </c>
      <c r="F654" s="7"/>
      <c r="G654" s="7" t="s">
        <v>220</v>
      </c>
      <c r="H654" s="7" t="s">
        <v>1993</v>
      </c>
      <c r="I654" s="7">
        <v>19801</v>
      </c>
      <c r="J654" s="7" t="s">
        <v>39</v>
      </c>
      <c r="K654" s="7" t="s">
        <v>64</v>
      </c>
      <c r="L654" s="7" t="s">
        <v>18</v>
      </c>
      <c r="M654" s="8">
        <v>45930</v>
      </c>
      <c r="N654" s="7" t="s">
        <v>41</v>
      </c>
      <c r="O654" s="7" t="s">
        <v>42</v>
      </c>
      <c r="P654" s="7" t="s">
        <v>94</v>
      </c>
      <c r="Q654" s="7" t="s">
        <v>29</v>
      </c>
    </row>
    <row r="655" spans="1:17" x14ac:dyDescent="0.2">
      <c r="A655" s="7" t="s">
        <v>2311</v>
      </c>
      <c r="B655" s="7" t="s">
        <v>18</v>
      </c>
      <c r="C655" s="7" t="s">
        <v>2312</v>
      </c>
      <c r="D655" s="7" t="s">
        <v>61</v>
      </c>
      <c r="E655" s="7" t="s">
        <v>2312</v>
      </c>
      <c r="F655" s="7"/>
      <c r="G655" s="7" t="s">
        <v>1094</v>
      </c>
      <c r="H655" s="7" t="s">
        <v>163</v>
      </c>
      <c r="I655" s="7">
        <v>43055</v>
      </c>
      <c r="J655" s="7" t="s">
        <v>39</v>
      </c>
      <c r="K655" s="7" t="s">
        <v>64</v>
      </c>
      <c r="L655" s="7" t="s">
        <v>18</v>
      </c>
      <c r="M655" s="8">
        <v>47968</v>
      </c>
      <c r="N655" s="7" t="s">
        <v>41</v>
      </c>
      <c r="O655" s="7" t="s">
        <v>660</v>
      </c>
      <c r="P655" s="7" t="s">
        <v>661</v>
      </c>
      <c r="Q655" s="7" t="s">
        <v>33</v>
      </c>
    </row>
    <row r="656" spans="1:17" x14ac:dyDescent="0.2">
      <c r="A656" s="7" t="s">
        <v>2313</v>
      </c>
      <c r="B656" s="7" t="s">
        <v>18</v>
      </c>
      <c r="C656" s="7" t="s">
        <v>2314</v>
      </c>
      <c r="D656" s="7" t="s">
        <v>61</v>
      </c>
      <c r="E656" s="7" t="s">
        <v>2315</v>
      </c>
      <c r="F656" s="7"/>
      <c r="G656" s="7" t="s">
        <v>2316</v>
      </c>
      <c r="H656" s="7" t="s">
        <v>163</v>
      </c>
      <c r="I656" s="7">
        <v>44129</v>
      </c>
      <c r="J656" s="7" t="s">
        <v>39</v>
      </c>
      <c r="K656" s="7" t="s">
        <v>64</v>
      </c>
      <c r="L656" s="7" t="s">
        <v>18</v>
      </c>
      <c r="M656" s="8">
        <v>47057</v>
      </c>
      <c r="N656" s="7" t="s">
        <v>41</v>
      </c>
      <c r="O656" s="7" t="s">
        <v>165</v>
      </c>
      <c r="P656" s="7" t="s">
        <v>166</v>
      </c>
      <c r="Q656" s="7" t="s">
        <v>29</v>
      </c>
    </row>
    <row r="657" spans="1:17" x14ac:dyDescent="0.2">
      <c r="A657" s="7" t="s">
        <v>2317</v>
      </c>
      <c r="B657" s="7" t="s">
        <v>18</v>
      </c>
      <c r="C657" s="7" t="s">
        <v>2318</v>
      </c>
      <c r="D657" s="7" t="s">
        <v>61</v>
      </c>
      <c r="E657" s="7" t="s">
        <v>2319</v>
      </c>
      <c r="F657" s="7"/>
      <c r="G657" s="7" t="s">
        <v>2320</v>
      </c>
      <c r="H657" s="7" t="s">
        <v>106</v>
      </c>
      <c r="I657" s="7">
        <v>62208</v>
      </c>
      <c r="J657" s="7" t="s">
        <v>39</v>
      </c>
      <c r="K657" s="7" t="s">
        <v>64</v>
      </c>
      <c r="L657" s="7" t="s">
        <v>18</v>
      </c>
      <c r="M657" s="8">
        <v>46887</v>
      </c>
      <c r="N657" s="7" t="s">
        <v>65</v>
      </c>
      <c r="O657" s="7" t="s">
        <v>138</v>
      </c>
      <c r="P657" s="7" t="s">
        <v>139</v>
      </c>
      <c r="Q657" s="7" t="s">
        <v>29</v>
      </c>
    </row>
    <row r="658" spans="1:17" x14ac:dyDescent="0.2">
      <c r="A658" s="7" t="s">
        <v>2321</v>
      </c>
      <c r="B658" s="7" t="s">
        <v>18</v>
      </c>
      <c r="C658" s="7" t="s">
        <v>2322</v>
      </c>
      <c r="D658" s="7" t="s">
        <v>61</v>
      </c>
      <c r="E658" s="7" t="s">
        <v>2323</v>
      </c>
      <c r="F658" s="7"/>
      <c r="G658" s="7" t="s">
        <v>2324</v>
      </c>
      <c r="H658" s="7" t="s">
        <v>114</v>
      </c>
      <c r="I658" s="7">
        <v>22801</v>
      </c>
      <c r="J658" s="7" t="s">
        <v>39</v>
      </c>
      <c r="K658" s="7" t="s">
        <v>64</v>
      </c>
      <c r="L658" s="7" t="s">
        <v>18</v>
      </c>
      <c r="M658" s="8">
        <v>46112</v>
      </c>
      <c r="N658" s="7" t="s">
        <v>41</v>
      </c>
      <c r="O658" s="7" t="s">
        <v>115</v>
      </c>
      <c r="P658" s="7" t="s">
        <v>116</v>
      </c>
      <c r="Q658" s="7" t="s">
        <v>1091</v>
      </c>
    </row>
    <row r="659" spans="1:17" x14ac:dyDescent="0.2">
      <c r="A659" s="7" t="s">
        <v>2325</v>
      </c>
      <c r="B659" s="7" t="s">
        <v>18</v>
      </c>
      <c r="C659" s="7" t="s">
        <v>2326</v>
      </c>
      <c r="D659" s="7" t="s">
        <v>61</v>
      </c>
      <c r="E659" s="7" t="s">
        <v>2327</v>
      </c>
      <c r="F659" s="7"/>
      <c r="G659" s="7" t="s">
        <v>2328</v>
      </c>
      <c r="H659" s="7" t="s">
        <v>114</v>
      </c>
      <c r="I659" s="7">
        <v>22936</v>
      </c>
      <c r="J659" s="7" t="s">
        <v>39</v>
      </c>
      <c r="K659" s="7" t="s">
        <v>64</v>
      </c>
      <c r="L659" s="7" t="s">
        <v>18</v>
      </c>
      <c r="M659" s="8">
        <v>46356</v>
      </c>
      <c r="N659" s="7" t="s">
        <v>41</v>
      </c>
      <c r="O659" s="7" t="s">
        <v>115</v>
      </c>
      <c r="P659" s="7" t="s">
        <v>116</v>
      </c>
      <c r="Q659" s="7" t="s">
        <v>155</v>
      </c>
    </row>
    <row r="660" spans="1:17" x14ac:dyDescent="0.2">
      <c r="A660" s="7" t="s">
        <v>2329</v>
      </c>
      <c r="B660" s="7" t="s">
        <v>18</v>
      </c>
      <c r="C660" s="7" t="s">
        <v>2330</v>
      </c>
      <c r="D660" s="7" t="s">
        <v>61</v>
      </c>
      <c r="E660" s="7" t="s">
        <v>2331</v>
      </c>
      <c r="F660" s="7"/>
      <c r="G660" s="7" t="s">
        <v>2332</v>
      </c>
      <c r="H660" s="7" t="s">
        <v>114</v>
      </c>
      <c r="I660" s="7">
        <v>23462</v>
      </c>
      <c r="J660" s="7" t="s">
        <v>39</v>
      </c>
      <c r="K660" s="7" t="s">
        <v>64</v>
      </c>
      <c r="L660" s="7" t="s">
        <v>18</v>
      </c>
      <c r="M660" s="8">
        <v>47269</v>
      </c>
      <c r="N660" s="7" t="s">
        <v>41</v>
      </c>
      <c r="O660" s="7" t="s">
        <v>115</v>
      </c>
      <c r="P660" s="7" t="s">
        <v>116</v>
      </c>
      <c r="Q660" s="7" t="s">
        <v>33</v>
      </c>
    </row>
    <row r="661" spans="1:17" x14ac:dyDescent="0.2">
      <c r="A661" s="7" t="s">
        <v>2333</v>
      </c>
      <c r="B661" s="7" t="s">
        <v>18</v>
      </c>
      <c r="C661" s="7" t="s">
        <v>2334</v>
      </c>
      <c r="D661" s="7" t="s">
        <v>20</v>
      </c>
      <c r="E661" s="7" t="s">
        <v>2335</v>
      </c>
      <c r="F661" s="7"/>
      <c r="G661" s="7" t="s">
        <v>1781</v>
      </c>
      <c r="H661" s="7" t="s">
        <v>120</v>
      </c>
      <c r="I661" s="7">
        <v>32601</v>
      </c>
      <c r="J661" s="7" t="s">
        <v>39</v>
      </c>
      <c r="K661" s="7" t="s">
        <v>64</v>
      </c>
      <c r="L661" s="7" t="s">
        <v>18</v>
      </c>
      <c r="M661" s="8">
        <v>46934</v>
      </c>
      <c r="N661" s="7" t="s">
        <v>26</v>
      </c>
      <c r="O661" s="7" t="s">
        <v>845</v>
      </c>
      <c r="P661" s="7" t="s">
        <v>846</v>
      </c>
      <c r="Q661" s="7" t="s">
        <v>29</v>
      </c>
    </row>
    <row r="662" spans="1:17" x14ac:dyDescent="0.2">
      <c r="A662" s="7" t="s">
        <v>2336</v>
      </c>
      <c r="B662" s="7" t="s">
        <v>18</v>
      </c>
      <c r="C662" s="7" t="s">
        <v>2337</v>
      </c>
      <c r="D662" s="7" t="s">
        <v>61</v>
      </c>
      <c r="E662" s="7" t="s">
        <v>2338</v>
      </c>
      <c r="F662" s="7"/>
      <c r="G662" s="7" t="s">
        <v>2339</v>
      </c>
      <c r="H662" s="7" t="s">
        <v>114</v>
      </c>
      <c r="I662" s="7">
        <v>24060</v>
      </c>
      <c r="J662" s="7" t="s">
        <v>39</v>
      </c>
      <c r="K662" s="7" t="s">
        <v>64</v>
      </c>
      <c r="L662" s="7" t="s">
        <v>18</v>
      </c>
      <c r="M662" s="8">
        <v>47057</v>
      </c>
      <c r="N662" s="7" t="s">
        <v>41</v>
      </c>
      <c r="O662" s="7" t="s">
        <v>115</v>
      </c>
      <c r="P662" s="7" t="s">
        <v>116</v>
      </c>
      <c r="Q662" s="7" t="s">
        <v>33</v>
      </c>
    </row>
    <row r="663" spans="1:17" x14ac:dyDescent="0.2">
      <c r="A663" s="7" t="s">
        <v>2340</v>
      </c>
      <c r="B663" s="7" t="s">
        <v>18</v>
      </c>
      <c r="C663" s="7" t="s">
        <v>2341</v>
      </c>
      <c r="D663" s="7" t="s">
        <v>61</v>
      </c>
      <c r="E663" s="7" t="s">
        <v>2341</v>
      </c>
      <c r="F663" s="7"/>
      <c r="G663" s="7" t="s">
        <v>2342</v>
      </c>
      <c r="H663" s="7" t="s">
        <v>114</v>
      </c>
      <c r="I663" s="7">
        <v>24502</v>
      </c>
      <c r="J663" s="7" t="s">
        <v>39</v>
      </c>
      <c r="K663" s="7" t="s">
        <v>64</v>
      </c>
      <c r="L663" s="7" t="s">
        <v>18</v>
      </c>
      <c r="M663" s="8">
        <v>46873</v>
      </c>
      <c r="N663" s="7" t="s">
        <v>41</v>
      </c>
      <c r="O663" s="7" t="s">
        <v>115</v>
      </c>
      <c r="P663" s="7" t="s">
        <v>116</v>
      </c>
      <c r="Q663" s="7" t="s">
        <v>33</v>
      </c>
    </row>
    <row r="664" spans="1:17" x14ac:dyDescent="0.2">
      <c r="A664" s="7" t="s">
        <v>2343</v>
      </c>
      <c r="B664" s="7" t="s">
        <v>18</v>
      </c>
      <c r="C664" s="7" t="s">
        <v>2344</v>
      </c>
      <c r="D664" s="7" t="s">
        <v>20</v>
      </c>
      <c r="E664" s="7" t="s">
        <v>2345</v>
      </c>
      <c r="F664" s="7"/>
      <c r="G664" s="7" t="s">
        <v>2346</v>
      </c>
      <c r="H664" s="7" t="s">
        <v>953</v>
      </c>
      <c r="I664" s="7">
        <v>99654</v>
      </c>
      <c r="J664" s="7" t="s">
        <v>39</v>
      </c>
      <c r="K664" s="7" t="s">
        <v>64</v>
      </c>
      <c r="L664" s="7" t="s">
        <v>18</v>
      </c>
      <c r="M664" s="8">
        <v>45838</v>
      </c>
      <c r="N664" s="7" t="s">
        <v>131</v>
      </c>
      <c r="O664" s="7" t="s">
        <v>954</v>
      </c>
      <c r="P664" s="7" t="s">
        <v>955</v>
      </c>
      <c r="Q664" s="7" t="s">
        <v>29</v>
      </c>
    </row>
    <row r="665" spans="1:17" x14ac:dyDescent="0.2">
      <c r="A665" s="7" t="s">
        <v>2347</v>
      </c>
      <c r="B665" s="7" t="s">
        <v>18</v>
      </c>
      <c r="C665" s="7" t="s">
        <v>2348</v>
      </c>
      <c r="D665" s="7" t="s">
        <v>61</v>
      </c>
      <c r="E665" s="7" t="s">
        <v>2348</v>
      </c>
      <c r="F665" s="7"/>
      <c r="G665" s="7" t="s">
        <v>2349</v>
      </c>
      <c r="H665" s="7" t="s">
        <v>114</v>
      </c>
      <c r="I665" s="7">
        <v>23060</v>
      </c>
      <c r="J665" s="7" t="s">
        <v>39</v>
      </c>
      <c r="K665" s="7" t="s">
        <v>64</v>
      </c>
      <c r="L665" s="7" t="s">
        <v>18</v>
      </c>
      <c r="M665" s="8">
        <v>47907</v>
      </c>
      <c r="N665" s="7" t="s">
        <v>41</v>
      </c>
      <c r="O665" s="7" t="s">
        <v>115</v>
      </c>
      <c r="P665" s="7" t="s">
        <v>116</v>
      </c>
      <c r="Q665" s="7" t="s">
        <v>33</v>
      </c>
    </row>
    <row r="666" spans="1:17" x14ac:dyDescent="0.2">
      <c r="A666" s="7" t="s">
        <v>2350</v>
      </c>
      <c r="B666" s="7" t="s">
        <v>18</v>
      </c>
      <c r="C666" s="7" t="s">
        <v>2351</v>
      </c>
      <c r="D666" s="7" t="s">
        <v>20</v>
      </c>
      <c r="E666" s="7" t="s">
        <v>2352</v>
      </c>
      <c r="F666" s="7"/>
      <c r="G666" s="7" t="s">
        <v>2353</v>
      </c>
      <c r="H666" s="7" t="s">
        <v>257</v>
      </c>
      <c r="I666" s="7">
        <v>37043</v>
      </c>
      <c r="J666" s="7" t="s">
        <v>39</v>
      </c>
      <c r="K666" s="7" t="s">
        <v>64</v>
      </c>
      <c r="L666" s="7" t="s">
        <v>18</v>
      </c>
      <c r="M666" s="8">
        <v>45838</v>
      </c>
      <c r="N666" s="7" t="s">
        <v>26</v>
      </c>
      <c r="O666" s="7" t="s">
        <v>258</v>
      </c>
      <c r="P666" s="7" t="s">
        <v>259</v>
      </c>
      <c r="Q666" s="7" t="s">
        <v>29</v>
      </c>
    </row>
    <row r="667" spans="1:17" x14ac:dyDescent="0.2">
      <c r="A667" s="7" t="s">
        <v>2354</v>
      </c>
      <c r="B667" s="7" t="s">
        <v>18</v>
      </c>
      <c r="C667" s="7" t="s">
        <v>2355</v>
      </c>
      <c r="D667" s="7" t="s">
        <v>61</v>
      </c>
      <c r="E667" s="7" t="s">
        <v>2355</v>
      </c>
      <c r="F667" s="7"/>
      <c r="G667" s="7" t="s">
        <v>520</v>
      </c>
      <c r="H667" s="7" t="s">
        <v>114</v>
      </c>
      <c r="I667" s="7">
        <v>24153</v>
      </c>
      <c r="J667" s="7" t="s">
        <v>39</v>
      </c>
      <c r="K667" s="7" t="s">
        <v>64</v>
      </c>
      <c r="L667" s="7" t="s">
        <v>18</v>
      </c>
      <c r="M667" s="8">
        <v>46599</v>
      </c>
      <c r="N667" s="7" t="s">
        <v>41</v>
      </c>
      <c r="O667" s="7" t="s">
        <v>115</v>
      </c>
      <c r="P667" s="7" t="s">
        <v>116</v>
      </c>
      <c r="Q667" s="7" t="s">
        <v>33</v>
      </c>
    </row>
    <row r="668" spans="1:17" x14ac:dyDescent="0.2">
      <c r="A668" s="7" t="s">
        <v>2356</v>
      </c>
      <c r="B668" s="7" t="s">
        <v>18</v>
      </c>
      <c r="C668" s="7" t="s">
        <v>2357</v>
      </c>
      <c r="D668" s="7" t="s">
        <v>61</v>
      </c>
      <c r="E668" s="7" t="s">
        <v>2358</v>
      </c>
      <c r="F668" s="7"/>
      <c r="G668" s="7" t="s">
        <v>2359</v>
      </c>
      <c r="H668" s="7" t="s">
        <v>388</v>
      </c>
      <c r="I668" s="7">
        <v>55112</v>
      </c>
      <c r="J668" s="7" t="s">
        <v>39</v>
      </c>
      <c r="K668" s="7" t="s">
        <v>64</v>
      </c>
      <c r="L668" s="7" t="s">
        <v>18</v>
      </c>
      <c r="M668" s="8">
        <v>47118</v>
      </c>
      <c r="N668" s="7" t="s">
        <v>107</v>
      </c>
      <c r="O668" s="7" t="s">
        <v>389</v>
      </c>
      <c r="P668" s="7" t="s">
        <v>390</v>
      </c>
      <c r="Q668" s="7" t="s">
        <v>29</v>
      </c>
    </row>
    <row r="669" spans="1:17" x14ac:dyDescent="0.2">
      <c r="A669" s="7" t="s">
        <v>2360</v>
      </c>
      <c r="B669" s="7" t="s">
        <v>18</v>
      </c>
      <c r="C669" s="7" t="s">
        <v>2361</v>
      </c>
      <c r="D669" s="7" t="s">
        <v>61</v>
      </c>
      <c r="E669" s="7" t="s">
        <v>2361</v>
      </c>
      <c r="F669" s="7"/>
      <c r="G669" s="7" t="s">
        <v>113</v>
      </c>
      <c r="H669" s="7" t="s">
        <v>114</v>
      </c>
      <c r="I669" s="7">
        <v>22901</v>
      </c>
      <c r="J669" s="7" t="s">
        <v>39</v>
      </c>
      <c r="K669" s="7" t="s">
        <v>64</v>
      </c>
      <c r="L669" s="7" t="s">
        <v>18</v>
      </c>
      <c r="M669" s="8">
        <v>46326</v>
      </c>
      <c r="N669" s="7" t="s">
        <v>41</v>
      </c>
      <c r="O669" s="7" t="s">
        <v>115</v>
      </c>
      <c r="P669" s="7" t="s">
        <v>116</v>
      </c>
      <c r="Q669" s="7" t="s">
        <v>33</v>
      </c>
    </row>
    <row r="670" spans="1:17" x14ac:dyDescent="0.2">
      <c r="A670" s="7" t="s">
        <v>2362</v>
      </c>
      <c r="B670" s="7" t="s">
        <v>18</v>
      </c>
      <c r="C670" s="7" t="s">
        <v>2363</v>
      </c>
      <c r="D670" s="7" t="s">
        <v>61</v>
      </c>
      <c r="E670" s="7" t="s">
        <v>2364</v>
      </c>
      <c r="F670" s="7" t="s">
        <v>2365</v>
      </c>
      <c r="G670" s="7" t="s">
        <v>2366</v>
      </c>
      <c r="H670" s="7" t="s">
        <v>55</v>
      </c>
      <c r="I670" s="7">
        <v>14450</v>
      </c>
      <c r="J670" s="7" t="s">
        <v>39</v>
      </c>
      <c r="K670" s="7" t="s">
        <v>64</v>
      </c>
      <c r="L670" s="7" t="s">
        <v>18</v>
      </c>
      <c r="M670" s="8">
        <v>49003</v>
      </c>
      <c r="N670" s="7" t="s">
        <v>56</v>
      </c>
      <c r="O670" s="7" t="s">
        <v>57</v>
      </c>
      <c r="P670" s="7" t="s">
        <v>58</v>
      </c>
      <c r="Q670" s="7" t="s">
        <v>33</v>
      </c>
    </row>
    <row r="671" spans="1:17" x14ac:dyDescent="0.2">
      <c r="A671" s="7" t="s">
        <v>2367</v>
      </c>
      <c r="B671" s="7" t="s">
        <v>18</v>
      </c>
      <c r="C671" s="7" t="s">
        <v>2368</v>
      </c>
      <c r="D671" s="7" t="s">
        <v>61</v>
      </c>
      <c r="E671" s="7" t="s">
        <v>2368</v>
      </c>
      <c r="F671" s="7"/>
      <c r="G671" s="7" t="s">
        <v>1097</v>
      </c>
      <c r="H671" s="7" t="s">
        <v>163</v>
      </c>
      <c r="I671" s="7">
        <v>43130</v>
      </c>
      <c r="J671" s="7" t="s">
        <v>39</v>
      </c>
      <c r="K671" s="7" t="s">
        <v>64</v>
      </c>
      <c r="L671" s="7" t="s">
        <v>18</v>
      </c>
      <c r="M671" s="8">
        <v>49003</v>
      </c>
      <c r="N671" s="7" t="s">
        <v>41</v>
      </c>
      <c r="O671" s="7" t="s">
        <v>660</v>
      </c>
      <c r="P671" s="7" t="s">
        <v>661</v>
      </c>
      <c r="Q671" s="7" t="s">
        <v>29</v>
      </c>
    </row>
    <row r="672" spans="1:17" x14ac:dyDescent="0.2">
      <c r="A672" s="7" t="s">
        <v>2369</v>
      </c>
      <c r="B672" s="7" t="s">
        <v>18</v>
      </c>
      <c r="C672" s="7" t="s">
        <v>2370</v>
      </c>
      <c r="D672" s="7" t="s">
        <v>20</v>
      </c>
      <c r="E672" s="7" t="s">
        <v>2370</v>
      </c>
      <c r="F672" s="7" t="s">
        <v>1525</v>
      </c>
      <c r="G672" s="7" t="s">
        <v>2371</v>
      </c>
      <c r="H672" s="7" t="s">
        <v>55</v>
      </c>
      <c r="I672" s="7">
        <v>13601</v>
      </c>
      <c r="J672" s="7" t="s">
        <v>39</v>
      </c>
      <c r="K672" s="7" t="s">
        <v>64</v>
      </c>
      <c r="L672" s="7" t="s">
        <v>18</v>
      </c>
      <c r="M672" s="8">
        <v>46599</v>
      </c>
      <c r="N672" s="7" t="s">
        <v>56</v>
      </c>
      <c r="O672" s="7" t="s">
        <v>738</v>
      </c>
      <c r="P672" s="7" t="s">
        <v>739</v>
      </c>
      <c r="Q672" s="7" t="s">
        <v>29</v>
      </c>
    </row>
    <row r="673" spans="1:17" x14ac:dyDescent="0.2">
      <c r="A673" s="7" t="s">
        <v>2372</v>
      </c>
      <c r="B673" s="7" t="s">
        <v>18</v>
      </c>
      <c r="C673" s="7" t="s">
        <v>2373</v>
      </c>
      <c r="D673" s="7" t="s">
        <v>61</v>
      </c>
      <c r="E673" s="7" t="s">
        <v>2374</v>
      </c>
      <c r="F673" s="7"/>
      <c r="G673" s="7" t="s">
        <v>2375</v>
      </c>
      <c r="H673" s="7" t="s">
        <v>163</v>
      </c>
      <c r="I673" s="7">
        <v>43230</v>
      </c>
      <c r="J673" s="7" t="s">
        <v>39</v>
      </c>
      <c r="K673" s="7" t="s">
        <v>64</v>
      </c>
      <c r="L673" s="7" t="s">
        <v>18</v>
      </c>
      <c r="M673" s="8">
        <v>47542</v>
      </c>
      <c r="N673" s="7" t="s">
        <v>41</v>
      </c>
      <c r="O673" s="7" t="s">
        <v>660</v>
      </c>
      <c r="P673" s="7" t="s">
        <v>661</v>
      </c>
      <c r="Q673" s="7" t="s">
        <v>29</v>
      </c>
    </row>
    <row r="674" spans="1:17" x14ac:dyDescent="0.2">
      <c r="A674" s="7" t="s">
        <v>2376</v>
      </c>
      <c r="B674" s="7" t="s">
        <v>18</v>
      </c>
      <c r="C674" s="7" t="s">
        <v>2377</v>
      </c>
      <c r="D674" s="7" t="s">
        <v>61</v>
      </c>
      <c r="E674" s="7" t="s">
        <v>2378</v>
      </c>
      <c r="F674" s="7"/>
      <c r="G674" s="7" t="s">
        <v>2379</v>
      </c>
      <c r="H674" s="7" t="s">
        <v>93</v>
      </c>
      <c r="I674" s="7">
        <v>21093</v>
      </c>
      <c r="J674" s="7" t="s">
        <v>39</v>
      </c>
      <c r="K674" s="7" t="s">
        <v>64</v>
      </c>
      <c r="L674" s="7" t="s">
        <v>18</v>
      </c>
      <c r="M674" s="8">
        <v>46783</v>
      </c>
      <c r="N674" s="7" t="s">
        <v>41</v>
      </c>
      <c r="O674" s="7" t="s">
        <v>42</v>
      </c>
      <c r="P674" s="7" t="s">
        <v>94</v>
      </c>
      <c r="Q674" s="7" t="s">
        <v>29</v>
      </c>
    </row>
    <row r="675" spans="1:17" x14ac:dyDescent="0.2">
      <c r="A675" s="7" t="s">
        <v>2380</v>
      </c>
      <c r="B675" s="7" t="s">
        <v>18</v>
      </c>
      <c r="C675" s="7" t="s">
        <v>2381</v>
      </c>
      <c r="D675" s="7" t="s">
        <v>61</v>
      </c>
      <c r="E675" s="7" t="s">
        <v>2382</v>
      </c>
      <c r="F675" s="7"/>
      <c r="G675" s="7" t="s">
        <v>1161</v>
      </c>
      <c r="H675" s="7" t="s">
        <v>93</v>
      </c>
      <c r="I675" s="7">
        <v>20877</v>
      </c>
      <c r="J675" s="7" t="s">
        <v>39</v>
      </c>
      <c r="K675" s="7" t="s">
        <v>64</v>
      </c>
      <c r="L675" s="7" t="s">
        <v>18</v>
      </c>
      <c r="M675" s="8">
        <v>46691</v>
      </c>
      <c r="N675" s="7" t="s">
        <v>41</v>
      </c>
      <c r="O675" s="7" t="s">
        <v>42</v>
      </c>
      <c r="P675" s="7" t="s">
        <v>94</v>
      </c>
      <c r="Q675" s="7" t="s">
        <v>29</v>
      </c>
    </row>
    <row r="676" spans="1:17" x14ac:dyDescent="0.2">
      <c r="A676" s="7" t="s">
        <v>2383</v>
      </c>
      <c r="B676" s="7" t="s">
        <v>18</v>
      </c>
      <c r="C676" s="7" t="s">
        <v>2384</v>
      </c>
      <c r="D676" s="7" t="s">
        <v>61</v>
      </c>
      <c r="E676" s="7" t="s">
        <v>2385</v>
      </c>
      <c r="F676" s="7"/>
      <c r="G676" s="7" t="s">
        <v>2386</v>
      </c>
      <c r="H676" s="7" t="s">
        <v>93</v>
      </c>
      <c r="I676" s="7">
        <v>21236</v>
      </c>
      <c r="J676" s="7" t="s">
        <v>39</v>
      </c>
      <c r="K676" s="7" t="s">
        <v>64</v>
      </c>
      <c r="L676" s="7" t="s">
        <v>18</v>
      </c>
      <c r="M676" s="8">
        <v>46843</v>
      </c>
      <c r="N676" s="7" t="s">
        <v>41</v>
      </c>
      <c r="O676" s="7" t="s">
        <v>42</v>
      </c>
      <c r="P676" s="7" t="s">
        <v>94</v>
      </c>
      <c r="Q676" s="7" t="s">
        <v>29</v>
      </c>
    </row>
    <row r="677" spans="1:17" x14ac:dyDescent="0.2">
      <c r="A677" s="7" t="s">
        <v>2387</v>
      </c>
      <c r="B677" s="7" t="s">
        <v>18</v>
      </c>
      <c r="C677" s="7" t="s">
        <v>2388</v>
      </c>
      <c r="D677" s="7" t="s">
        <v>20</v>
      </c>
      <c r="E677" s="7" t="s">
        <v>2388</v>
      </c>
      <c r="F677" s="7"/>
      <c r="G677" s="7" t="s">
        <v>2389</v>
      </c>
      <c r="H677" s="7" t="s">
        <v>163</v>
      </c>
      <c r="I677" s="7">
        <v>44870</v>
      </c>
      <c r="J677" s="7" t="s">
        <v>23</v>
      </c>
      <c r="K677" s="7" t="s">
        <v>64</v>
      </c>
      <c r="L677" s="7" t="s">
        <v>18</v>
      </c>
      <c r="M677" s="8">
        <v>46265</v>
      </c>
      <c r="N677" s="7" t="s">
        <v>41</v>
      </c>
      <c r="O677" s="7" t="s">
        <v>165</v>
      </c>
      <c r="P677" s="7" t="s">
        <v>166</v>
      </c>
      <c r="Q677" s="7" t="s">
        <v>29</v>
      </c>
    </row>
    <row r="678" spans="1:17" x14ac:dyDescent="0.2">
      <c r="A678" s="7" t="s">
        <v>2390</v>
      </c>
      <c r="B678" s="7" t="s">
        <v>18</v>
      </c>
      <c r="C678" s="7" t="s">
        <v>2391</v>
      </c>
      <c r="D678" s="7" t="s">
        <v>61</v>
      </c>
      <c r="E678" s="7" t="s">
        <v>2392</v>
      </c>
      <c r="F678" s="7"/>
      <c r="G678" s="7" t="s">
        <v>1057</v>
      </c>
      <c r="H678" s="7" t="s">
        <v>93</v>
      </c>
      <c r="I678" s="7">
        <v>20852</v>
      </c>
      <c r="J678" s="7" t="s">
        <v>39</v>
      </c>
      <c r="K678" s="7" t="s">
        <v>64</v>
      </c>
      <c r="L678" s="7" t="s">
        <v>18</v>
      </c>
      <c r="M678" s="8">
        <v>46507</v>
      </c>
      <c r="N678" s="7" t="s">
        <v>41</v>
      </c>
      <c r="O678" s="7" t="s">
        <v>42</v>
      </c>
      <c r="P678" s="7" t="s">
        <v>94</v>
      </c>
      <c r="Q678" s="7" t="s">
        <v>29</v>
      </c>
    </row>
    <row r="679" spans="1:17" x14ac:dyDescent="0.2">
      <c r="A679" s="7" t="s">
        <v>2393</v>
      </c>
      <c r="B679" s="7" t="s">
        <v>18</v>
      </c>
      <c r="C679" s="7" t="s">
        <v>2394</v>
      </c>
      <c r="D679" s="7" t="s">
        <v>20</v>
      </c>
      <c r="E679" s="7" t="s">
        <v>2394</v>
      </c>
      <c r="F679" s="7"/>
      <c r="G679" s="7" t="s">
        <v>2395</v>
      </c>
      <c r="H679" s="7" t="s">
        <v>438</v>
      </c>
      <c r="I679" s="7">
        <v>46360</v>
      </c>
      <c r="J679" s="7" t="s">
        <v>23</v>
      </c>
      <c r="K679" s="7" t="s">
        <v>64</v>
      </c>
      <c r="L679" s="7" t="s">
        <v>18</v>
      </c>
      <c r="M679" s="8">
        <v>45869</v>
      </c>
      <c r="N679" s="7" t="s">
        <v>107</v>
      </c>
      <c r="O679" s="7" t="s">
        <v>439</v>
      </c>
      <c r="P679" s="7" t="s">
        <v>440</v>
      </c>
      <c r="Q679" s="7" t="s">
        <v>29</v>
      </c>
    </row>
    <row r="680" spans="1:17" x14ac:dyDescent="0.2">
      <c r="A680" s="7" t="s">
        <v>2396</v>
      </c>
      <c r="B680" s="7" t="s">
        <v>18</v>
      </c>
      <c r="C680" s="7" t="s">
        <v>2397</v>
      </c>
      <c r="D680" s="7" t="s">
        <v>61</v>
      </c>
      <c r="E680" s="7" t="s">
        <v>2398</v>
      </c>
      <c r="F680" s="7"/>
      <c r="G680" s="7" t="s">
        <v>2399</v>
      </c>
      <c r="H680" s="7" t="s">
        <v>93</v>
      </c>
      <c r="I680" s="7">
        <v>21061</v>
      </c>
      <c r="J680" s="7" t="s">
        <v>39</v>
      </c>
      <c r="K680" s="7" t="s">
        <v>64</v>
      </c>
      <c r="L680" s="7" t="s">
        <v>18</v>
      </c>
      <c r="M680" s="8">
        <v>47483</v>
      </c>
      <c r="N680" s="7" t="s">
        <v>41</v>
      </c>
      <c r="O680" s="7" t="s">
        <v>42</v>
      </c>
      <c r="P680" s="7" t="s">
        <v>94</v>
      </c>
      <c r="Q680" s="7" t="s">
        <v>29</v>
      </c>
    </row>
    <row r="681" spans="1:17" x14ac:dyDescent="0.2">
      <c r="A681" s="7" t="s">
        <v>2400</v>
      </c>
      <c r="B681" s="7" t="s">
        <v>18</v>
      </c>
      <c r="C681" s="7" t="s">
        <v>2401</v>
      </c>
      <c r="D681" s="7" t="s">
        <v>61</v>
      </c>
      <c r="E681" s="7" t="s">
        <v>2402</v>
      </c>
      <c r="F681" s="7"/>
      <c r="G681" s="7" t="s">
        <v>2403</v>
      </c>
      <c r="H681" s="7" t="s">
        <v>93</v>
      </c>
      <c r="I681" s="7">
        <v>21702</v>
      </c>
      <c r="J681" s="7" t="s">
        <v>39</v>
      </c>
      <c r="K681" s="7" t="s">
        <v>64</v>
      </c>
      <c r="L681" s="7" t="s">
        <v>18</v>
      </c>
      <c r="M681" s="8">
        <v>47087</v>
      </c>
      <c r="N681" s="7" t="s">
        <v>41</v>
      </c>
      <c r="O681" s="7" t="s">
        <v>42</v>
      </c>
      <c r="P681" s="7" t="s">
        <v>94</v>
      </c>
      <c r="Q681" s="7" t="s">
        <v>33</v>
      </c>
    </row>
    <row r="682" spans="1:17" x14ac:dyDescent="0.2">
      <c r="A682" s="7" t="s">
        <v>2404</v>
      </c>
      <c r="B682" s="7" t="s">
        <v>18</v>
      </c>
      <c r="C682" s="7" t="s">
        <v>2405</v>
      </c>
      <c r="D682" s="7" t="s">
        <v>20</v>
      </c>
      <c r="E682" s="7" t="s">
        <v>2406</v>
      </c>
      <c r="F682" s="7"/>
      <c r="G682" s="7" t="s">
        <v>1336</v>
      </c>
      <c r="H682" s="7" t="s">
        <v>163</v>
      </c>
      <c r="I682" s="7">
        <v>45433</v>
      </c>
      <c r="J682" s="7" t="s">
        <v>23</v>
      </c>
      <c r="K682" s="7" t="s">
        <v>64</v>
      </c>
      <c r="L682" s="7" t="s">
        <v>18</v>
      </c>
      <c r="M682" s="8">
        <v>46326</v>
      </c>
      <c r="N682" s="7" t="s">
        <v>41</v>
      </c>
      <c r="O682" s="7" t="s">
        <v>660</v>
      </c>
      <c r="P682" s="7" t="s">
        <v>661</v>
      </c>
      <c r="Q682" s="7" t="s">
        <v>123</v>
      </c>
    </row>
    <row r="683" spans="1:17" x14ac:dyDescent="0.2">
      <c r="A683" s="7" t="s">
        <v>2407</v>
      </c>
      <c r="B683" s="7" t="s">
        <v>18</v>
      </c>
      <c r="C683" s="7" t="s">
        <v>2408</v>
      </c>
      <c r="D683" s="7" t="s">
        <v>61</v>
      </c>
      <c r="E683" s="7" t="s">
        <v>2408</v>
      </c>
      <c r="F683" s="7"/>
      <c r="G683" s="7" t="s">
        <v>2051</v>
      </c>
      <c r="H683" s="7" t="s">
        <v>540</v>
      </c>
      <c r="I683" s="7">
        <v>91505</v>
      </c>
      <c r="J683" s="7" t="s">
        <v>39</v>
      </c>
      <c r="K683" s="7" t="s">
        <v>64</v>
      </c>
      <c r="L683" s="7" t="s">
        <v>18</v>
      </c>
      <c r="M683" s="8">
        <v>46326</v>
      </c>
      <c r="N683" s="7" t="s">
        <v>131</v>
      </c>
      <c r="O683" s="7" t="s">
        <v>967</v>
      </c>
      <c r="P683" s="7" t="s">
        <v>968</v>
      </c>
      <c r="Q683" s="7" t="s">
        <v>29</v>
      </c>
    </row>
    <row r="684" spans="1:17" x14ac:dyDescent="0.2">
      <c r="A684" s="7" t="s">
        <v>2409</v>
      </c>
      <c r="B684" s="7" t="s">
        <v>18</v>
      </c>
      <c r="C684" s="7" t="s">
        <v>2410</v>
      </c>
      <c r="D684" s="7" t="s">
        <v>61</v>
      </c>
      <c r="E684" s="7" t="s">
        <v>2410</v>
      </c>
      <c r="F684" s="7"/>
      <c r="G684" s="7" t="s">
        <v>2411</v>
      </c>
      <c r="H684" s="7" t="s">
        <v>93</v>
      </c>
      <c r="I684" s="7">
        <v>21401</v>
      </c>
      <c r="J684" s="7" t="s">
        <v>39</v>
      </c>
      <c r="K684" s="7" t="s">
        <v>64</v>
      </c>
      <c r="L684" s="7" t="s">
        <v>18</v>
      </c>
      <c r="M684" s="8">
        <v>49125</v>
      </c>
      <c r="N684" s="7" t="s">
        <v>41</v>
      </c>
      <c r="O684" s="7" t="s">
        <v>42</v>
      </c>
      <c r="P684" s="7" t="s">
        <v>94</v>
      </c>
      <c r="Q684" s="7" t="s">
        <v>33</v>
      </c>
    </row>
    <row r="685" spans="1:17" x14ac:dyDescent="0.2">
      <c r="A685" s="7" t="s">
        <v>2412</v>
      </c>
      <c r="B685" s="7" t="s">
        <v>18</v>
      </c>
      <c r="C685" s="7" t="s">
        <v>2413</v>
      </c>
      <c r="D685" s="7" t="s">
        <v>61</v>
      </c>
      <c r="E685" s="7" t="s">
        <v>2413</v>
      </c>
      <c r="F685" s="7"/>
      <c r="G685" s="7" t="s">
        <v>2414</v>
      </c>
      <c r="H685" s="7" t="s">
        <v>114</v>
      </c>
      <c r="I685" s="7">
        <v>20109</v>
      </c>
      <c r="J685" s="7" t="s">
        <v>39</v>
      </c>
      <c r="K685" s="7" t="s">
        <v>64</v>
      </c>
      <c r="L685" s="7" t="s">
        <v>18</v>
      </c>
      <c r="M685" s="8">
        <v>49340</v>
      </c>
      <c r="N685" s="7" t="s">
        <v>41</v>
      </c>
      <c r="O685" s="7" t="s">
        <v>42</v>
      </c>
      <c r="P685" s="7" t="s">
        <v>94</v>
      </c>
      <c r="Q685" s="7" t="s">
        <v>33</v>
      </c>
    </row>
    <row r="686" spans="1:17" x14ac:dyDescent="0.2">
      <c r="A686" s="7" t="s">
        <v>2415</v>
      </c>
      <c r="B686" s="7" t="s">
        <v>18</v>
      </c>
      <c r="C686" s="7" t="s">
        <v>2416</v>
      </c>
      <c r="D686" s="7" t="s">
        <v>61</v>
      </c>
      <c r="E686" s="7" t="s">
        <v>2417</v>
      </c>
      <c r="F686" s="7"/>
      <c r="G686" s="7" t="s">
        <v>2418</v>
      </c>
      <c r="H686" s="7" t="s">
        <v>731</v>
      </c>
      <c r="I686" s="7">
        <v>1923</v>
      </c>
      <c r="J686" s="7" t="s">
        <v>39</v>
      </c>
      <c r="K686" s="7" t="s">
        <v>64</v>
      </c>
      <c r="L686" s="7" t="s">
        <v>18</v>
      </c>
      <c r="M686" s="8">
        <v>47483</v>
      </c>
      <c r="N686" s="7" t="s">
        <v>56</v>
      </c>
      <c r="O686" s="7" t="s">
        <v>732</v>
      </c>
      <c r="P686" s="7" t="s">
        <v>733</v>
      </c>
      <c r="Q686" s="7" t="s">
        <v>29</v>
      </c>
    </row>
    <row r="687" spans="1:17" x14ac:dyDescent="0.2">
      <c r="A687" s="7" t="s">
        <v>2419</v>
      </c>
      <c r="B687" s="7" t="s">
        <v>18</v>
      </c>
      <c r="C687" s="7" t="s">
        <v>2420</v>
      </c>
      <c r="D687" s="7" t="s">
        <v>61</v>
      </c>
      <c r="E687" s="7" t="s">
        <v>2421</v>
      </c>
      <c r="F687" s="7"/>
      <c r="G687" s="7" t="s">
        <v>2422</v>
      </c>
      <c r="H687" s="7" t="s">
        <v>114</v>
      </c>
      <c r="I687" s="7">
        <v>22193</v>
      </c>
      <c r="J687" s="7" t="s">
        <v>39</v>
      </c>
      <c r="K687" s="7" t="s">
        <v>64</v>
      </c>
      <c r="L687" s="7" t="s">
        <v>18</v>
      </c>
      <c r="M687" s="8">
        <v>49137</v>
      </c>
      <c r="N687" s="7" t="s">
        <v>41</v>
      </c>
      <c r="O687" s="7" t="s">
        <v>42</v>
      </c>
      <c r="P687" s="7" t="s">
        <v>94</v>
      </c>
      <c r="Q687" s="7" t="s">
        <v>33</v>
      </c>
    </row>
    <row r="688" spans="1:17" x14ac:dyDescent="0.2">
      <c r="A688" s="7" t="s">
        <v>2423</v>
      </c>
      <c r="B688" s="7" t="s">
        <v>18</v>
      </c>
      <c r="C688" s="7" t="s">
        <v>2424</v>
      </c>
      <c r="D688" s="7" t="s">
        <v>61</v>
      </c>
      <c r="E688" s="7" t="s">
        <v>2425</v>
      </c>
      <c r="F688" s="7"/>
      <c r="G688" s="7" t="s">
        <v>699</v>
      </c>
      <c r="H688" s="7" t="s">
        <v>630</v>
      </c>
      <c r="I688" s="7">
        <v>40207</v>
      </c>
      <c r="J688" s="7" t="s">
        <v>39</v>
      </c>
      <c r="K688" s="7" t="s">
        <v>64</v>
      </c>
      <c r="L688" s="7" t="s">
        <v>18</v>
      </c>
      <c r="M688" s="8">
        <v>46142</v>
      </c>
      <c r="N688" s="7" t="s">
        <v>41</v>
      </c>
      <c r="O688" s="7" t="s">
        <v>688</v>
      </c>
      <c r="P688" s="7" t="s">
        <v>689</v>
      </c>
      <c r="Q688" s="7" t="s">
        <v>155</v>
      </c>
    </row>
    <row r="689" spans="1:17" x14ac:dyDescent="0.2">
      <c r="A689" s="7" t="s">
        <v>2426</v>
      </c>
      <c r="B689" s="7" t="s">
        <v>18</v>
      </c>
      <c r="C689" s="7" t="s">
        <v>2427</v>
      </c>
      <c r="D689" s="7" t="s">
        <v>61</v>
      </c>
      <c r="E689" s="7" t="s">
        <v>2428</v>
      </c>
      <c r="F689" s="7"/>
      <c r="G689" s="7" t="s">
        <v>2429</v>
      </c>
      <c r="H689" s="7" t="s">
        <v>731</v>
      </c>
      <c r="I689" s="7">
        <v>2026</v>
      </c>
      <c r="J689" s="7" t="s">
        <v>39</v>
      </c>
      <c r="K689" s="7" t="s">
        <v>64</v>
      </c>
      <c r="L689" s="7" t="s">
        <v>18</v>
      </c>
      <c r="M689" s="8">
        <v>47361</v>
      </c>
      <c r="N689" s="7" t="s">
        <v>56</v>
      </c>
      <c r="O689" s="7" t="s">
        <v>732</v>
      </c>
      <c r="P689" s="7" t="s">
        <v>733</v>
      </c>
      <c r="Q689" s="7" t="s">
        <v>155</v>
      </c>
    </row>
    <row r="690" spans="1:17" x14ac:dyDescent="0.2">
      <c r="A690" s="7" t="s">
        <v>2430</v>
      </c>
      <c r="B690" s="7" t="s">
        <v>18</v>
      </c>
      <c r="C690" s="7" t="s">
        <v>2431</v>
      </c>
      <c r="D690" s="7" t="s">
        <v>61</v>
      </c>
      <c r="E690" s="7" t="s">
        <v>2432</v>
      </c>
      <c r="F690" s="7"/>
      <c r="G690" s="7" t="s">
        <v>2433</v>
      </c>
      <c r="H690" s="7" t="s">
        <v>630</v>
      </c>
      <c r="I690" s="7">
        <v>42001</v>
      </c>
      <c r="J690" s="7" t="s">
        <v>39</v>
      </c>
      <c r="K690" s="7" t="s">
        <v>64</v>
      </c>
      <c r="L690" s="7" t="s">
        <v>18</v>
      </c>
      <c r="M690" s="8">
        <v>45961</v>
      </c>
      <c r="N690" s="7" t="s">
        <v>41</v>
      </c>
      <c r="O690" s="7" t="s">
        <v>688</v>
      </c>
      <c r="P690" s="7" t="s">
        <v>689</v>
      </c>
      <c r="Q690" s="7" t="s">
        <v>29</v>
      </c>
    </row>
    <row r="691" spans="1:17" x14ac:dyDescent="0.2">
      <c r="A691" s="7" t="s">
        <v>2434</v>
      </c>
      <c r="B691" s="7" t="s">
        <v>18</v>
      </c>
      <c r="C691" s="7" t="s">
        <v>2435</v>
      </c>
      <c r="D691" s="7" t="s">
        <v>61</v>
      </c>
      <c r="E691" s="7" t="s">
        <v>2435</v>
      </c>
      <c r="F691" s="7"/>
      <c r="G691" s="7" t="s">
        <v>2436</v>
      </c>
      <c r="H691" s="7" t="s">
        <v>536</v>
      </c>
      <c r="I691" s="7">
        <v>4401</v>
      </c>
      <c r="J691" s="7" t="s">
        <v>39</v>
      </c>
      <c r="K691" s="7" t="s">
        <v>64</v>
      </c>
      <c r="L691" s="7" t="s">
        <v>18</v>
      </c>
      <c r="M691" s="8">
        <v>47299</v>
      </c>
      <c r="N691" s="7" t="s">
        <v>56</v>
      </c>
      <c r="O691" s="7" t="s">
        <v>368</v>
      </c>
      <c r="P691" s="7" t="s">
        <v>369</v>
      </c>
      <c r="Q691" s="7" t="s">
        <v>33</v>
      </c>
    </row>
    <row r="692" spans="1:17" x14ac:dyDescent="0.2">
      <c r="A692" s="7" t="s">
        <v>2437</v>
      </c>
      <c r="B692" s="7" t="s">
        <v>18</v>
      </c>
      <c r="C692" s="7" t="s">
        <v>2438</v>
      </c>
      <c r="D692" s="7" t="s">
        <v>61</v>
      </c>
      <c r="E692" s="7" t="s">
        <v>2439</v>
      </c>
      <c r="F692" s="7"/>
      <c r="G692" s="7" t="s">
        <v>659</v>
      </c>
      <c r="H692" s="7" t="s">
        <v>163</v>
      </c>
      <c r="I692" s="7">
        <v>43228</v>
      </c>
      <c r="J692" s="7" t="s">
        <v>39</v>
      </c>
      <c r="K692" s="7" t="s">
        <v>64</v>
      </c>
      <c r="L692" s="7" t="s">
        <v>18</v>
      </c>
      <c r="M692" s="8">
        <v>46203</v>
      </c>
      <c r="N692" s="7" t="s">
        <v>41</v>
      </c>
      <c r="O692" s="7" t="s">
        <v>660</v>
      </c>
      <c r="P692" s="7" t="s">
        <v>661</v>
      </c>
      <c r="Q692" s="7" t="s">
        <v>155</v>
      </c>
    </row>
    <row r="693" spans="1:17" x14ac:dyDescent="0.2">
      <c r="A693" s="7" t="s">
        <v>2440</v>
      </c>
      <c r="B693" s="7" t="s">
        <v>18</v>
      </c>
      <c r="C693" s="7" t="s">
        <v>2441</v>
      </c>
      <c r="D693" s="7" t="s">
        <v>61</v>
      </c>
      <c r="E693" s="7" t="s">
        <v>2441</v>
      </c>
      <c r="F693" s="7"/>
      <c r="G693" s="7" t="s">
        <v>737</v>
      </c>
      <c r="H693" s="7" t="s">
        <v>55</v>
      </c>
      <c r="I693" s="7">
        <v>12223</v>
      </c>
      <c r="J693" s="7" t="s">
        <v>23</v>
      </c>
      <c r="K693" s="7" t="s">
        <v>24</v>
      </c>
      <c r="L693" s="7" t="s">
        <v>18</v>
      </c>
      <c r="M693" s="8">
        <v>46812</v>
      </c>
      <c r="N693" s="7" t="s">
        <v>56</v>
      </c>
      <c r="O693" s="7" t="s">
        <v>738</v>
      </c>
      <c r="P693" s="7" t="s">
        <v>739</v>
      </c>
      <c r="Q693" s="7" t="s">
        <v>29</v>
      </c>
    </row>
    <row r="694" spans="1:17" x14ac:dyDescent="0.2">
      <c r="A694" s="7" t="s">
        <v>2442</v>
      </c>
      <c r="B694" s="7" t="s">
        <v>18</v>
      </c>
      <c r="C694" s="7" t="s">
        <v>2443</v>
      </c>
      <c r="D694" s="7" t="s">
        <v>61</v>
      </c>
      <c r="E694" s="7" t="s">
        <v>2443</v>
      </c>
      <c r="F694" s="7"/>
      <c r="G694" s="7" t="s">
        <v>730</v>
      </c>
      <c r="H694" s="7" t="s">
        <v>731</v>
      </c>
      <c r="I694" s="7">
        <v>1605</v>
      </c>
      <c r="J694" s="7" t="s">
        <v>39</v>
      </c>
      <c r="K694" s="7" t="s">
        <v>64</v>
      </c>
      <c r="L694" s="7" t="s">
        <v>18</v>
      </c>
      <c r="M694" s="8">
        <v>47330</v>
      </c>
      <c r="N694" s="7" t="s">
        <v>56</v>
      </c>
      <c r="O694" s="7" t="s">
        <v>732</v>
      </c>
      <c r="P694" s="7" t="s">
        <v>733</v>
      </c>
      <c r="Q694" s="7" t="s">
        <v>29</v>
      </c>
    </row>
    <row r="695" spans="1:17" x14ac:dyDescent="0.2">
      <c r="A695" s="7" t="s">
        <v>2444</v>
      </c>
      <c r="B695" s="7" t="s">
        <v>18</v>
      </c>
      <c r="C695" s="7" t="s">
        <v>2445</v>
      </c>
      <c r="D695" s="7" t="s">
        <v>61</v>
      </c>
      <c r="E695" s="7" t="s">
        <v>2446</v>
      </c>
      <c r="F695" s="7"/>
      <c r="G695" s="7" t="s">
        <v>2447</v>
      </c>
      <c r="H695" s="7" t="s">
        <v>456</v>
      </c>
      <c r="I695" s="7">
        <v>26059</v>
      </c>
      <c r="J695" s="7" t="s">
        <v>39</v>
      </c>
      <c r="K695" s="7" t="s">
        <v>64</v>
      </c>
      <c r="L695" s="7" t="s">
        <v>18</v>
      </c>
      <c r="M695" s="8">
        <v>47177</v>
      </c>
      <c r="N695" s="7" t="s">
        <v>41</v>
      </c>
      <c r="O695" s="7" t="s">
        <v>457</v>
      </c>
      <c r="P695" s="7" t="s">
        <v>458</v>
      </c>
      <c r="Q695" s="7" t="s">
        <v>29</v>
      </c>
    </row>
    <row r="696" spans="1:17" x14ac:dyDescent="0.2">
      <c r="A696" s="7" t="s">
        <v>2448</v>
      </c>
      <c r="B696" s="7" t="s">
        <v>18</v>
      </c>
      <c r="C696" s="7" t="s">
        <v>2449</v>
      </c>
      <c r="D696" s="7" t="s">
        <v>61</v>
      </c>
      <c r="E696" s="7" t="s">
        <v>2450</v>
      </c>
      <c r="F696" s="7"/>
      <c r="G696" s="7" t="s">
        <v>638</v>
      </c>
      <c r="H696" s="7" t="s">
        <v>456</v>
      </c>
      <c r="I696" s="7">
        <v>26505</v>
      </c>
      <c r="J696" s="7" t="s">
        <v>39</v>
      </c>
      <c r="K696" s="7" t="s">
        <v>64</v>
      </c>
      <c r="L696" s="7" t="s">
        <v>18</v>
      </c>
      <c r="M696" s="8">
        <v>46446</v>
      </c>
      <c r="N696" s="7" t="s">
        <v>41</v>
      </c>
      <c r="O696" s="7" t="s">
        <v>457</v>
      </c>
      <c r="P696" s="7" t="s">
        <v>458</v>
      </c>
      <c r="Q696" s="7" t="s">
        <v>33</v>
      </c>
    </row>
    <row r="697" spans="1:17" x14ac:dyDescent="0.2">
      <c r="A697" s="7" t="s">
        <v>2451</v>
      </c>
      <c r="B697" s="7" t="s">
        <v>18</v>
      </c>
      <c r="C697" s="7" t="s">
        <v>2452</v>
      </c>
      <c r="D697" s="7" t="s">
        <v>61</v>
      </c>
      <c r="E697" s="7" t="s">
        <v>2453</v>
      </c>
      <c r="F697" s="7"/>
      <c r="G697" s="7" t="s">
        <v>2454</v>
      </c>
      <c r="H697" s="7" t="s">
        <v>456</v>
      </c>
      <c r="I697" s="7">
        <v>26101</v>
      </c>
      <c r="J697" s="7" t="s">
        <v>39</v>
      </c>
      <c r="K697" s="7" t="s">
        <v>64</v>
      </c>
      <c r="L697" s="7" t="s">
        <v>18</v>
      </c>
      <c r="M697" s="8">
        <v>47087</v>
      </c>
      <c r="N697" s="7" t="s">
        <v>41</v>
      </c>
      <c r="O697" s="7" t="s">
        <v>457</v>
      </c>
      <c r="P697" s="7" t="s">
        <v>458</v>
      </c>
      <c r="Q697" s="7" t="s">
        <v>33</v>
      </c>
    </row>
    <row r="698" spans="1:17" x14ac:dyDescent="0.2">
      <c r="A698" s="7" t="s">
        <v>2455</v>
      </c>
      <c r="B698" s="7" t="s">
        <v>18</v>
      </c>
      <c r="C698" s="7" t="s">
        <v>2456</v>
      </c>
      <c r="D698" s="7" t="s">
        <v>61</v>
      </c>
      <c r="E698" s="7" t="s">
        <v>2457</v>
      </c>
      <c r="F698" s="7"/>
      <c r="G698" s="7" t="s">
        <v>680</v>
      </c>
      <c r="H698" s="7" t="s">
        <v>201</v>
      </c>
      <c r="I698" s="7">
        <v>30606</v>
      </c>
      <c r="J698" s="7" t="s">
        <v>39</v>
      </c>
      <c r="K698" s="7" t="s">
        <v>64</v>
      </c>
      <c r="L698" s="7" t="s">
        <v>18</v>
      </c>
      <c r="M698" s="8">
        <v>46752</v>
      </c>
      <c r="N698" s="7" t="s">
        <v>26</v>
      </c>
      <c r="O698" s="7" t="s">
        <v>202</v>
      </c>
      <c r="P698" s="7" t="s">
        <v>203</v>
      </c>
      <c r="Q698" s="7" t="s">
        <v>33</v>
      </c>
    </row>
    <row r="699" spans="1:17" x14ac:dyDescent="0.2">
      <c r="A699" s="7" t="s">
        <v>2458</v>
      </c>
      <c r="B699" s="7" t="s">
        <v>18</v>
      </c>
      <c r="C699" s="7" t="s">
        <v>2459</v>
      </c>
      <c r="D699" s="7" t="s">
        <v>61</v>
      </c>
      <c r="E699" s="7" t="s">
        <v>2459</v>
      </c>
      <c r="F699" s="7"/>
      <c r="G699" s="7" t="s">
        <v>2460</v>
      </c>
      <c r="H699" s="7" t="s">
        <v>406</v>
      </c>
      <c r="I699" s="7">
        <v>48302</v>
      </c>
      <c r="J699" s="7" t="s">
        <v>39</v>
      </c>
      <c r="K699" s="7" t="s">
        <v>64</v>
      </c>
      <c r="L699" s="7" t="s">
        <v>18</v>
      </c>
      <c r="M699" s="8">
        <v>46265</v>
      </c>
      <c r="N699" s="7" t="s">
        <v>107</v>
      </c>
      <c r="O699" s="7" t="s">
        <v>407</v>
      </c>
      <c r="P699" s="7" t="s">
        <v>408</v>
      </c>
      <c r="Q699" s="7" t="s">
        <v>29</v>
      </c>
    </row>
    <row r="700" spans="1:17" x14ac:dyDescent="0.2">
      <c r="A700" s="7" t="s">
        <v>2461</v>
      </c>
      <c r="B700" s="7" t="s">
        <v>18</v>
      </c>
      <c r="C700" s="7" t="s">
        <v>2462</v>
      </c>
      <c r="D700" s="7" t="s">
        <v>20</v>
      </c>
      <c r="E700" s="7" t="s">
        <v>2462</v>
      </c>
      <c r="F700" s="7" t="s">
        <v>1525</v>
      </c>
      <c r="G700" s="7" t="s">
        <v>2463</v>
      </c>
      <c r="H700" s="7" t="s">
        <v>98</v>
      </c>
      <c r="I700" s="7">
        <v>35802</v>
      </c>
      <c r="J700" s="7" t="s">
        <v>39</v>
      </c>
      <c r="K700" s="7" t="s">
        <v>64</v>
      </c>
      <c r="L700" s="7" t="s">
        <v>18</v>
      </c>
      <c r="M700" s="8">
        <v>46752</v>
      </c>
      <c r="N700" s="7" t="s">
        <v>26</v>
      </c>
      <c r="O700" s="7" t="s">
        <v>74</v>
      </c>
      <c r="P700" s="7" t="s">
        <v>75</v>
      </c>
      <c r="Q700" s="7" t="s">
        <v>29</v>
      </c>
    </row>
    <row r="701" spans="1:17" x14ac:dyDescent="0.2">
      <c r="A701" s="7" t="s">
        <v>2464</v>
      </c>
      <c r="B701" s="7" t="s">
        <v>18</v>
      </c>
      <c r="C701" s="7" t="s">
        <v>2465</v>
      </c>
      <c r="D701" s="7" t="s">
        <v>61</v>
      </c>
      <c r="E701" s="7" t="s">
        <v>2465</v>
      </c>
      <c r="F701" s="7"/>
      <c r="G701" s="7" t="s">
        <v>2466</v>
      </c>
      <c r="H701" s="7" t="s">
        <v>406</v>
      </c>
      <c r="I701" s="7">
        <v>48114</v>
      </c>
      <c r="J701" s="7" t="s">
        <v>39</v>
      </c>
      <c r="K701" s="7" t="s">
        <v>64</v>
      </c>
      <c r="L701" s="7" t="s">
        <v>18</v>
      </c>
      <c r="M701" s="8">
        <v>49125</v>
      </c>
      <c r="N701" s="7" t="s">
        <v>107</v>
      </c>
      <c r="O701" s="7" t="s">
        <v>407</v>
      </c>
      <c r="P701" s="7" t="s">
        <v>408</v>
      </c>
      <c r="Q701" s="7" t="s">
        <v>29</v>
      </c>
    </row>
    <row r="702" spans="1:17" x14ac:dyDescent="0.2">
      <c r="A702" s="7" t="s">
        <v>2467</v>
      </c>
      <c r="B702" s="7" t="s">
        <v>18</v>
      </c>
      <c r="C702" s="7" t="s">
        <v>2468</v>
      </c>
      <c r="D702" s="7" t="s">
        <v>61</v>
      </c>
      <c r="E702" s="7" t="s">
        <v>2468</v>
      </c>
      <c r="F702" s="7"/>
      <c r="G702" s="7" t="s">
        <v>200</v>
      </c>
      <c r="H702" s="7" t="s">
        <v>201</v>
      </c>
      <c r="I702" s="7">
        <v>31406</v>
      </c>
      <c r="J702" s="7" t="s">
        <v>39</v>
      </c>
      <c r="K702" s="7" t="s">
        <v>64</v>
      </c>
      <c r="L702" s="7" t="s">
        <v>18</v>
      </c>
      <c r="M702" s="8">
        <v>46934</v>
      </c>
      <c r="N702" s="7" t="s">
        <v>26</v>
      </c>
      <c r="O702" s="7" t="s">
        <v>202</v>
      </c>
      <c r="P702" s="7" t="s">
        <v>203</v>
      </c>
      <c r="Q702" s="7" t="s">
        <v>33</v>
      </c>
    </row>
    <row r="703" spans="1:17" x14ac:dyDescent="0.2">
      <c r="A703" s="7" t="s">
        <v>2469</v>
      </c>
      <c r="B703" s="7" t="s">
        <v>18</v>
      </c>
      <c r="C703" s="7" t="s">
        <v>2470</v>
      </c>
      <c r="D703" s="7" t="s">
        <v>61</v>
      </c>
      <c r="E703" s="7" t="s">
        <v>2471</v>
      </c>
      <c r="F703" s="7"/>
      <c r="G703" s="7" t="s">
        <v>2472</v>
      </c>
      <c r="H703" s="7" t="s">
        <v>406</v>
      </c>
      <c r="I703" s="7">
        <v>48331</v>
      </c>
      <c r="J703" s="7" t="s">
        <v>39</v>
      </c>
      <c r="K703" s="7" t="s">
        <v>64</v>
      </c>
      <c r="L703" s="7" t="s">
        <v>18</v>
      </c>
      <c r="M703" s="8">
        <v>47391</v>
      </c>
      <c r="N703" s="7" t="s">
        <v>107</v>
      </c>
      <c r="O703" s="7" t="s">
        <v>407</v>
      </c>
      <c r="P703" s="7" t="s">
        <v>408</v>
      </c>
      <c r="Q703" s="7" t="s">
        <v>33</v>
      </c>
    </row>
    <row r="704" spans="1:17" x14ac:dyDescent="0.2">
      <c r="A704" s="7" t="s">
        <v>2473</v>
      </c>
      <c r="B704" s="7" t="s">
        <v>18</v>
      </c>
      <c r="C704" s="7" t="s">
        <v>2474</v>
      </c>
      <c r="D704" s="7" t="s">
        <v>20</v>
      </c>
      <c r="E704" s="7" t="s">
        <v>2475</v>
      </c>
      <c r="F704" s="7"/>
      <c r="G704" s="7" t="s">
        <v>2476</v>
      </c>
      <c r="H704" s="7" t="s">
        <v>536</v>
      </c>
      <c r="I704" s="7">
        <v>4736</v>
      </c>
      <c r="J704" s="7" t="s">
        <v>23</v>
      </c>
      <c r="K704" s="7" t="s">
        <v>64</v>
      </c>
      <c r="L704" s="7" t="s">
        <v>18</v>
      </c>
      <c r="M704" s="8">
        <v>46053</v>
      </c>
      <c r="N704" s="7" t="s">
        <v>56</v>
      </c>
      <c r="O704" s="7" t="s">
        <v>368</v>
      </c>
      <c r="P704" s="7" t="s">
        <v>369</v>
      </c>
      <c r="Q704" s="7" t="s">
        <v>29</v>
      </c>
    </row>
    <row r="705" spans="1:17" x14ac:dyDescent="0.2">
      <c r="A705" s="7" t="s">
        <v>2477</v>
      </c>
      <c r="B705" s="7" t="s">
        <v>18</v>
      </c>
      <c r="C705" s="7" t="s">
        <v>2478</v>
      </c>
      <c r="D705" s="7" t="s">
        <v>61</v>
      </c>
      <c r="E705" s="7" t="s">
        <v>2479</v>
      </c>
      <c r="F705" s="7"/>
      <c r="G705" s="7" t="s">
        <v>443</v>
      </c>
      <c r="H705" s="7" t="s">
        <v>388</v>
      </c>
      <c r="I705" s="7">
        <v>55420</v>
      </c>
      <c r="J705" s="7" t="s">
        <v>39</v>
      </c>
      <c r="K705" s="7" t="s">
        <v>64</v>
      </c>
      <c r="L705" s="7" t="s">
        <v>18</v>
      </c>
      <c r="M705" s="8">
        <v>46081</v>
      </c>
      <c r="N705" s="7" t="s">
        <v>107</v>
      </c>
      <c r="O705" s="7" t="s">
        <v>389</v>
      </c>
      <c r="P705" s="7" t="s">
        <v>390</v>
      </c>
      <c r="Q705" s="7" t="s">
        <v>33</v>
      </c>
    </row>
    <row r="706" spans="1:17" x14ac:dyDescent="0.2">
      <c r="A706" s="7" t="s">
        <v>2480</v>
      </c>
      <c r="B706" s="7" t="s">
        <v>18</v>
      </c>
      <c r="C706" s="7" t="s">
        <v>2481</v>
      </c>
      <c r="D706" s="7" t="s">
        <v>61</v>
      </c>
      <c r="E706" s="7" t="s">
        <v>2482</v>
      </c>
      <c r="F706" s="7"/>
      <c r="G706" s="7" t="s">
        <v>2483</v>
      </c>
      <c r="H706" s="7" t="s">
        <v>388</v>
      </c>
      <c r="I706" s="7">
        <v>55434</v>
      </c>
      <c r="J706" s="7" t="s">
        <v>39</v>
      </c>
      <c r="K706" s="7" t="s">
        <v>64</v>
      </c>
      <c r="L706" s="7" t="s">
        <v>18</v>
      </c>
      <c r="M706" s="8">
        <v>49187</v>
      </c>
      <c r="N706" s="7" t="s">
        <v>107</v>
      </c>
      <c r="O706" s="7" t="s">
        <v>389</v>
      </c>
      <c r="P706" s="7" t="s">
        <v>390</v>
      </c>
      <c r="Q706" s="7" t="s">
        <v>33</v>
      </c>
    </row>
    <row r="707" spans="1:17" x14ac:dyDescent="0.2">
      <c r="A707" s="7" t="s">
        <v>2484</v>
      </c>
      <c r="B707" s="7" t="s">
        <v>18</v>
      </c>
      <c r="C707" s="7" t="s">
        <v>2485</v>
      </c>
      <c r="D707" s="7" t="s">
        <v>61</v>
      </c>
      <c r="E707" s="7" t="s">
        <v>2485</v>
      </c>
      <c r="F707" s="7"/>
      <c r="G707" s="7" t="s">
        <v>2486</v>
      </c>
      <c r="H707" s="7" t="s">
        <v>406</v>
      </c>
      <c r="I707" s="7">
        <v>48154</v>
      </c>
      <c r="J707" s="7" t="s">
        <v>39</v>
      </c>
      <c r="K707" s="7" t="s">
        <v>64</v>
      </c>
      <c r="L707" s="7" t="s">
        <v>18</v>
      </c>
      <c r="M707" s="8">
        <v>47452</v>
      </c>
      <c r="N707" s="7" t="s">
        <v>107</v>
      </c>
      <c r="O707" s="7" t="s">
        <v>407</v>
      </c>
      <c r="P707" s="7" t="s">
        <v>408</v>
      </c>
      <c r="Q707" s="7" t="s">
        <v>29</v>
      </c>
    </row>
    <row r="708" spans="1:17" x14ac:dyDescent="0.2">
      <c r="A708" s="7" t="s">
        <v>2487</v>
      </c>
      <c r="B708" s="7" t="s">
        <v>18</v>
      </c>
      <c r="C708" s="7" t="s">
        <v>2488</v>
      </c>
      <c r="D708" s="7" t="s">
        <v>61</v>
      </c>
      <c r="E708" s="7" t="s">
        <v>2489</v>
      </c>
      <c r="F708" s="7"/>
      <c r="G708" s="7" t="s">
        <v>581</v>
      </c>
      <c r="H708" s="7" t="s">
        <v>564</v>
      </c>
      <c r="I708" s="7">
        <v>19111</v>
      </c>
      <c r="J708" s="7" t="s">
        <v>39</v>
      </c>
      <c r="K708" s="7" t="s">
        <v>64</v>
      </c>
      <c r="L708" s="7" t="s">
        <v>18</v>
      </c>
      <c r="M708" s="8">
        <v>46568</v>
      </c>
      <c r="N708" s="7" t="s">
        <v>56</v>
      </c>
      <c r="O708" s="7" t="s">
        <v>582</v>
      </c>
      <c r="P708" s="7" t="s">
        <v>583</v>
      </c>
      <c r="Q708" s="7" t="s">
        <v>29</v>
      </c>
    </row>
    <row r="709" spans="1:17" x14ac:dyDescent="0.2">
      <c r="A709" s="7" t="s">
        <v>2490</v>
      </c>
      <c r="B709" s="7" t="s">
        <v>18</v>
      </c>
      <c r="C709" s="7" t="s">
        <v>2491</v>
      </c>
      <c r="D709" s="7" t="s">
        <v>61</v>
      </c>
      <c r="E709" s="7" t="s">
        <v>2492</v>
      </c>
      <c r="F709" s="7"/>
      <c r="G709" s="7" t="s">
        <v>763</v>
      </c>
      <c r="H709" s="7" t="s">
        <v>374</v>
      </c>
      <c r="I709" s="7">
        <v>54601</v>
      </c>
      <c r="J709" s="7" t="s">
        <v>39</v>
      </c>
      <c r="K709" s="7" t="s">
        <v>64</v>
      </c>
      <c r="L709" s="7" t="s">
        <v>18</v>
      </c>
      <c r="M709" s="8">
        <v>46599</v>
      </c>
      <c r="N709" s="7" t="s">
        <v>107</v>
      </c>
      <c r="O709" s="7" t="s">
        <v>375</v>
      </c>
      <c r="P709" s="7" t="s">
        <v>376</v>
      </c>
      <c r="Q709" s="7" t="s">
        <v>33</v>
      </c>
    </row>
    <row r="710" spans="1:17" x14ac:dyDescent="0.2">
      <c r="A710" s="7" t="s">
        <v>2493</v>
      </c>
      <c r="B710" s="7" t="s">
        <v>18</v>
      </c>
      <c r="C710" s="7" t="s">
        <v>2494</v>
      </c>
      <c r="D710" s="7" t="s">
        <v>61</v>
      </c>
      <c r="E710" s="7" t="s">
        <v>2495</v>
      </c>
      <c r="F710" s="7"/>
      <c r="G710" s="7" t="s">
        <v>659</v>
      </c>
      <c r="H710" s="7" t="s">
        <v>201</v>
      </c>
      <c r="I710" s="7">
        <v>31909</v>
      </c>
      <c r="J710" s="7" t="s">
        <v>39</v>
      </c>
      <c r="K710" s="7" t="s">
        <v>64</v>
      </c>
      <c r="L710" s="7" t="s">
        <v>18</v>
      </c>
      <c r="M710" s="8">
        <v>45838</v>
      </c>
      <c r="N710" s="7" t="s">
        <v>26</v>
      </c>
      <c r="O710" s="7" t="s">
        <v>202</v>
      </c>
      <c r="P710" s="7" t="s">
        <v>203</v>
      </c>
      <c r="Q710" s="7" t="s">
        <v>155</v>
      </c>
    </row>
    <row r="711" spans="1:17" x14ac:dyDescent="0.2">
      <c r="A711" s="7" t="s">
        <v>2496</v>
      </c>
      <c r="B711" s="7" t="s">
        <v>18</v>
      </c>
      <c r="C711" s="7" t="s">
        <v>2497</v>
      </c>
      <c r="D711" s="7" t="s">
        <v>61</v>
      </c>
      <c r="E711" s="7" t="s">
        <v>2497</v>
      </c>
      <c r="F711" s="7"/>
      <c r="G711" s="7" t="s">
        <v>1765</v>
      </c>
      <c r="H711" s="7" t="s">
        <v>374</v>
      </c>
      <c r="I711" s="7">
        <v>54701</v>
      </c>
      <c r="J711" s="7" t="s">
        <v>39</v>
      </c>
      <c r="K711" s="7" t="s">
        <v>64</v>
      </c>
      <c r="L711" s="7" t="s">
        <v>18</v>
      </c>
      <c r="M711" s="8">
        <v>46356</v>
      </c>
      <c r="N711" s="7" t="s">
        <v>107</v>
      </c>
      <c r="O711" s="7" t="s">
        <v>375</v>
      </c>
      <c r="P711" s="7" t="s">
        <v>376</v>
      </c>
      <c r="Q711" s="7" t="s">
        <v>33</v>
      </c>
    </row>
    <row r="712" spans="1:17" x14ac:dyDescent="0.2">
      <c r="A712" s="7" t="s">
        <v>2498</v>
      </c>
      <c r="B712" s="7" t="s">
        <v>18</v>
      </c>
      <c r="C712" s="7" t="s">
        <v>2499</v>
      </c>
      <c r="D712" s="7" t="s">
        <v>61</v>
      </c>
      <c r="E712" s="7" t="s">
        <v>2500</v>
      </c>
      <c r="F712" s="7"/>
      <c r="G712" s="7" t="s">
        <v>2501</v>
      </c>
      <c r="H712" s="7" t="s">
        <v>374</v>
      </c>
      <c r="I712" s="7">
        <v>54481</v>
      </c>
      <c r="J712" s="7" t="s">
        <v>39</v>
      </c>
      <c r="K712" s="7" t="s">
        <v>64</v>
      </c>
      <c r="L712" s="7" t="s">
        <v>18</v>
      </c>
      <c r="M712" s="8">
        <v>47422</v>
      </c>
      <c r="N712" s="7" t="s">
        <v>107</v>
      </c>
      <c r="O712" s="7" t="s">
        <v>375</v>
      </c>
      <c r="P712" s="7" t="s">
        <v>376</v>
      </c>
      <c r="Q712" s="7" t="s">
        <v>33</v>
      </c>
    </row>
    <row r="713" spans="1:17" x14ac:dyDescent="0.2">
      <c r="A713" s="7" t="s">
        <v>2502</v>
      </c>
      <c r="B713" s="7" t="s">
        <v>18</v>
      </c>
      <c r="C713" s="7" t="s">
        <v>2503</v>
      </c>
      <c r="D713" s="7" t="s">
        <v>61</v>
      </c>
      <c r="E713" s="7" t="s">
        <v>2503</v>
      </c>
      <c r="F713" s="7"/>
      <c r="G713" s="7" t="s">
        <v>379</v>
      </c>
      <c r="H713" s="7" t="s">
        <v>374</v>
      </c>
      <c r="I713" s="7">
        <v>53718</v>
      </c>
      <c r="J713" s="7" t="s">
        <v>39</v>
      </c>
      <c r="K713" s="7" t="s">
        <v>64</v>
      </c>
      <c r="L713" s="7" t="s">
        <v>18</v>
      </c>
      <c r="M713" s="8">
        <v>48152</v>
      </c>
      <c r="N713" s="7" t="s">
        <v>107</v>
      </c>
      <c r="O713" s="7" t="s">
        <v>375</v>
      </c>
      <c r="P713" s="7" t="s">
        <v>376</v>
      </c>
      <c r="Q713" s="7" t="s">
        <v>33</v>
      </c>
    </row>
    <row r="714" spans="1:17" x14ac:dyDescent="0.2">
      <c r="A714" s="7" t="s">
        <v>2504</v>
      </c>
      <c r="B714" s="7" t="s">
        <v>18</v>
      </c>
      <c r="C714" s="7" t="s">
        <v>2505</v>
      </c>
      <c r="D714" s="7" t="s">
        <v>20</v>
      </c>
      <c r="E714" s="7" t="s">
        <v>2506</v>
      </c>
      <c r="F714" s="7"/>
      <c r="G714" s="7" t="s">
        <v>200</v>
      </c>
      <c r="H714" s="7" t="s">
        <v>201</v>
      </c>
      <c r="I714" s="7">
        <v>31405</v>
      </c>
      <c r="J714" s="7" t="s">
        <v>39</v>
      </c>
      <c r="K714" s="7" t="s">
        <v>64</v>
      </c>
      <c r="L714" s="7" t="s">
        <v>18</v>
      </c>
      <c r="M714" s="8">
        <v>46996</v>
      </c>
      <c r="N714" s="7" t="s">
        <v>26</v>
      </c>
      <c r="O714" s="7" t="s">
        <v>202</v>
      </c>
      <c r="P714" s="7" t="s">
        <v>203</v>
      </c>
      <c r="Q714" s="7" t="s">
        <v>29</v>
      </c>
    </row>
    <row r="715" spans="1:17" x14ac:dyDescent="0.2">
      <c r="A715" s="7" t="s">
        <v>2507</v>
      </c>
      <c r="B715" s="7" t="s">
        <v>18</v>
      </c>
      <c r="C715" s="7" t="s">
        <v>2508</v>
      </c>
      <c r="D715" s="7" t="s">
        <v>61</v>
      </c>
      <c r="E715" s="7" t="s">
        <v>2508</v>
      </c>
      <c r="F715" s="7"/>
      <c r="G715" s="7" t="s">
        <v>2501</v>
      </c>
      <c r="H715" s="7" t="s">
        <v>374</v>
      </c>
      <c r="I715" s="7">
        <v>54481</v>
      </c>
      <c r="J715" s="7" t="s">
        <v>39</v>
      </c>
      <c r="K715" s="7" t="s">
        <v>64</v>
      </c>
      <c r="L715" s="7" t="s">
        <v>18</v>
      </c>
      <c r="M715" s="8">
        <v>46691</v>
      </c>
      <c r="N715" s="7" t="s">
        <v>107</v>
      </c>
      <c r="O715" s="7" t="s">
        <v>375</v>
      </c>
      <c r="P715" s="7" t="s">
        <v>376</v>
      </c>
      <c r="Q715" s="7" t="s">
        <v>123</v>
      </c>
    </row>
    <row r="716" spans="1:17" x14ac:dyDescent="0.2">
      <c r="A716" s="7" t="s">
        <v>2509</v>
      </c>
      <c r="B716" s="7" t="s">
        <v>18</v>
      </c>
      <c r="C716" s="7" t="s">
        <v>2510</v>
      </c>
      <c r="D716" s="7" t="s">
        <v>20</v>
      </c>
      <c r="E716" s="7" t="s">
        <v>2510</v>
      </c>
      <c r="F716" s="7"/>
      <c r="G716" s="7" t="s">
        <v>2511</v>
      </c>
      <c r="H716" s="7" t="s">
        <v>540</v>
      </c>
      <c r="I716" s="7">
        <v>93711</v>
      </c>
      <c r="J716" s="7" t="s">
        <v>39</v>
      </c>
      <c r="K716" s="7" t="s">
        <v>64</v>
      </c>
      <c r="L716" s="7" t="s">
        <v>18</v>
      </c>
      <c r="M716" s="8">
        <v>46538</v>
      </c>
      <c r="N716" s="7" t="s">
        <v>131</v>
      </c>
      <c r="O716" s="7" t="s">
        <v>959</v>
      </c>
      <c r="P716" s="7" t="s">
        <v>960</v>
      </c>
      <c r="Q716" s="7" t="s">
        <v>29</v>
      </c>
    </row>
    <row r="717" spans="1:17" x14ac:dyDescent="0.2">
      <c r="A717" s="7" t="s">
        <v>2512</v>
      </c>
      <c r="B717" s="7" t="s">
        <v>18</v>
      </c>
      <c r="C717" s="7" t="s">
        <v>2513</v>
      </c>
      <c r="D717" s="7" t="s">
        <v>61</v>
      </c>
      <c r="E717" s="7" t="s">
        <v>2513</v>
      </c>
      <c r="F717" s="7"/>
      <c r="G717" s="7" t="s">
        <v>742</v>
      </c>
      <c r="H717" s="7" t="s">
        <v>743</v>
      </c>
      <c r="I717" s="7">
        <v>6460</v>
      </c>
      <c r="J717" s="7" t="s">
        <v>39</v>
      </c>
      <c r="K717" s="7" t="s">
        <v>64</v>
      </c>
      <c r="L717" s="7" t="s">
        <v>18</v>
      </c>
      <c r="M717" s="8">
        <v>48091</v>
      </c>
      <c r="N717" s="7" t="s">
        <v>56</v>
      </c>
      <c r="O717" s="7" t="s">
        <v>744</v>
      </c>
      <c r="P717" s="7" t="s">
        <v>745</v>
      </c>
      <c r="Q717" s="7" t="s">
        <v>29</v>
      </c>
    </row>
    <row r="718" spans="1:17" x14ac:dyDescent="0.2">
      <c r="A718" s="7" t="s">
        <v>2514</v>
      </c>
      <c r="B718" s="7" t="s">
        <v>18</v>
      </c>
      <c r="C718" s="7" t="s">
        <v>2515</v>
      </c>
      <c r="D718" s="7" t="s">
        <v>61</v>
      </c>
      <c r="E718" s="7" t="s">
        <v>2516</v>
      </c>
      <c r="F718" s="7"/>
      <c r="G718" s="7" t="s">
        <v>2517</v>
      </c>
      <c r="H718" s="7" t="s">
        <v>388</v>
      </c>
      <c r="I718" s="7">
        <v>56001</v>
      </c>
      <c r="J718" s="7" t="s">
        <v>39</v>
      </c>
      <c r="K718" s="7" t="s">
        <v>64</v>
      </c>
      <c r="L718" s="7" t="s">
        <v>18</v>
      </c>
      <c r="M718" s="8">
        <v>47026</v>
      </c>
      <c r="N718" s="7" t="s">
        <v>107</v>
      </c>
      <c r="O718" s="7" t="s">
        <v>389</v>
      </c>
      <c r="P718" s="7" t="s">
        <v>390</v>
      </c>
      <c r="Q718" s="7" t="s">
        <v>123</v>
      </c>
    </row>
    <row r="719" spans="1:17" x14ac:dyDescent="0.2">
      <c r="A719" s="7" t="s">
        <v>2518</v>
      </c>
      <c r="B719" s="7" t="s">
        <v>18</v>
      </c>
      <c r="C719" s="7" t="s">
        <v>2519</v>
      </c>
      <c r="D719" s="7" t="s">
        <v>61</v>
      </c>
      <c r="E719" s="7" t="s">
        <v>2520</v>
      </c>
      <c r="F719" s="7"/>
      <c r="G719" s="7" t="s">
        <v>901</v>
      </c>
      <c r="H719" s="7" t="s">
        <v>201</v>
      </c>
      <c r="I719" s="7">
        <v>30214</v>
      </c>
      <c r="J719" s="7" t="s">
        <v>39</v>
      </c>
      <c r="K719" s="7" t="s">
        <v>64</v>
      </c>
      <c r="L719" s="7" t="s">
        <v>18</v>
      </c>
      <c r="M719" s="8">
        <v>45961</v>
      </c>
      <c r="N719" s="7" t="s">
        <v>26</v>
      </c>
      <c r="O719" s="7" t="s">
        <v>202</v>
      </c>
      <c r="P719" s="7" t="s">
        <v>203</v>
      </c>
      <c r="Q719" s="7" t="s">
        <v>33</v>
      </c>
    </row>
    <row r="720" spans="1:17" x14ac:dyDescent="0.2">
      <c r="A720" s="7" t="s">
        <v>2521</v>
      </c>
      <c r="B720" s="7" t="s">
        <v>18</v>
      </c>
      <c r="C720" s="7" t="s">
        <v>2522</v>
      </c>
      <c r="D720" s="7" t="s">
        <v>20</v>
      </c>
      <c r="E720" s="7" t="s">
        <v>2522</v>
      </c>
      <c r="F720" s="7"/>
      <c r="G720" s="7" t="s">
        <v>2523</v>
      </c>
      <c r="H720" s="7" t="s">
        <v>55</v>
      </c>
      <c r="I720" s="7">
        <v>14209</v>
      </c>
      <c r="J720" s="7" t="s">
        <v>39</v>
      </c>
      <c r="K720" s="7" t="s">
        <v>64</v>
      </c>
      <c r="L720" s="7" t="s">
        <v>18</v>
      </c>
      <c r="M720" s="8">
        <v>46734</v>
      </c>
      <c r="N720" s="7" t="s">
        <v>56</v>
      </c>
      <c r="O720" s="7" t="s">
        <v>57</v>
      </c>
      <c r="P720" s="7" t="s">
        <v>58</v>
      </c>
      <c r="Q720" s="7" t="s">
        <v>337</v>
      </c>
    </row>
    <row r="721" spans="1:17" x14ac:dyDescent="0.2">
      <c r="A721" s="7" t="s">
        <v>2524</v>
      </c>
      <c r="B721" s="7" t="s">
        <v>18</v>
      </c>
      <c r="C721" s="7" t="s">
        <v>2525</v>
      </c>
      <c r="D721" s="7" t="s">
        <v>61</v>
      </c>
      <c r="E721" s="7" t="s">
        <v>2525</v>
      </c>
      <c r="F721" s="7"/>
      <c r="G721" s="7" t="s">
        <v>2088</v>
      </c>
      <c r="H721" s="7" t="s">
        <v>406</v>
      </c>
      <c r="I721" s="7">
        <v>48216</v>
      </c>
      <c r="J721" s="7" t="s">
        <v>39</v>
      </c>
      <c r="K721" s="7" t="s">
        <v>64</v>
      </c>
      <c r="L721" s="7" t="s">
        <v>18</v>
      </c>
      <c r="M721" s="8">
        <v>50648</v>
      </c>
      <c r="N721" s="7" t="s">
        <v>107</v>
      </c>
      <c r="O721" s="7" t="s">
        <v>407</v>
      </c>
      <c r="P721" s="7" t="s">
        <v>408</v>
      </c>
      <c r="Q721" s="7" t="s">
        <v>29</v>
      </c>
    </row>
    <row r="722" spans="1:17" x14ac:dyDescent="0.2">
      <c r="A722" s="7" t="s">
        <v>2526</v>
      </c>
      <c r="B722" s="7" t="s">
        <v>18</v>
      </c>
      <c r="C722" s="7" t="s">
        <v>2527</v>
      </c>
      <c r="D722" s="7" t="s">
        <v>20</v>
      </c>
      <c r="E722" s="7" t="s">
        <v>2527</v>
      </c>
      <c r="F722" s="7"/>
      <c r="G722" s="7" t="s">
        <v>2528</v>
      </c>
      <c r="H722" s="7" t="s">
        <v>564</v>
      </c>
      <c r="I722" s="7">
        <v>16407</v>
      </c>
      <c r="J722" s="7" t="s">
        <v>23</v>
      </c>
      <c r="K722" s="7" t="s">
        <v>64</v>
      </c>
      <c r="L722" s="7" t="s">
        <v>18</v>
      </c>
      <c r="M722" s="8">
        <v>45961</v>
      </c>
      <c r="N722" s="7" t="s">
        <v>56</v>
      </c>
      <c r="O722" s="7" t="s">
        <v>565</v>
      </c>
      <c r="P722" s="7" t="s">
        <v>566</v>
      </c>
      <c r="Q722" s="7" t="s">
        <v>29</v>
      </c>
    </row>
    <row r="723" spans="1:17" x14ac:dyDescent="0.2">
      <c r="A723" s="7" t="s">
        <v>2529</v>
      </c>
      <c r="B723" s="7" t="s">
        <v>18</v>
      </c>
      <c r="C723" s="7" t="s">
        <v>2530</v>
      </c>
      <c r="D723" s="7" t="s">
        <v>61</v>
      </c>
      <c r="E723" s="7" t="s">
        <v>2531</v>
      </c>
      <c r="F723" s="7"/>
      <c r="G723" s="7" t="s">
        <v>2532</v>
      </c>
      <c r="H723" s="7" t="s">
        <v>106</v>
      </c>
      <c r="I723" s="7">
        <v>62401</v>
      </c>
      <c r="J723" s="7" t="s">
        <v>39</v>
      </c>
      <c r="K723" s="7" t="s">
        <v>64</v>
      </c>
      <c r="L723" s="7" t="s">
        <v>18</v>
      </c>
      <c r="M723" s="8">
        <v>46356</v>
      </c>
      <c r="N723" s="7" t="s">
        <v>107</v>
      </c>
      <c r="O723" s="7" t="s">
        <v>108</v>
      </c>
      <c r="P723" s="7" t="s">
        <v>109</v>
      </c>
      <c r="Q723" s="7" t="s">
        <v>29</v>
      </c>
    </row>
    <row r="724" spans="1:17" x14ac:dyDescent="0.2">
      <c r="A724" s="7" t="s">
        <v>2533</v>
      </c>
      <c r="B724" s="7" t="s">
        <v>18</v>
      </c>
      <c r="C724" s="7" t="s">
        <v>2534</v>
      </c>
      <c r="D724" s="7" t="s">
        <v>61</v>
      </c>
      <c r="E724" s="7" t="s">
        <v>2535</v>
      </c>
      <c r="F724" s="7"/>
      <c r="G724" s="7" t="s">
        <v>2536</v>
      </c>
      <c r="H724" s="7" t="s">
        <v>106</v>
      </c>
      <c r="I724" s="7">
        <v>60173</v>
      </c>
      <c r="J724" s="7" t="s">
        <v>39</v>
      </c>
      <c r="K724" s="7" t="s">
        <v>64</v>
      </c>
      <c r="L724" s="7" t="s">
        <v>18</v>
      </c>
      <c r="M724" s="8">
        <v>48760</v>
      </c>
      <c r="N724" s="7" t="s">
        <v>107</v>
      </c>
      <c r="O724" s="7" t="s">
        <v>108</v>
      </c>
      <c r="P724" s="7" t="s">
        <v>109</v>
      </c>
      <c r="Q724" s="7" t="s">
        <v>33</v>
      </c>
    </row>
    <row r="725" spans="1:17" x14ac:dyDescent="0.2">
      <c r="A725" s="7" t="s">
        <v>2537</v>
      </c>
      <c r="B725" s="7" t="s">
        <v>18</v>
      </c>
      <c r="C725" s="7" t="s">
        <v>2538</v>
      </c>
      <c r="D725" s="7" t="s">
        <v>61</v>
      </c>
      <c r="E725" s="7" t="s">
        <v>2538</v>
      </c>
      <c r="F725" s="7"/>
      <c r="G725" s="7" t="s">
        <v>2539</v>
      </c>
      <c r="H725" s="7" t="s">
        <v>106</v>
      </c>
      <c r="I725" s="7">
        <v>60462</v>
      </c>
      <c r="J725" s="7" t="s">
        <v>39</v>
      </c>
      <c r="K725" s="7" t="s">
        <v>64</v>
      </c>
      <c r="L725" s="7" t="s">
        <v>18</v>
      </c>
      <c r="M725" s="8">
        <v>48791</v>
      </c>
      <c r="N725" s="7" t="s">
        <v>107</v>
      </c>
      <c r="O725" s="7" t="s">
        <v>108</v>
      </c>
      <c r="P725" s="7" t="s">
        <v>109</v>
      </c>
      <c r="Q725" s="7" t="s">
        <v>33</v>
      </c>
    </row>
    <row r="726" spans="1:17" x14ac:dyDescent="0.2">
      <c r="A726" s="7" t="s">
        <v>2540</v>
      </c>
      <c r="B726" s="7" t="s">
        <v>18</v>
      </c>
      <c r="C726" s="7" t="s">
        <v>2541</v>
      </c>
      <c r="D726" s="7" t="s">
        <v>20</v>
      </c>
      <c r="E726" s="7" t="s">
        <v>2541</v>
      </c>
      <c r="F726" s="7"/>
      <c r="G726" s="7" t="s">
        <v>2542</v>
      </c>
      <c r="H726" s="7" t="s">
        <v>98</v>
      </c>
      <c r="I726" s="7">
        <v>35401</v>
      </c>
      <c r="J726" s="7" t="s">
        <v>39</v>
      </c>
      <c r="K726" s="7" t="s">
        <v>64</v>
      </c>
      <c r="L726" s="7" t="s">
        <v>18</v>
      </c>
      <c r="M726" s="8">
        <v>47057</v>
      </c>
      <c r="N726" s="7" t="s">
        <v>26</v>
      </c>
      <c r="O726" s="7" t="s">
        <v>74</v>
      </c>
      <c r="P726" s="7" t="s">
        <v>75</v>
      </c>
      <c r="Q726" s="7" t="s">
        <v>29</v>
      </c>
    </row>
    <row r="727" spans="1:17" x14ac:dyDescent="0.2">
      <c r="A727" s="7" t="s">
        <v>2543</v>
      </c>
      <c r="B727" s="7" t="s">
        <v>18</v>
      </c>
      <c r="C727" s="7" t="s">
        <v>2544</v>
      </c>
      <c r="D727" s="7" t="s">
        <v>61</v>
      </c>
      <c r="E727" s="7" t="s">
        <v>2544</v>
      </c>
      <c r="F727" s="7"/>
      <c r="G727" s="7" t="s">
        <v>798</v>
      </c>
      <c r="H727" s="7" t="s">
        <v>438</v>
      </c>
      <c r="I727" s="7">
        <v>46236</v>
      </c>
      <c r="J727" s="7" t="s">
        <v>39</v>
      </c>
      <c r="K727" s="7" t="s">
        <v>64</v>
      </c>
      <c r="L727" s="7" t="s">
        <v>18</v>
      </c>
      <c r="M727" s="8">
        <v>47603</v>
      </c>
      <c r="N727" s="7" t="s">
        <v>107</v>
      </c>
      <c r="O727" s="7" t="s">
        <v>439</v>
      </c>
      <c r="P727" s="7" t="s">
        <v>440</v>
      </c>
      <c r="Q727" s="7" t="s">
        <v>155</v>
      </c>
    </row>
    <row r="728" spans="1:17" x14ac:dyDescent="0.2">
      <c r="A728" s="7" t="s">
        <v>2545</v>
      </c>
      <c r="B728" s="7" t="s">
        <v>18</v>
      </c>
      <c r="C728" s="7" t="s">
        <v>2546</v>
      </c>
      <c r="D728" s="7" t="s">
        <v>61</v>
      </c>
      <c r="E728" s="7" t="s">
        <v>2546</v>
      </c>
      <c r="F728" s="7"/>
      <c r="G728" s="7" t="s">
        <v>2547</v>
      </c>
      <c r="H728" s="7" t="s">
        <v>438</v>
      </c>
      <c r="I728" s="7">
        <v>46526</v>
      </c>
      <c r="J728" s="7" t="s">
        <v>39</v>
      </c>
      <c r="K728" s="7" t="s">
        <v>64</v>
      </c>
      <c r="L728" s="7" t="s">
        <v>18</v>
      </c>
      <c r="M728" s="8">
        <v>47269</v>
      </c>
      <c r="N728" s="7" t="s">
        <v>107</v>
      </c>
      <c r="O728" s="7" t="s">
        <v>439</v>
      </c>
      <c r="P728" s="7" t="s">
        <v>440</v>
      </c>
      <c r="Q728" s="7" t="s">
        <v>29</v>
      </c>
    </row>
    <row r="729" spans="1:17" x14ac:dyDescent="0.2">
      <c r="A729" s="7" t="s">
        <v>2548</v>
      </c>
      <c r="B729" s="7" t="s">
        <v>18</v>
      </c>
      <c r="C729" s="7" t="s">
        <v>2549</v>
      </c>
      <c r="D729" s="7" t="s">
        <v>20</v>
      </c>
      <c r="E729" s="7" t="s">
        <v>2549</v>
      </c>
      <c r="F729" s="7"/>
      <c r="G729" s="7" t="s">
        <v>2550</v>
      </c>
      <c r="H729" s="7" t="s">
        <v>180</v>
      </c>
      <c r="I729" s="7">
        <v>76107</v>
      </c>
      <c r="J729" s="7" t="s">
        <v>39</v>
      </c>
      <c r="K729" s="7" t="s">
        <v>64</v>
      </c>
      <c r="L729" s="7" t="s">
        <v>18</v>
      </c>
      <c r="M729" s="8">
        <v>46996</v>
      </c>
      <c r="N729" s="7" t="s">
        <v>65</v>
      </c>
      <c r="O729" s="7" t="s">
        <v>181</v>
      </c>
      <c r="P729" s="7" t="s">
        <v>182</v>
      </c>
      <c r="Q729" s="7" t="s">
        <v>29</v>
      </c>
    </row>
    <row r="730" spans="1:17" x14ac:dyDescent="0.2">
      <c r="A730" s="7" t="s">
        <v>2551</v>
      </c>
      <c r="B730" s="7" t="s">
        <v>18</v>
      </c>
      <c r="C730" s="7" t="s">
        <v>2552</v>
      </c>
      <c r="D730" s="7" t="s">
        <v>61</v>
      </c>
      <c r="E730" s="7" t="s">
        <v>2553</v>
      </c>
      <c r="F730" s="7"/>
      <c r="G730" s="7" t="s">
        <v>2554</v>
      </c>
      <c r="H730" s="7" t="s">
        <v>430</v>
      </c>
      <c r="I730" s="7">
        <v>69101</v>
      </c>
      <c r="J730" s="7" t="s">
        <v>39</v>
      </c>
      <c r="K730" s="7" t="s">
        <v>64</v>
      </c>
      <c r="L730" s="7" t="s">
        <v>18</v>
      </c>
      <c r="M730" s="8">
        <v>47542</v>
      </c>
      <c r="N730" s="7" t="s">
        <v>107</v>
      </c>
      <c r="O730" s="7" t="s">
        <v>419</v>
      </c>
      <c r="P730" s="7" t="s">
        <v>420</v>
      </c>
      <c r="Q730" s="7" t="s">
        <v>29</v>
      </c>
    </row>
    <row r="731" spans="1:17" x14ac:dyDescent="0.2">
      <c r="A731" s="7" t="s">
        <v>2555</v>
      </c>
      <c r="B731" s="7" t="s">
        <v>18</v>
      </c>
      <c r="C731" s="7" t="s">
        <v>2556</v>
      </c>
      <c r="D731" s="7" t="s">
        <v>61</v>
      </c>
      <c r="E731" s="7" t="s">
        <v>2557</v>
      </c>
      <c r="F731" s="7"/>
      <c r="G731" s="7" t="s">
        <v>2558</v>
      </c>
      <c r="H731" s="7" t="s">
        <v>406</v>
      </c>
      <c r="I731" s="7">
        <v>48192</v>
      </c>
      <c r="J731" s="7" t="s">
        <v>39</v>
      </c>
      <c r="K731" s="7" t="s">
        <v>64</v>
      </c>
      <c r="L731" s="7" t="s">
        <v>18</v>
      </c>
      <c r="M731" s="8">
        <v>47087</v>
      </c>
      <c r="N731" s="7" t="s">
        <v>107</v>
      </c>
      <c r="O731" s="7" t="s">
        <v>407</v>
      </c>
      <c r="P731" s="7" t="s">
        <v>408</v>
      </c>
      <c r="Q731" s="7" t="s">
        <v>29</v>
      </c>
    </row>
    <row r="732" spans="1:17" x14ac:dyDescent="0.2">
      <c r="A732" s="7" t="s">
        <v>2559</v>
      </c>
      <c r="B732" s="7" t="s">
        <v>18</v>
      </c>
      <c r="C732" s="7" t="s">
        <v>2560</v>
      </c>
      <c r="D732" s="7" t="s">
        <v>61</v>
      </c>
      <c r="E732" s="7" t="s">
        <v>2561</v>
      </c>
      <c r="F732" s="7"/>
      <c r="G732" s="7" t="s">
        <v>2562</v>
      </c>
      <c r="H732" s="7" t="s">
        <v>564</v>
      </c>
      <c r="I732" s="7">
        <v>16601</v>
      </c>
      <c r="J732" s="7" t="s">
        <v>39</v>
      </c>
      <c r="K732" s="7" t="s">
        <v>64</v>
      </c>
      <c r="L732" s="7" t="s">
        <v>18</v>
      </c>
      <c r="M732" s="8">
        <v>46081</v>
      </c>
      <c r="N732" s="7" t="s">
        <v>56</v>
      </c>
      <c r="O732" s="7" t="s">
        <v>565</v>
      </c>
      <c r="P732" s="7" t="s">
        <v>566</v>
      </c>
      <c r="Q732" s="7" t="s">
        <v>33</v>
      </c>
    </row>
    <row r="733" spans="1:17" x14ac:dyDescent="0.2">
      <c r="A733" s="7" t="s">
        <v>2563</v>
      </c>
      <c r="B733" s="7" t="s">
        <v>18</v>
      </c>
      <c r="C733" s="7" t="s">
        <v>2564</v>
      </c>
      <c r="D733" s="7" t="s">
        <v>61</v>
      </c>
      <c r="E733" s="7" t="s">
        <v>2565</v>
      </c>
      <c r="F733" s="7"/>
      <c r="G733" s="7" t="s">
        <v>189</v>
      </c>
      <c r="H733" s="7" t="s">
        <v>22</v>
      </c>
      <c r="I733" s="7">
        <v>28217</v>
      </c>
      <c r="J733" s="7" t="s">
        <v>39</v>
      </c>
      <c r="K733" s="7" t="s">
        <v>64</v>
      </c>
      <c r="L733" s="7" t="s">
        <v>18</v>
      </c>
      <c r="M733" s="8">
        <v>46996</v>
      </c>
      <c r="N733" s="7" t="s">
        <v>26</v>
      </c>
      <c r="O733" s="7" t="s">
        <v>27</v>
      </c>
      <c r="P733" s="7" t="s">
        <v>28</v>
      </c>
      <c r="Q733" s="7" t="s">
        <v>29</v>
      </c>
    </row>
    <row r="734" spans="1:17" x14ac:dyDescent="0.2">
      <c r="A734" s="7" t="s">
        <v>2566</v>
      </c>
      <c r="B734" s="7" t="s">
        <v>18</v>
      </c>
      <c r="C734" s="7" t="s">
        <v>2567</v>
      </c>
      <c r="D734" s="7" t="s">
        <v>61</v>
      </c>
      <c r="E734" s="7" t="s">
        <v>2568</v>
      </c>
      <c r="F734" s="7"/>
      <c r="G734" s="7" t="s">
        <v>434</v>
      </c>
      <c r="H734" s="7" t="s">
        <v>430</v>
      </c>
      <c r="I734" s="7">
        <v>68154</v>
      </c>
      <c r="J734" s="7" t="s">
        <v>39</v>
      </c>
      <c r="K734" s="7" t="s">
        <v>64</v>
      </c>
      <c r="L734" s="7" t="s">
        <v>18</v>
      </c>
      <c r="M734" s="8">
        <v>46599</v>
      </c>
      <c r="N734" s="7" t="s">
        <v>107</v>
      </c>
      <c r="O734" s="7" t="s">
        <v>419</v>
      </c>
      <c r="P734" s="7" t="s">
        <v>420</v>
      </c>
      <c r="Q734" s="7" t="s">
        <v>33</v>
      </c>
    </row>
    <row r="735" spans="1:17" x14ac:dyDescent="0.2">
      <c r="A735" s="7" t="s">
        <v>2569</v>
      </c>
      <c r="B735" s="7" t="s">
        <v>18</v>
      </c>
      <c r="C735" s="7" t="s">
        <v>2570</v>
      </c>
      <c r="D735" s="7" t="s">
        <v>61</v>
      </c>
      <c r="E735" s="7" t="s">
        <v>2570</v>
      </c>
      <c r="F735" s="7" t="s">
        <v>2571</v>
      </c>
      <c r="G735" s="7" t="s">
        <v>189</v>
      </c>
      <c r="H735" s="7" t="s">
        <v>22</v>
      </c>
      <c r="I735" s="7">
        <v>28217</v>
      </c>
      <c r="J735" s="7" t="s">
        <v>39</v>
      </c>
      <c r="K735" s="7" t="s">
        <v>64</v>
      </c>
      <c r="L735" s="7" t="s">
        <v>18</v>
      </c>
      <c r="M735" s="8">
        <v>46996</v>
      </c>
      <c r="N735" s="7" t="s">
        <v>26</v>
      </c>
      <c r="O735" s="7" t="s">
        <v>27</v>
      </c>
      <c r="P735" s="7" t="s">
        <v>28</v>
      </c>
      <c r="Q735" s="7" t="s">
        <v>123</v>
      </c>
    </row>
    <row r="736" spans="1:17" x14ac:dyDescent="0.2">
      <c r="A736" s="7" t="s">
        <v>2572</v>
      </c>
      <c r="B736" s="7" t="s">
        <v>18</v>
      </c>
      <c r="C736" s="7" t="s">
        <v>2573</v>
      </c>
      <c r="D736" s="7" t="s">
        <v>61</v>
      </c>
      <c r="E736" s="7" t="s">
        <v>2573</v>
      </c>
      <c r="F736" s="7"/>
      <c r="G736" s="7" t="s">
        <v>2554</v>
      </c>
      <c r="H736" s="7" t="s">
        <v>430</v>
      </c>
      <c r="I736" s="7">
        <v>69101</v>
      </c>
      <c r="J736" s="7" t="s">
        <v>39</v>
      </c>
      <c r="K736" s="7" t="s">
        <v>64</v>
      </c>
      <c r="L736" s="7" t="s">
        <v>18</v>
      </c>
      <c r="M736" s="8">
        <v>47118</v>
      </c>
      <c r="N736" s="7" t="s">
        <v>107</v>
      </c>
      <c r="O736" s="7" t="s">
        <v>419</v>
      </c>
      <c r="P736" s="7" t="s">
        <v>420</v>
      </c>
      <c r="Q736" s="7" t="s">
        <v>33</v>
      </c>
    </row>
    <row r="737" spans="1:17" x14ac:dyDescent="0.2">
      <c r="A737" s="7" t="s">
        <v>2574</v>
      </c>
      <c r="B737" s="7" t="s">
        <v>18</v>
      </c>
      <c r="C737" s="7" t="s">
        <v>2575</v>
      </c>
      <c r="D737" s="7" t="s">
        <v>61</v>
      </c>
      <c r="E737" s="7" t="s">
        <v>2575</v>
      </c>
      <c r="F737" s="7"/>
      <c r="G737" s="7" t="s">
        <v>2576</v>
      </c>
      <c r="H737" s="7" t="s">
        <v>137</v>
      </c>
      <c r="I737" s="7">
        <v>63031</v>
      </c>
      <c r="J737" s="7" t="s">
        <v>39</v>
      </c>
      <c r="K737" s="7" t="s">
        <v>64</v>
      </c>
      <c r="L737" s="7" t="s">
        <v>18</v>
      </c>
      <c r="M737" s="8">
        <v>45991</v>
      </c>
      <c r="N737" s="7" t="s">
        <v>65</v>
      </c>
      <c r="O737" s="7" t="s">
        <v>138</v>
      </c>
      <c r="P737" s="7" t="s">
        <v>139</v>
      </c>
      <c r="Q737" s="7" t="s">
        <v>33</v>
      </c>
    </row>
    <row r="738" spans="1:17" x14ac:dyDescent="0.2">
      <c r="A738" s="7" t="s">
        <v>2577</v>
      </c>
      <c r="B738" s="7" t="s">
        <v>18</v>
      </c>
      <c r="C738" s="7" t="s">
        <v>2578</v>
      </c>
      <c r="D738" s="7" t="s">
        <v>61</v>
      </c>
      <c r="E738" s="7" t="s">
        <v>2579</v>
      </c>
      <c r="F738" s="7"/>
      <c r="G738" s="7" t="s">
        <v>2580</v>
      </c>
      <c r="H738" s="7" t="s">
        <v>406</v>
      </c>
      <c r="I738" s="7">
        <v>48089</v>
      </c>
      <c r="J738" s="7" t="s">
        <v>39</v>
      </c>
      <c r="K738" s="7" t="s">
        <v>64</v>
      </c>
      <c r="L738" s="7" t="s">
        <v>18</v>
      </c>
      <c r="M738" s="8">
        <v>47149</v>
      </c>
      <c r="N738" s="7" t="s">
        <v>107</v>
      </c>
      <c r="O738" s="7" t="s">
        <v>407</v>
      </c>
      <c r="P738" s="7" t="s">
        <v>408</v>
      </c>
      <c r="Q738" s="7" t="s">
        <v>155</v>
      </c>
    </row>
    <row r="739" spans="1:17" x14ac:dyDescent="0.2">
      <c r="A739" s="7" t="s">
        <v>2581</v>
      </c>
      <c r="B739" s="7" t="s">
        <v>18</v>
      </c>
      <c r="C739" s="7" t="s">
        <v>2582</v>
      </c>
      <c r="D739" s="7" t="s">
        <v>61</v>
      </c>
      <c r="E739" s="7" t="s">
        <v>2583</v>
      </c>
      <c r="F739" s="7"/>
      <c r="G739" s="7" t="s">
        <v>2584</v>
      </c>
      <c r="H739" s="7" t="s">
        <v>731</v>
      </c>
      <c r="I739" s="7">
        <v>2116</v>
      </c>
      <c r="J739" s="7" t="s">
        <v>39</v>
      </c>
      <c r="K739" s="7" t="s">
        <v>64</v>
      </c>
      <c r="L739" s="7" t="s">
        <v>18</v>
      </c>
      <c r="M739" s="8">
        <v>46022</v>
      </c>
      <c r="N739" s="7" t="s">
        <v>56</v>
      </c>
      <c r="O739" s="7" t="s">
        <v>732</v>
      </c>
      <c r="P739" s="7" t="s">
        <v>733</v>
      </c>
      <c r="Q739" s="7" t="s">
        <v>1091</v>
      </c>
    </row>
    <row r="740" spans="1:17" x14ac:dyDescent="0.2">
      <c r="A740" s="7" t="s">
        <v>2585</v>
      </c>
      <c r="B740" s="7" t="s">
        <v>18</v>
      </c>
      <c r="C740" s="7" t="s">
        <v>2586</v>
      </c>
      <c r="D740" s="7" t="s">
        <v>61</v>
      </c>
      <c r="E740" s="7" t="s">
        <v>2586</v>
      </c>
      <c r="F740" s="7"/>
      <c r="G740" s="7" t="s">
        <v>2587</v>
      </c>
      <c r="H740" s="7" t="s">
        <v>406</v>
      </c>
      <c r="I740" s="7">
        <v>48375</v>
      </c>
      <c r="J740" s="7" t="s">
        <v>39</v>
      </c>
      <c r="K740" s="7" t="s">
        <v>64</v>
      </c>
      <c r="L740" s="7" t="s">
        <v>18</v>
      </c>
      <c r="M740" s="8">
        <v>46826</v>
      </c>
      <c r="N740" s="7" t="s">
        <v>107</v>
      </c>
      <c r="O740" s="7" t="s">
        <v>407</v>
      </c>
      <c r="P740" s="7" t="s">
        <v>408</v>
      </c>
      <c r="Q740" s="7" t="s">
        <v>29</v>
      </c>
    </row>
    <row r="741" spans="1:17" x14ac:dyDescent="0.2">
      <c r="A741" s="7" t="s">
        <v>2588</v>
      </c>
      <c r="B741" s="7" t="s">
        <v>18</v>
      </c>
      <c r="C741" s="7" t="s">
        <v>2589</v>
      </c>
      <c r="D741" s="7" t="s">
        <v>20</v>
      </c>
      <c r="E741" s="7" t="s">
        <v>2589</v>
      </c>
      <c r="F741" s="7"/>
      <c r="G741" s="7" t="s">
        <v>2590</v>
      </c>
      <c r="H741" s="7" t="s">
        <v>163</v>
      </c>
      <c r="I741" s="7">
        <v>43326</v>
      </c>
      <c r="J741" s="7" t="s">
        <v>23</v>
      </c>
      <c r="K741" s="7" t="s">
        <v>64</v>
      </c>
      <c r="L741" s="7" t="s">
        <v>18</v>
      </c>
      <c r="M741" s="8">
        <v>46265</v>
      </c>
      <c r="N741" s="7" t="s">
        <v>41</v>
      </c>
      <c r="O741" s="7" t="s">
        <v>660</v>
      </c>
      <c r="P741" s="7" t="s">
        <v>661</v>
      </c>
      <c r="Q741" s="7" t="s">
        <v>29</v>
      </c>
    </row>
    <row r="742" spans="1:17" x14ac:dyDescent="0.2">
      <c r="A742" s="7" t="s">
        <v>2591</v>
      </c>
      <c r="B742" s="7" t="s">
        <v>18</v>
      </c>
      <c r="C742" s="7" t="s">
        <v>2592</v>
      </c>
      <c r="D742" s="7" t="s">
        <v>61</v>
      </c>
      <c r="E742" s="7" t="s">
        <v>2593</v>
      </c>
      <c r="F742" s="7"/>
      <c r="G742" s="7" t="s">
        <v>2594</v>
      </c>
      <c r="H742" s="7" t="s">
        <v>418</v>
      </c>
      <c r="I742" s="7">
        <v>50701</v>
      </c>
      <c r="J742" s="7" t="s">
        <v>39</v>
      </c>
      <c r="K742" s="7" t="s">
        <v>64</v>
      </c>
      <c r="L742" s="7" t="s">
        <v>18</v>
      </c>
      <c r="M742" s="8">
        <v>46934</v>
      </c>
      <c r="N742" s="7" t="s">
        <v>107</v>
      </c>
      <c r="O742" s="7" t="s">
        <v>419</v>
      </c>
      <c r="P742" s="7" t="s">
        <v>420</v>
      </c>
      <c r="Q742" s="7" t="s">
        <v>29</v>
      </c>
    </row>
    <row r="743" spans="1:17" x14ac:dyDescent="0.2">
      <c r="A743" s="7" t="s">
        <v>2595</v>
      </c>
      <c r="B743" s="7" t="s">
        <v>18</v>
      </c>
      <c r="C743" s="7" t="s">
        <v>2596</v>
      </c>
      <c r="D743" s="7" t="s">
        <v>20</v>
      </c>
      <c r="E743" s="7" t="s">
        <v>2596</v>
      </c>
      <c r="F743" s="7"/>
      <c r="G743" s="7" t="s">
        <v>467</v>
      </c>
      <c r="H743" s="7" t="s">
        <v>438</v>
      </c>
      <c r="I743" s="7">
        <v>47374</v>
      </c>
      <c r="J743" s="7" t="s">
        <v>23</v>
      </c>
      <c r="K743" s="7" t="s">
        <v>64</v>
      </c>
      <c r="L743" s="7" t="s">
        <v>18</v>
      </c>
      <c r="M743" s="8">
        <v>46112</v>
      </c>
      <c r="N743" s="7" t="s">
        <v>107</v>
      </c>
      <c r="O743" s="7" t="s">
        <v>439</v>
      </c>
      <c r="P743" s="7" t="s">
        <v>440</v>
      </c>
      <c r="Q743" s="7" t="s">
        <v>29</v>
      </c>
    </row>
    <row r="744" spans="1:17" x14ac:dyDescent="0.2">
      <c r="A744" s="7" t="s">
        <v>2597</v>
      </c>
      <c r="B744" s="7" t="s">
        <v>18</v>
      </c>
      <c r="C744" s="7" t="s">
        <v>2598</v>
      </c>
      <c r="D744" s="7" t="s">
        <v>61</v>
      </c>
      <c r="E744" s="7" t="s">
        <v>2598</v>
      </c>
      <c r="F744" s="7"/>
      <c r="G744" s="7" t="s">
        <v>2599</v>
      </c>
      <c r="H744" s="7" t="s">
        <v>201</v>
      </c>
      <c r="I744" s="7">
        <v>30013</v>
      </c>
      <c r="J744" s="7" t="s">
        <v>39</v>
      </c>
      <c r="K744" s="7" t="s">
        <v>64</v>
      </c>
      <c r="L744" s="7" t="s">
        <v>18</v>
      </c>
      <c r="M744" s="8">
        <v>45869</v>
      </c>
      <c r="N744" s="7" t="s">
        <v>26</v>
      </c>
      <c r="O744" s="7" t="s">
        <v>202</v>
      </c>
      <c r="P744" s="7" t="s">
        <v>203</v>
      </c>
      <c r="Q744" s="7" t="s">
        <v>33</v>
      </c>
    </row>
    <row r="745" spans="1:17" x14ac:dyDescent="0.2">
      <c r="A745" s="7" t="s">
        <v>2600</v>
      </c>
      <c r="B745" s="7" t="s">
        <v>18</v>
      </c>
      <c r="C745" s="7" t="s">
        <v>2601</v>
      </c>
      <c r="D745" s="7" t="s">
        <v>61</v>
      </c>
      <c r="E745" s="7" t="s">
        <v>2602</v>
      </c>
      <c r="F745" s="7"/>
      <c r="G745" s="7" t="s">
        <v>2603</v>
      </c>
      <c r="H745" s="7" t="s">
        <v>22</v>
      </c>
      <c r="I745" s="7">
        <v>28078</v>
      </c>
      <c r="J745" s="7" t="s">
        <v>39</v>
      </c>
      <c r="K745" s="7" t="s">
        <v>64</v>
      </c>
      <c r="L745" s="7" t="s">
        <v>18</v>
      </c>
      <c r="M745" s="8">
        <v>47514</v>
      </c>
      <c r="N745" s="7" t="s">
        <v>26</v>
      </c>
      <c r="O745" s="7" t="s">
        <v>27</v>
      </c>
      <c r="P745" s="7" t="s">
        <v>28</v>
      </c>
      <c r="Q745" s="7" t="s">
        <v>29</v>
      </c>
    </row>
    <row r="746" spans="1:17" x14ac:dyDescent="0.2">
      <c r="A746" s="7" t="s">
        <v>2604</v>
      </c>
      <c r="B746" s="7" t="s">
        <v>18</v>
      </c>
      <c r="C746" s="7" t="s">
        <v>2605</v>
      </c>
      <c r="D746" s="7" t="s">
        <v>20</v>
      </c>
      <c r="E746" s="7" t="s">
        <v>2605</v>
      </c>
      <c r="F746" s="7"/>
      <c r="G746" s="7" t="s">
        <v>1236</v>
      </c>
      <c r="H746" s="7" t="s">
        <v>438</v>
      </c>
      <c r="I746" s="7">
        <v>47904</v>
      </c>
      <c r="J746" s="7" t="s">
        <v>39</v>
      </c>
      <c r="K746" s="7" t="s">
        <v>64</v>
      </c>
      <c r="L746" s="7" t="s">
        <v>18</v>
      </c>
      <c r="M746" s="8">
        <v>46812</v>
      </c>
      <c r="N746" s="7" t="s">
        <v>107</v>
      </c>
      <c r="O746" s="7" t="s">
        <v>439</v>
      </c>
      <c r="P746" s="7" t="s">
        <v>440</v>
      </c>
      <c r="Q746" s="7" t="s">
        <v>29</v>
      </c>
    </row>
    <row r="747" spans="1:17" x14ac:dyDescent="0.2">
      <c r="A747" s="7" t="s">
        <v>2606</v>
      </c>
      <c r="B747" s="7" t="s">
        <v>18</v>
      </c>
      <c r="C747" s="7" t="s">
        <v>2607</v>
      </c>
      <c r="D747" s="7" t="s">
        <v>20</v>
      </c>
      <c r="E747" s="7" t="s">
        <v>2607</v>
      </c>
      <c r="F747" s="7"/>
      <c r="G747" s="7" t="s">
        <v>2608</v>
      </c>
      <c r="H747" s="7" t="s">
        <v>418</v>
      </c>
      <c r="I747" s="7">
        <v>51101</v>
      </c>
      <c r="J747" s="7" t="s">
        <v>39</v>
      </c>
      <c r="K747" s="7" t="s">
        <v>64</v>
      </c>
      <c r="L747" s="7" t="s">
        <v>18</v>
      </c>
      <c r="M747" s="8">
        <v>46356</v>
      </c>
      <c r="N747" s="7" t="s">
        <v>107</v>
      </c>
      <c r="O747" s="7" t="s">
        <v>419</v>
      </c>
      <c r="P747" s="7" t="s">
        <v>420</v>
      </c>
      <c r="Q747" s="7" t="s">
        <v>29</v>
      </c>
    </row>
    <row r="748" spans="1:17" x14ac:dyDescent="0.2">
      <c r="A748" s="7" t="s">
        <v>2609</v>
      </c>
      <c r="B748" s="7" t="s">
        <v>18</v>
      </c>
      <c r="C748" s="7" t="s">
        <v>2610</v>
      </c>
      <c r="D748" s="7" t="s">
        <v>20</v>
      </c>
      <c r="E748" s="7" t="s">
        <v>2610</v>
      </c>
      <c r="F748" s="7"/>
      <c r="G748" s="7" t="s">
        <v>2611</v>
      </c>
      <c r="H748" s="7" t="s">
        <v>114</v>
      </c>
      <c r="I748" s="7">
        <v>22482</v>
      </c>
      <c r="J748" s="7" t="s">
        <v>23</v>
      </c>
      <c r="K748" s="7" t="s">
        <v>64</v>
      </c>
      <c r="L748" s="7" t="s">
        <v>18</v>
      </c>
      <c r="M748" s="8">
        <v>46477</v>
      </c>
      <c r="N748" s="7" t="s">
        <v>41</v>
      </c>
      <c r="O748" s="7" t="s">
        <v>115</v>
      </c>
      <c r="P748" s="7" t="s">
        <v>116</v>
      </c>
      <c r="Q748" s="7" t="s">
        <v>1087</v>
      </c>
    </row>
    <row r="749" spans="1:17" x14ac:dyDescent="0.2">
      <c r="A749" s="7" t="s">
        <v>2612</v>
      </c>
      <c r="B749" s="7" t="s">
        <v>18</v>
      </c>
      <c r="C749" s="7" t="s">
        <v>2613</v>
      </c>
      <c r="D749" s="7" t="s">
        <v>20</v>
      </c>
      <c r="E749" s="7" t="s">
        <v>2613</v>
      </c>
      <c r="F749" s="7"/>
      <c r="G749" s="7" t="s">
        <v>322</v>
      </c>
      <c r="H749" s="7" t="s">
        <v>731</v>
      </c>
      <c r="I749" s="7">
        <v>1104</v>
      </c>
      <c r="J749" s="7" t="s">
        <v>39</v>
      </c>
      <c r="K749" s="7" t="s">
        <v>64</v>
      </c>
      <c r="L749" s="7" t="s">
        <v>18</v>
      </c>
      <c r="M749" s="8">
        <v>47299</v>
      </c>
      <c r="N749" s="7" t="s">
        <v>56</v>
      </c>
      <c r="O749" s="7" t="s">
        <v>732</v>
      </c>
      <c r="P749" s="7" t="s">
        <v>733</v>
      </c>
      <c r="Q749" s="7" t="s">
        <v>29</v>
      </c>
    </row>
    <row r="750" spans="1:17" x14ac:dyDescent="0.2">
      <c r="A750" s="7" t="s">
        <v>2614</v>
      </c>
      <c r="B750" s="7" t="s">
        <v>18</v>
      </c>
      <c r="C750" s="7" t="s">
        <v>2615</v>
      </c>
      <c r="D750" s="7" t="s">
        <v>20</v>
      </c>
      <c r="E750" s="7" t="s">
        <v>2615</v>
      </c>
      <c r="F750" s="7"/>
      <c r="G750" s="7" t="s">
        <v>2616</v>
      </c>
      <c r="H750" s="7" t="s">
        <v>477</v>
      </c>
      <c r="I750" s="7">
        <v>7302</v>
      </c>
      <c r="J750" s="7" t="s">
        <v>23</v>
      </c>
      <c r="K750" s="7" t="s">
        <v>64</v>
      </c>
      <c r="L750" s="7" t="s">
        <v>18</v>
      </c>
      <c r="M750" s="8">
        <v>46568</v>
      </c>
      <c r="N750" s="7" t="s">
        <v>56</v>
      </c>
      <c r="O750" s="7" t="s">
        <v>478</v>
      </c>
      <c r="P750" s="7" t="s">
        <v>479</v>
      </c>
      <c r="Q750" s="7" t="s">
        <v>29</v>
      </c>
    </row>
    <row r="751" spans="1:17" x14ac:dyDescent="0.2">
      <c r="A751" s="7" t="s">
        <v>2617</v>
      </c>
      <c r="B751" s="7" t="s">
        <v>18</v>
      </c>
      <c r="C751" s="7" t="s">
        <v>2618</v>
      </c>
      <c r="D751" s="7" t="s">
        <v>20</v>
      </c>
      <c r="E751" s="7" t="s">
        <v>2618</v>
      </c>
      <c r="F751" s="7"/>
      <c r="G751" s="7" t="s">
        <v>2171</v>
      </c>
      <c r="H751" s="7" t="s">
        <v>731</v>
      </c>
      <c r="I751" s="7">
        <v>2155</v>
      </c>
      <c r="J751" s="7" t="s">
        <v>39</v>
      </c>
      <c r="K751" s="7" t="s">
        <v>64</v>
      </c>
      <c r="L751" s="7" t="s">
        <v>18</v>
      </c>
      <c r="M751" s="8">
        <v>45808</v>
      </c>
      <c r="N751" s="7" t="s">
        <v>56</v>
      </c>
      <c r="O751" s="7" t="s">
        <v>732</v>
      </c>
      <c r="P751" s="7" t="s">
        <v>733</v>
      </c>
      <c r="Q751" s="7" t="s">
        <v>29</v>
      </c>
    </row>
    <row r="752" spans="1:17" x14ac:dyDescent="0.2">
      <c r="A752" s="7" t="s">
        <v>2619</v>
      </c>
      <c r="B752" s="7" t="s">
        <v>18</v>
      </c>
      <c r="C752" s="7" t="s">
        <v>2620</v>
      </c>
      <c r="D752" s="7" t="s">
        <v>20</v>
      </c>
      <c r="E752" s="7" t="s">
        <v>2620</v>
      </c>
      <c r="F752" s="7"/>
      <c r="G752" s="7" t="s">
        <v>2621</v>
      </c>
      <c r="H752" s="7" t="s">
        <v>731</v>
      </c>
      <c r="I752" s="7">
        <v>2601</v>
      </c>
      <c r="J752" s="7" t="s">
        <v>39</v>
      </c>
      <c r="K752" s="7" t="s">
        <v>64</v>
      </c>
      <c r="L752" s="7" t="s">
        <v>18</v>
      </c>
      <c r="M752" s="8">
        <v>47238</v>
      </c>
      <c r="N752" s="7" t="s">
        <v>56</v>
      </c>
      <c r="O752" s="7" t="s">
        <v>732</v>
      </c>
      <c r="P752" s="7" t="s">
        <v>733</v>
      </c>
      <c r="Q752" s="7" t="s">
        <v>337</v>
      </c>
    </row>
    <row r="753" spans="1:17" x14ac:dyDescent="0.2">
      <c r="A753" s="7" t="s">
        <v>2622</v>
      </c>
      <c r="B753" s="7" t="s">
        <v>18</v>
      </c>
      <c r="C753" s="7" t="s">
        <v>2623</v>
      </c>
      <c r="D753" s="7" t="s">
        <v>20</v>
      </c>
      <c r="E753" s="7" t="s">
        <v>2623</v>
      </c>
      <c r="F753" s="7"/>
      <c r="G753" s="7" t="s">
        <v>2624</v>
      </c>
      <c r="H753" s="7" t="s">
        <v>564</v>
      </c>
      <c r="I753" s="7">
        <v>18657</v>
      </c>
      <c r="J753" s="7" t="s">
        <v>23</v>
      </c>
      <c r="K753" s="7" t="s">
        <v>64</v>
      </c>
      <c r="L753" s="7" t="s">
        <v>18</v>
      </c>
      <c r="M753" s="8">
        <v>45961</v>
      </c>
      <c r="N753" s="7" t="s">
        <v>56</v>
      </c>
      <c r="O753" s="7" t="s">
        <v>565</v>
      </c>
      <c r="P753" s="7" t="s">
        <v>566</v>
      </c>
      <c r="Q753" s="7" t="s">
        <v>29</v>
      </c>
    </row>
    <row r="754" spans="1:17" x14ac:dyDescent="0.2">
      <c r="A754" s="7" t="s">
        <v>2625</v>
      </c>
      <c r="B754" s="7" t="s">
        <v>18</v>
      </c>
      <c r="C754" s="7" t="s">
        <v>2626</v>
      </c>
      <c r="D754" s="7" t="s">
        <v>20</v>
      </c>
      <c r="E754" s="7" t="s">
        <v>2626</v>
      </c>
      <c r="F754" s="7"/>
      <c r="G754" s="7" t="s">
        <v>2627</v>
      </c>
      <c r="H754" s="7" t="s">
        <v>477</v>
      </c>
      <c r="I754" s="7">
        <v>8234</v>
      </c>
      <c r="J754" s="7" t="s">
        <v>39</v>
      </c>
      <c r="K754" s="7" t="s">
        <v>64</v>
      </c>
      <c r="L754" s="7" t="s">
        <v>18</v>
      </c>
      <c r="M754" s="8">
        <v>46022</v>
      </c>
      <c r="N754" s="7" t="s">
        <v>56</v>
      </c>
      <c r="O754" s="7" t="s">
        <v>478</v>
      </c>
      <c r="P754" s="7" t="s">
        <v>479</v>
      </c>
      <c r="Q754" s="7" t="s">
        <v>29</v>
      </c>
    </row>
    <row r="755" spans="1:17" x14ac:dyDescent="0.2">
      <c r="A755" s="7" t="s">
        <v>2628</v>
      </c>
      <c r="B755" s="7" t="s">
        <v>18</v>
      </c>
      <c r="C755" s="7" t="s">
        <v>2629</v>
      </c>
      <c r="D755" s="7" t="s">
        <v>20</v>
      </c>
      <c r="E755" s="7" t="s">
        <v>2629</v>
      </c>
      <c r="F755" s="7"/>
      <c r="G755" s="7" t="s">
        <v>2630</v>
      </c>
      <c r="H755" s="7" t="s">
        <v>120</v>
      </c>
      <c r="I755" s="7">
        <v>32940</v>
      </c>
      <c r="J755" s="7" t="s">
        <v>39</v>
      </c>
      <c r="K755" s="7" t="s">
        <v>64</v>
      </c>
      <c r="L755" s="7" t="s">
        <v>18</v>
      </c>
      <c r="M755" s="8">
        <v>46053</v>
      </c>
      <c r="N755" s="7" t="s">
        <v>26</v>
      </c>
      <c r="O755" s="7" t="s">
        <v>864</v>
      </c>
      <c r="P755" s="7" t="s">
        <v>865</v>
      </c>
      <c r="Q755" s="7" t="s">
        <v>29</v>
      </c>
    </row>
    <row r="756" spans="1:17" x14ac:dyDescent="0.2">
      <c r="A756" s="7" t="s">
        <v>2631</v>
      </c>
      <c r="B756" s="7" t="s">
        <v>18</v>
      </c>
      <c r="C756" s="7" t="s">
        <v>2632</v>
      </c>
      <c r="D756" s="7" t="s">
        <v>20</v>
      </c>
      <c r="E756" s="7" t="s">
        <v>2632</v>
      </c>
      <c r="F756" s="7"/>
      <c r="G756" s="7" t="s">
        <v>2633</v>
      </c>
      <c r="H756" s="7" t="s">
        <v>55</v>
      </c>
      <c r="I756" s="7">
        <v>13502</v>
      </c>
      <c r="J756" s="7" t="s">
        <v>39</v>
      </c>
      <c r="K756" s="7" t="s">
        <v>64</v>
      </c>
      <c r="L756" s="7" t="s">
        <v>18</v>
      </c>
      <c r="M756" s="8">
        <v>47361</v>
      </c>
      <c r="N756" s="7" t="s">
        <v>56</v>
      </c>
      <c r="O756" s="7" t="s">
        <v>738</v>
      </c>
      <c r="P756" s="7" t="s">
        <v>739</v>
      </c>
      <c r="Q756" s="7" t="s">
        <v>29</v>
      </c>
    </row>
    <row r="757" spans="1:17" x14ac:dyDescent="0.2">
      <c r="A757" s="7" t="s">
        <v>2634</v>
      </c>
      <c r="B757" s="7" t="s">
        <v>18</v>
      </c>
      <c r="C757" s="7" t="s">
        <v>2635</v>
      </c>
      <c r="D757" s="7" t="s">
        <v>20</v>
      </c>
      <c r="E757" s="7" t="s">
        <v>2635</v>
      </c>
      <c r="F757" s="7"/>
      <c r="G757" s="7" t="s">
        <v>2124</v>
      </c>
      <c r="H757" s="7" t="s">
        <v>55</v>
      </c>
      <c r="I757" s="7">
        <v>12550</v>
      </c>
      <c r="J757" s="7" t="s">
        <v>39</v>
      </c>
      <c r="K757" s="7" t="s">
        <v>64</v>
      </c>
      <c r="L757" s="7" t="s">
        <v>18</v>
      </c>
      <c r="M757" s="8">
        <v>47695</v>
      </c>
      <c r="N757" s="7" t="s">
        <v>56</v>
      </c>
      <c r="O757" s="7" t="s">
        <v>738</v>
      </c>
      <c r="P757" s="7" t="s">
        <v>739</v>
      </c>
      <c r="Q757" s="7" t="s">
        <v>29</v>
      </c>
    </row>
    <row r="758" spans="1:17" x14ac:dyDescent="0.2">
      <c r="A758" s="7" t="s">
        <v>2636</v>
      </c>
      <c r="B758" s="7" t="s">
        <v>18</v>
      </c>
      <c r="C758" s="7" t="s">
        <v>2637</v>
      </c>
      <c r="D758" s="7" t="s">
        <v>20</v>
      </c>
      <c r="E758" s="7" t="s">
        <v>2637</v>
      </c>
      <c r="F758" s="7"/>
      <c r="G758" s="7" t="s">
        <v>737</v>
      </c>
      <c r="H758" s="7" t="s">
        <v>55</v>
      </c>
      <c r="I758" s="7">
        <v>12205</v>
      </c>
      <c r="J758" s="7" t="s">
        <v>39</v>
      </c>
      <c r="K758" s="7" t="s">
        <v>64</v>
      </c>
      <c r="L758" s="7" t="s">
        <v>18</v>
      </c>
      <c r="M758" s="8">
        <v>46843</v>
      </c>
      <c r="N758" s="7" t="s">
        <v>56</v>
      </c>
      <c r="O758" s="7" t="s">
        <v>738</v>
      </c>
      <c r="P758" s="7" t="s">
        <v>739</v>
      </c>
      <c r="Q758" s="7" t="s">
        <v>123</v>
      </c>
    </row>
    <row r="759" spans="1:17" x14ac:dyDescent="0.2">
      <c r="A759" s="7" t="s">
        <v>2638</v>
      </c>
      <c r="B759" s="7" t="s">
        <v>18</v>
      </c>
      <c r="C759" s="7" t="s">
        <v>2639</v>
      </c>
      <c r="D759" s="7" t="s">
        <v>20</v>
      </c>
      <c r="E759" s="7" t="s">
        <v>2640</v>
      </c>
      <c r="F759" s="7" t="s">
        <v>1992</v>
      </c>
      <c r="G759" s="7" t="s">
        <v>2641</v>
      </c>
      <c r="H759" s="7" t="s">
        <v>55</v>
      </c>
      <c r="I759" s="7">
        <v>10941</v>
      </c>
      <c r="J759" s="7" t="s">
        <v>39</v>
      </c>
      <c r="K759" s="7" t="s">
        <v>64</v>
      </c>
      <c r="L759" s="7" t="s">
        <v>18</v>
      </c>
      <c r="M759" s="8">
        <v>46053</v>
      </c>
      <c r="N759" s="7" t="s">
        <v>56</v>
      </c>
      <c r="O759" s="7" t="s">
        <v>613</v>
      </c>
      <c r="P759" s="7" t="s">
        <v>739</v>
      </c>
      <c r="Q759" s="7" t="s">
        <v>123</v>
      </c>
    </row>
    <row r="760" spans="1:17" x14ac:dyDescent="0.2">
      <c r="A760" s="7" t="s">
        <v>2642</v>
      </c>
      <c r="B760" s="7" t="s">
        <v>18</v>
      </c>
      <c r="C760" s="7" t="s">
        <v>2643</v>
      </c>
      <c r="D760" s="7" t="s">
        <v>20</v>
      </c>
      <c r="E760" s="7" t="s">
        <v>2643</v>
      </c>
      <c r="F760" s="7"/>
      <c r="G760" s="7" t="s">
        <v>2229</v>
      </c>
      <c r="H760" s="7" t="s">
        <v>55</v>
      </c>
      <c r="I760" s="7">
        <v>14607</v>
      </c>
      <c r="J760" s="7" t="s">
        <v>39</v>
      </c>
      <c r="K760" s="7" t="s">
        <v>64</v>
      </c>
      <c r="L760" s="7" t="s">
        <v>18</v>
      </c>
      <c r="M760" s="8">
        <v>48182</v>
      </c>
      <c r="N760" s="7" t="s">
        <v>56</v>
      </c>
      <c r="O760" s="7" t="s">
        <v>57</v>
      </c>
      <c r="P760" s="7" t="s">
        <v>58</v>
      </c>
      <c r="Q760" s="7" t="s">
        <v>29</v>
      </c>
    </row>
    <row r="761" spans="1:17" x14ac:dyDescent="0.2">
      <c r="A761" s="7" t="s">
        <v>2644</v>
      </c>
      <c r="B761" s="7" t="s">
        <v>18</v>
      </c>
      <c r="C761" s="7" t="s">
        <v>2645</v>
      </c>
      <c r="D761" s="7" t="s">
        <v>20</v>
      </c>
      <c r="E761" s="7" t="s">
        <v>2645</v>
      </c>
      <c r="F761" s="7"/>
      <c r="G761" s="7" t="s">
        <v>2646</v>
      </c>
      <c r="H761" s="7" t="s">
        <v>55</v>
      </c>
      <c r="I761" s="7">
        <v>14830</v>
      </c>
      <c r="J761" s="7" t="s">
        <v>39</v>
      </c>
      <c r="K761" s="7" t="s">
        <v>64</v>
      </c>
      <c r="L761" s="7" t="s">
        <v>18</v>
      </c>
      <c r="M761" s="8">
        <v>46904</v>
      </c>
      <c r="N761" s="7" t="s">
        <v>56</v>
      </c>
      <c r="O761" s="7" t="s">
        <v>57</v>
      </c>
      <c r="P761" s="7" t="s">
        <v>58</v>
      </c>
      <c r="Q761" s="7" t="s">
        <v>29</v>
      </c>
    </row>
    <row r="762" spans="1:17" x14ac:dyDescent="0.2">
      <c r="A762" s="7" t="s">
        <v>2647</v>
      </c>
      <c r="B762" s="7" t="s">
        <v>18</v>
      </c>
      <c r="C762" s="7" t="s">
        <v>2648</v>
      </c>
      <c r="D762" s="7" t="s">
        <v>20</v>
      </c>
      <c r="E762" s="7" t="s">
        <v>2648</v>
      </c>
      <c r="F762" s="7"/>
      <c r="G762" s="7" t="s">
        <v>2649</v>
      </c>
      <c r="H762" s="7" t="s">
        <v>564</v>
      </c>
      <c r="I762" s="7">
        <v>16803</v>
      </c>
      <c r="J762" s="7" t="s">
        <v>39</v>
      </c>
      <c r="K762" s="7" t="s">
        <v>64</v>
      </c>
      <c r="L762" s="7" t="s">
        <v>18</v>
      </c>
      <c r="M762" s="8">
        <v>46356</v>
      </c>
      <c r="N762" s="7" t="s">
        <v>56</v>
      </c>
      <c r="O762" s="7" t="s">
        <v>565</v>
      </c>
      <c r="P762" s="7" t="s">
        <v>566</v>
      </c>
      <c r="Q762" s="7" t="s">
        <v>29</v>
      </c>
    </row>
    <row r="763" spans="1:17" x14ac:dyDescent="0.2">
      <c r="A763" s="7" t="s">
        <v>2650</v>
      </c>
      <c r="B763" s="7" t="s">
        <v>18</v>
      </c>
      <c r="C763" s="7" t="s">
        <v>2651</v>
      </c>
      <c r="D763" s="7" t="s">
        <v>20</v>
      </c>
      <c r="E763" s="7" t="s">
        <v>2651</v>
      </c>
      <c r="F763" s="7"/>
      <c r="G763" s="7" t="s">
        <v>2652</v>
      </c>
      <c r="H763" s="7" t="s">
        <v>564</v>
      </c>
      <c r="I763" s="7">
        <v>15601</v>
      </c>
      <c r="J763" s="7" t="s">
        <v>39</v>
      </c>
      <c r="K763" s="7" t="s">
        <v>64</v>
      </c>
      <c r="L763" s="7" t="s">
        <v>18</v>
      </c>
      <c r="M763" s="8">
        <v>47177</v>
      </c>
      <c r="N763" s="7" t="s">
        <v>56</v>
      </c>
      <c r="O763" s="7" t="s">
        <v>565</v>
      </c>
      <c r="P763" s="7" t="s">
        <v>566</v>
      </c>
      <c r="Q763" s="7" t="s">
        <v>29</v>
      </c>
    </row>
    <row r="764" spans="1:17" x14ac:dyDescent="0.2">
      <c r="A764" s="7" t="s">
        <v>2653</v>
      </c>
      <c r="B764" s="7" t="s">
        <v>18</v>
      </c>
      <c r="C764" s="7" t="s">
        <v>2654</v>
      </c>
      <c r="D764" s="7" t="s">
        <v>20</v>
      </c>
      <c r="E764" s="7" t="s">
        <v>2655</v>
      </c>
      <c r="F764" s="7"/>
      <c r="G764" s="7" t="s">
        <v>2656</v>
      </c>
      <c r="H764" s="7" t="s">
        <v>953</v>
      </c>
      <c r="I764" s="7">
        <v>99701</v>
      </c>
      <c r="J764" s="7" t="s">
        <v>39</v>
      </c>
      <c r="K764" s="7" t="s">
        <v>64</v>
      </c>
      <c r="L764" s="7" t="s">
        <v>18</v>
      </c>
      <c r="M764" s="8">
        <v>45838</v>
      </c>
      <c r="N764" s="7" t="s">
        <v>131</v>
      </c>
      <c r="O764" s="7" t="s">
        <v>954</v>
      </c>
      <c r="P764" s="7" t="s">
        <v>955</v>
      </c>
      <c r="Q764" s="7" t="s">
        <v>155</v>
      </c>
    </row>
    <row r="765" spans="1:17" x14ac:dyDescent="0.2">
      <c r="A765" s="7" t="s">
        <v>2657</v>
      </c>
      <c r="B765" s="7" t="s">
        <v>18</v>
      </c>
      <c r="C765" s="7" t="s">
        <v>1524</v>
      </c>
      <c r="D765" s="7" t="s">
        <v>20</v>
      </c>
      <c r="E765" s="7" t="s">
        <v>1524</v>
      </c>
      <c r="F765" s="7"/>
      <c r="G765" s="7" t="s">
        <v>1526</v>
      </c>
      <c r="H765" s="7" t="s">
        <v>438</v>
      </c>
      <c r="I765" s="7">
        <v>46601</v>
      </c>
      <c r="J765" s="7" t="s">
        <v>39</v>
      </c>
      <c r="K765" s="7" t="s">
        <v>64</v>
      </c>
      <c r="L765" s="7" t="s">
        <v>18</v>
      </c>
      <c r="M765" s="8">
        <v>47238</v>
      </c>
      <c r="N765" s="7" t="s">
        <v>107</v>
      </c>
      <c r="O765" s="7" t="s">
        <v>439</v>
      </c>
      <c r="P765" s="7" t="s">
        <v>440</v>
      </c>
      <c r="Q765" s="7" t="s">
        <v>29</v>
      </c>
    </row>
    <row r="766" spans="1:17" x14ac:dyDescent="0.2">
      <c r="A766" s="7" t="s">
        <v>2658</v>
      </c>
      <c r="B766" s="7" t="s">
        <v>18</v>
      </c>
      <c r="C766" s="7" t="s">
        <v>2659</v>
      </c>
      <c r="D766" s="7" t="s">
        <v>20</v>
      </c>
      <c r="E766" s="7" t="s">
        <v>2660</v>
      </c>
      <c r="F766" s="7"/>
      <c r="G766" s="7" t="s">
        <v>2584</v>
      </c>
      <c r="H766" s="7" t="s">
        <v>731</v>
      </c>
      <c r="I766" s="7">
        <v>2118</v>
      </c>
      <c r="J766" s="7" t="s">
        <v>39</v>
      </c>
      <c r="K766" s="7" t="s">
        <v>64</v>
      </c>
      <c r="L766" s="7" t="s">
        <v>18</v>
      </c>
      <c r="M766" s="8">
        <v>46022</v>
      </c>
      <c r="N766" s="7" t="s">
        <v>56</v>
      </c>
      <c r="O766" s="7" t="s">
        <v>732</v>
      </c>
      <c r="P766" s="7" t="s">
        <v>733</v>
      </c>
      <c r="Q766" s="7" t="s">
        <v>123</v>
      </c>
    </row>
    <row r="767" spans="1:17" x14ac:dyDescent="0.2">
      <c r="A767" s="7" t="s">
        <v>2661</v>
      </c>
      <c r="B767" s="7" t="s">
        <v>18</v>
      </c>
      <c r="C767" s="7" t="s">
        <v>2662</v>
      </c>
      <c r="D767" s="7" t="s">
        <v>20</v>
      </c>
      <c r="E767" s="7" t="s">
        <v>2663</v>
      </c>
      <c r="F767" s="7"/>
      <c r="G767" s="7" t="s">
        <v>2664</v>
      </c>
      <c r="H767" s="7" t="s">
        <v>180</v>
      </c>
      <c r="I767" s="7">
        <v>76018</v>
      </c>
      <c r="J767" s="7" t="s">
        <v>39</v>
      </c>
      <c r="K767" s="7" t="s">
        <v>64</v>
      </c>
      <c r="L767" s="7" t="s">
        <v>18</v>
      </c>
      <c r="M767" s="8">
        <v>48213</v>
      </c>
      <c r="N767" s="7" t="s">
        <v>65</v>
      </c>
      <c r="O767" s="7" t="s">
        <v>181</v>
      </c>
      <c r="P767" s="7" t="s">
        <v>182</v>
      </c>
      <c r="Q767" s="7" t="s">
        <v>123</v>
      </c>
    </row>
    <row r="768" spans="1:17" x14ac:dyDescent="0.2">
      <c r="A768" s="7" t="s">
        <v>2665</v>
      </c>
      <c r="B768" s="7" t="s">
        <v>18</v>
      </c>
      <c r="C768" s="7" t="s">
        <v>2666</v>
      </c>
      <c r="D768" s="7" t="s">
        <v>20</v>
      </c>
      <c r="E768" s="7" t="s">
        <v>2666</v>
      </c>
      <c r="F768" s="7" t="s">
        <v>2667</v>
      </c>
      <c r="G768" s="7" t="s">
        <v>2342</v>
      </c>
      <c r="H768" s="7" t="s">
        <v>114</v>
      </c>
      <c r="I768" s="7">
        <v>24502</v>
      </c>
      <c r="J768" s="7" t="s">
        <v>39</v>
      </c>
      <c r="K768" s="7" t="s">
        <v>64</v>
      </c>
      <c r="L768" s="7" t="s">
        <v>18</v>
      </c>
      <c r="M768" s="8">
        <v>47632</v>
      </c>
      <c r="N768" s="7" t="s">
        <v>41</v>
      </c>
      <c r="O768" s="7" t="s">
        <v>115</v>
      </c>
      <c r="P768" s="7" t="s">
        <v>116</v>
      </c>
      <c r="Q768" s="7" t="s">
        <v>29</v>
      </c>
    </row>
    <row r="769" spans="1:17" x14ac:dyDescent="0.2">
      <c r="A769" s="7" t="s">
        <v>2668</v>
      </c>
      <c r="B769" s="7" t="s">
        <v>18</v>
      </c>
      <c r="C769" s="7" t="s">
        <v>2669</v>
      </c>
      <c r="D769" s="7" t="s">
        <v>61</v>
      </c>
      <c r="E769" s="7" t="s">
        <v>2670</v>
      </c>
      <c r="F769" s="7"/>
      <c r="G769" s="7" t="s">
        <v>2671</v>
      </c>
      <c r="H769" s="7" t="s">
        <v>55</v>
      </c>
      <c r="I769" s="7">
        <v>14750</v>
      </c>
      <c r="J769" s="7" t="s">
        <v>23</v>
      </c>
      <c r="K769" s="7" t="s">
        <v>64</v>
      </c>
      <c r="L769" s="7" t="s">
        <v>18</v>
      </c>
      <c r="M769" s="8">
        <v>45716</v>
      </c>
      <c r="N769" s="7" t="s">
        <v>56</v>
      </c>
      <c r="O769" s="7" t="s">
        <v>57</v>
      </c>
      <c r="P769" s="7" t="s">
        <v>58</v>
      </c>
      <c r="Q769" s="7" t="s">
        <v>33</v>
      </c>
    </row>
    <row r="770" spans="1:17" x14ac:dyDescent="0.2">
      <c r="A770" s="7" t="s">
        <v>2672</v>
      </c>
      <c r="B770" s="7" t="s">
        <v>18</v>
      </c>
      <c r="C770" s="7" t="s">
        <v>2673</v>
      </c>
      <c r="D770" s="7" t="s">
        <v>20</v>
      </c>
      <c r="E770" s="7" t="s">
        <v>2673</v>
      </c>
      <c r="F770" s="7"/>
      <c r="G770" s="7" t="s">
        <v>2674</v>
      </c>
      <c r="H770" s="7" t="s">
        <v>170</v>
      </c>
      <c r="I770" s="7">
        <v>72205</v>
      </c>
      <c r="J770" s="7" t="s">
        <v>39</v>
      </c>
      <c r="K770" s="7" t="s">
        <v>64</v>
      </c>
      <c r="L770" s="7" t="s">
        <v>18</v>
      </c>
      <c r="M770" s="8">
        <v>46387</v>
      </c>
      <c r="N770" s="7" t="s">
        <v>65</v>
      </c>
      <c r="O770" s="7" t="s">
        <v>138</v>
      </c>
      <c r="P770" s="7" t="s">
        <v>139</v>
      </c>
      <c r="Q770" s="7" t="s">
        <v>29</v>
      </c>
    </row>
    <row r="771" spans="1:17" x14ac:dyDescent="0.2">
      <c r="A771" s="7" t="s">
        <v>2675</v>
      </c>
      <c r="B771" s="7" t="s">
        <v>18</v>
      </c>
      <c r="C771" s="7" t="s">
        <v>2676</v>
      </c>
      <c r="D771" s="7" t="s">
        <v>61</v>
      </c>
      <c r="E771" s="7" t="s">
        <v>2676</v>
      </c>
      <c r="F771" s="7"/>
      <c r="G771" s="7" t="s">
        <v>2677</v>
      </c>
      <c r="H771" s="7" t="s">
        <v>120</v>
      </c>
      <c r="I771" s="7">
        <v>34134</v>
      </c>
      <c r="J771" s="7" t="s">
        <v>23</v>
      </c>
      <c r="K771" s="7" t="s">
        <v>64</v>
      </c>
      <c r="L771" s="7" t="s">
        <v>18</v>
      </c>
      <c r="M771" s="8">
        <v>46142</v>
      </c>
      <c r="N771" s="7" t="s">
        <v>26</v>
      </c>
      <c r="O771" s="7" t="s">
        <v>121</v>
      </c>
      <c r="P771" s="7" t="s">
        <v>122</v>
      </c>
      <c r="Q771" s="7" t="s">
        <v>29</v>
      </c>
    </row>
    <row r="772" spans="1:17" x14ac:dyDescent="0.2">
      <c r="A772" s="7" t="s">
        <v>2678</v>
      </c>
      <c r="B772" s="7" t="s">
        <v>18</v>
      </c>
      <c r="C772" s="7" t="s">
        <v>2679</v>
      </c>
      <c r="D772" s="7" t="s">
        <v>61</v>
      </c>
      <c r="E772" s="7" t="s">
        <v>2679</v>
      </c>
      <c r="F772" s="7"/>
      <c r="G772" s="7" t="s">
        <v>2680</v>
      </c>
      <c r="H772" s="7" t="s">
        <v>63</v>
      </c>
      <c r="I772" s="7">
        <v>67337</v>
      </c>
      <c r="J772" s="7" t="s">
        <v>23</v>
      </c>
      <c r="K772" s="7" t="s">
        <v>24</v>
      </c>
      <c r="L772" s="7" t="s">
        <v>18</v>
      </c>
      <c r="M772" s="8">
        <v>45747</v>
      </c>
      <c r="N772" s="7" t="s">
        <v>65</v>
      </c>
      <c r="O772" s="7" t="s">
        <v>66</v>
      </c>
      <c r="P772" s="7" t="s">
        <v>67</v>
      </c>
      <c r="Q772" s="7" t="s">
        <v>68</v>
      </c>
    </row>
    <row r="773" spans="1:17" x14ac:dyDescent="0.2">
      <c r="A773" s="7" t="s">
        <v>2681</v>
      </c>
      <c r="B773" s="7" t="s">
        <v>18</v>
      </c>
      <c r="C773" s="7" t="s">
        <v>2682</v>
      </c>
      <c r="D773" s="7" t="s">
        <v>61</v>
      </c>
      <c r="E773" s="7" t="s">
        <v>2682</v>
      </c>
      <c r="F773" s="7"/>
      <c r="G773" s="7" t="s">
        <v>2671</v>
      </c>
      <c r="H773" s="7" t="s">
        <v>284</v>
      </c>
      <c r="I773" s="7">
        <v>80228</v>
      </c>
      <c r="J773" s="7" t="s">
        <v>23</v>
      </c>
      <c r="K773" s="7" t="s">
        <v>64</v>
      </c>
      <c r="L773" s="7" t="s">
        <v>18</v>
      </c>
      <c r="M773" s="8">
        <v>46691</v>
      </c>
      <c r="N773" s="7" t="s">
        <v>65</v>
      </c>
      <c r="O773" s="7" t="s">
        <v>80</v>
      </c>
      <c r="P773" s="7" t="s">
        <v>81</v>
      </c>
      <c r="Q773" s="7" t="s">
        <v>29</v>
      </c>
    </row>
    <row r="774" spans="1:17" x14ac:dyDescent="0.2">
      <c r="A774" s="7" t="s">
        <v>2683</v>
      </c>
      <c r="B774" s="7" t="s">
        <v>18</v>
      </c>
      <c r="C774" s="7" t="s">
        <v>2684</v>
      </c>
      <c r="D774" s="7" t="s">
        <v>61</v>
      </c>
      <c r="E774" s="7" t="s">
        <v>2684</v>
      </c>
      <c r="F774" s="7"/>
      <c r="G774" s="7" t="s">
        <v>2685</v>
      </c>
      <c r="H774" s="7" t="s">
        <v>170</v>
      </c>
      <c r="I774" s="7">
        <v>72715</v>
      </c>
      <c r="J774" s="7" t="s">
        <v>23</v>
      </c>
      <c r="K774" s="7" t="s">
        <v>64</v>
      </c>
      <c r="L774" s="7" t="s">
        <v>18</v>
      </c>
      <c r="M774" s="8">
        <v>46053</v>
      </c>
      <c r="N774" s="7" t="s">
        <v>65</v>
      </c>
      <c r="O774" s="7" t="s">
        <v>138</v>
      </c>
      <c r="P774" s="7" t="s">
        <v>139</v>
      </c>
      <c r="Q774" s="7" t="s">
        <v>1199</v>
      </c>
    </row>
    <row r="775" spans="1:17" x14ac:dyDescent="0.2">
      <c r="A775" s="7" t="s">
        <v>2686</v>
      </c>
      <c r="B775" s="7" t="s">
        <v>18</v>
      </c>
      <c r="C775" s="7" t="s">
        <v>2687</v>
      </c>
      <c r="D775" s="7" t="s">
        <v>61</v>
      </c>
      <c r="E775" s="7" t="s">
        <v>2687</v>
      </c>
      <c r="F775" s="7"/>
      <c r="G775" s="7" t="s">
        <v>2688</v>
      </c>
      <c r="H775" s="7" t="s">
        <v>63</v>
      </c>
      <c r="I775" s="7">
        <v>66502</v>
      </c>
      <c r="J775" s="7" t="s">
        <v>23</v>
      </c>
      <c r="K775" s="7" t="s">
        <v>64</v>
      </c>
      <c r="L775" s="7" t="s">
        <v>18</v>
      </c>
      <c r="M775" s="8">
        <v>47483</v>
      </c>
      <c r="N775" s="7" t="s">
        <v>65</v>
      </c>
      <c r="O775" s="7" t="s">
        <v>66</v>
      </c>
      <c r="P775" s="7" t="s">
        <v>67</v>
      </c>
      <c r="Q775" s="7" t="s">
        <v>29</v>
      </c>
    </row>
    <row r="776" spans="1:17" x14ac:dyDescent="0.2">
      <c r="A776" s="7" t="s">
        <v>2689</v>
      </c>
      <c r="B776" s="7" t="s">
        <v>18</v>
      </c>
      <c r="C776" s="7" t="s">
        <v>2690</v>
      </c>
      <c r="D776" s="7" t="s">
        <v>61</v>
      </c>
      <c r="E776" s="7" t="s">
        <v>2690</v>
      </c>
      <c r="F776" s="7"/>
      <c r="G776" s="7" t="s">
        <v>2691</v>
      </c>
      <c r="H776" s="7" t="s">
        <v>63</v>
      </c>
      <c r="I776" s="7">
        <v>66046</v>
      </c>
      <c r="J776" s="7" t="s">
        <v>23</v>
      </c>
      <c r="K776" s="7" t="s">
        <v>64</v>
      </c>
      <c r="L776" s="7" t="s">
        <v>18</v>
      </c>
      <c r="M776" s="8">
        <v>46142</v>
      </c>
      <c r="N776" s="7" t="s">
        <v>65</v>
      </c>
      <c r="O776" s="7" t="s">
        <v>66</v>
      </c>
      <c r="P776" s="7" t="s">
        <v>67</v>
      </c>
      <c r="Q776" s="7" t="s">
        <v>29</v>
      </c>
    </row>
    <row r="777" spans="1:17" x14ac:dyDescent="0.2">
      <c r="A777" s="7" t="s">
        <v>2692</v>
      </c>
      <c r="B777" s="7" t="s">
        <v>18</v>
      </c>
      <c r="C777" s="7" t="s">
        <v>2693</v>
      </c>
      <c r="D777" s="7" t="s">
        <v>61</v>
      </c>
      <c r="E777" s="7" t="s">
        <v>2693</v>
      </c>
      <c r="F777" s="7"/>
      <c r="G777" s="7" t="s">
        <v>798</v>
      </c>
      <c r="H777" s="7" t="s">
        <v>438</v>
      </c>
      <c r="I777" s="7">
        <v>46260</v>
      </c>
      <c r="J777" s="7" t="s">
        <v>23</v>
      </c>
      <c r="K777" s="7" t="s">
        <v>24</v>
      </c>
      <c r="L777" s="7" t="s">
        <v>18</v>
      </c>
      <c r="M777" s="8">
        <v>46326</v>
      </c>
      <c r="N777" s="7" t="s">
        <v>107</v>
      </c>
      <c r="O777" s="7" t="s">
        <v>439</v>
      </c>
      <c r="P777" s="7" t="s">
        <v>440</v>
      </c>
      <c r="Q777" s="7" t="s">
        <v>29</v>
      </c>
    </row>
    <row r="778" spans="1:17" x14ac:dyDescent="0.2">
      <c r="A778" s="7" t="s">
        <v>2694</v>
      </c>
      <c r="B778" s="7" t="s">
        <v>18</v>
      </c>
      <c r="C778" s="7" t="s">
        <v>2695</v>
      </c>
      <c r="D778" s="7" t="s">
        <v>20</v>
      </c>
      <c r="E778" s="7" t="s">
        <v>2695</v>
      </c>
      <c r="F778" s="7"/>
      <c r="G778" s="7" t="s">
        <v>2696</v>
      </c>
      <c r="H778" s="7" t="s">
        <v>540</v>
      </c>
      <c r="I778" s="7">
        <v>93302</v>
      </c>
      <c r="J778" s="7" t="s">
        <v>39</v>
      </c>
      <c r="K778" s="7" t="s">
        <v>64</v>
      </c>
      <c r="L778" s="7" t="s">
        <v>18</v>
      </c>
      <c r="M778" s="8">
        <v>46234</v>
      </c>
      <c r="N778" s="7" t="s">
        <v>131</v>
      </c>
      <c r="O778" s="7" t="s">
        <v>959</v>
      </c>
      <c r="P778" s="7" t="s">
        <v>960</v>
      </c>
      <c r="Q778" s="7" t="s">
        <v>29</v>
      </c>
    </row>
    <row r="779" spans="1:17" x14ac:dyDescent="0.2">
      <c r="A779" s="7" t="s">
        <v>2697</v>
      </c>
      <c r="B779" s="7" t="s">
        <v>18</v>
      </c>
      <c r="C779" s="7" t="s">
        <v>2698</v>
      </c>
      <c r="D779" s="7" t="s">
        <v>61</v>
      </c>
      <c r="E779" s="7" t="s">
        <v>2698</v>
      </c>
      <c r="F779" s="7"/>
      <c r="G779" s="7" t="s">
        <v>2699</v>
      </c>
      <c r="H779" s="7" t="s">
        <v>406</v>
      </c>
      <c r="I779" s="7">
        <v>48601</v>
      </c>
      <c r="J779" s="7" t="s">
        <v>23</v>
      </c>
      <c r="K779" s="7" t="s">
        <v>24</v>
      </c>
      <c r="L779" s="7" t="s">
        <v>18</v>
      </c>
      <c r="M779" s="8">
        <v>45930</v>
      </c>
      <c r="N779" s="7" t="s">
        <v>107</v>
      </c>
      <c r="O779" s="7" t="s">
        <v>407</v>
      </c>
      <c r="P779" s="7" t="s">
        <v>408</v>
      </c>
      <c r="Q779" s="7" t="s">
        <v>29</v>
      </c>
    </row>
    <row r="780" spans="1:17" x14ac:dyDescent="0.2">
      <c r="A780" s="7" t="s">
        <v>2700</v>
      </c>
      <c r="B780" s="7" t="s">
        <v>18</v>
      </c>
      <c r="C780" s="7" t="s">
        <v>2701</v>
      </c>
      <c r="D780" s="7" t="s">
        <v>20</v>
      </c>
      <c r="E780" s="7" t="s">
        <v>2701</v>
      </c>
      <c r="F780" s="7"/>
      <c r="G780" s="7" t="s">
        <v>1206</v>
      </c>
      <c r="H780" s="7" t="s">
        <v>120</v>
      </c>
      <c r="I780" s="7">
        <v>32514</v>
      </c>
      <c r="J780" s="7" t="s">
        <v>39</v>
      </c>
      <c r="K780" s="7" t="s">
        <v>64</v>
      </c>
      <c r="L780" s="7" t="s">
        <v>18</v>
      </c>
      <c r="M780" s="8">
        <v>45900</v>
      </c>
      <c r="N780" s="7" t="s">
        <v>26</v>
      </c>
      <c r="O780" s="7" t="s">
        <v>845</v>
      </c>
      <c r="P780" s="7" t="s">
        <v>846</v>
      </c>
      <c r="Q780" s="7" t="s">
        <v>29</v>
      </c>
    </row>
    <row r="781" spans="1:17" x14ac:dyDescent="0.2">
      <c r="A781" s="7" t="s">
        <v>2702</v>
      </c>
      <c r="B781" s="7" t="s">
        <v>18</v>
      </c>
      <c r="C781" s="7" t="s">
        <v>2703</v>
      </c>
      <c r="D781" s="7" t="s">
        <v>61</v>
      </c>
      <c r="E781" s="7" t="s">
        <v>2703</v>
      </c>
      <c r="F781" s="7"/>
      <c r="G781" s="7" t="s">
        <v>2704</v>
      </c>
      <c r="H781" s="7" t="s">
        <v>564</v>
      </c>
      <c r="I781" s="7">
        <v>19462</v>
      </c>
      <c r="J781" s="7" t="s">
        <v>23</v>
      </c>
      <c r="K781" s="7" t="s">
        <v>24</v>
      </c>
      <c r="L781" s="7" t="s">
        <v>18</v>
      </c>
      <c r="M781" s="8">
        <v>46873</v>
      </c>
      <c r="N781" s="7" t="s">
        <v>56</v>
      </c>
      <c r="O781" s="7" t="s">
        <v>582</v>
      </c>
      <c r="P781" s="7" t="s">
        <v>583</v>
      </c>
      <c r="Q781" s="7" t="s">
        <v>1199</v>
      </c>
    </row>
    <row r="782" spans="1:17" x14ac:dyDescent="0.2">
      <c r="A782" s="7" t="s">
        <v>2705</v>
      </c>
      <c r="B782" s="7" t="s">
        <v>18</v>
      </c>
      <c r="C782" s="7" t="s">
        <v>2706</v>
      </c>
      <c r="D782" s="7" t="s">
        <v>20</v>
      </c>
      <c r="E782" s="7" t="s">
        <v>2707</v>
      </c>
      <c r="F782" s="7"/>
      <c r="G782" s="7" t="s">
        <v>2708</v>
      </c>
      <c r="H782" s="7" t="s">
        <v>540</v>
      </c>
      <c r="I782" s="7">
        <v>91730</v>
      </c>
      <c r="J782" s="7" t="s">
        <v>39</v>
      </c>
      <c r="K782" s="7" t="s">
        <v>64</v>
      </c>
      <c r="L782" s="7" t="s">
        <v>18</v>
      </c>
      <c r="M782" s="8">
        <v>46477</v>
      </c>
      <c r="N782" s="7" t="s">
        <v>131</v>
      </c>
      <c r="O782" s="7" t="s">
        <v>998</v>
      </c>
      <c r="P782" s="7" t="s">
        <v>999</v>
      </c>
      <c r="Q782" s="7" t="s">
        <v>29</v>
      </c>
    </row>
    <row r="783" spans="1:17" x14ac:dyDescent="0.2">
      <c r="A783" s="7" t="s">
        <v>2709</v>
      </c>
      <c r="B783" s="7" t="s">
        <v>18</v>
      </c>
      <c r="C783" s="7" t="s">
        <v>2710</v>
      </c>
      <c r="D783" s="7" t="s">
        <v>20</v>
      </c>
      <c r="E783" s="7" t="s">
        <v>2710</v>
      </c>
      <c r="F783" s="7"/>
      <c r="G783" s="7" t="s">
        <v>2711</v>
      </c>
      <c r="H783" s="7" t="s">
        <v>438</v>
      </c>
      <c r="I783" s="7">
        <v>46563</v>
      </c>
      <c r="J783" s="7" t="s">
        <v>23</v>
      </c>
      <c r="K783" s="7" t="s">
        <v>64</v>
      </c>
      <c r="L783" s="7" t="s">
        <v>18</v>
      </c>
      <c r="M783" s="8">
        <v>46630</v>
      </c>
      <c r="N783" s="7" t="s">
        <v>107</v>
      </c>
      <c r="O783" s="7" t="s">
        <v>439</v>
      </c>
      <c r="P783" s="7" t="s">
        <v>440</v>
      </c>
      <c r="Q783" s="7" t="s">
        <v>29</v>
      </c>
    </row>
    <row r="784" spans="1:17" x14ac:dyDescent="0.2">
      <c r="A784" s="7" t="s">
        <v>2712</v>
      </c>
      <c r="B784" s="7" t="s">
        <v>18</v>
      </c>
      <c r="C784" s="7" t="s">
        <v>2713</v>
      </c>
      <c r="D784" s="7" t="s">
        <v>20</v>
      </c>
      <c r="E784" s="7" t="s">
        <v>2713</v>
      </c>
      <c r="F784" s="7"/>
      <c r="G784" s="7" t="s">
        <v>443</v>
      </c>
      <c r="H784" s="7" t="s">
        <v>438</v>
      </c>
      <c r="I784" s="7">
        <v>47403</v>
      </c>
      <c r="J784" s="7" t="s">
        <v>39</v>
      </c>
      <c r="K784" s="7" t="s">
        <v>64</v>
      </c>
      <c r="L784" s="7" t="s">
        <v>18</v>
      </c>
      <c r="M784" s="8">
        <v>47361</v>
      </c>
      <c r="N784" s="7" t="s">
        <v>107</v>
      </c>
      <c r="O784" s="7" t="s">
        <v>439</v>
      </c>
      <c r="P784" s="7" t="s">
        <v>440</v>
      </c>
      <c r="Q784" s="7" t="s">
        <v>29</v>
      </c>
    </row>
    <row r="785" spans="1:17" x14ac:dyDescent="0.2">
      <c r="A785" s="7" t="s">
        <v>2714</v>
      </c>
      <c r="B785" s="7" t="s">
        <v>18</v>
      </c>
      <c r="C785" s="7" t="s">
        <v>2715</v>
      </c>
      <c r="D785" s="7" t="s">
        <v>20</v>
      </c>
      <c r="E785" s="7" t="s">
        <v>2715</v>
      </c>
      <c r="F785" s="7"/>
      <c r="G785" s="7" t="s">
        <v>1097</v>
      </c>
      <c r="H785" s="7" t="s">
        <v>163</v>
      </c>
      <c r="I785" s="7">
        <v>43130</v>
      </c>
      <c r="J785" s="7" t="s">
        <v>39</v>
      </c>
      <c r="K785" s="7" t="s">
        <v>64</v>
      </c>
      <c r="L785" s="7" t="s">
        <v>18</v>
      </c>
      <c r="M785" s="8">
        <v>47664</v>
      </c>
      <c r="N785" s="7" t="s">
        <v>41</v>
      </c>
      <c r="O785" s="7" t="s">
        <v>660</v>
      </c>
      <c r="P785" s="7" t="s">
        <v>661</v>
      </c>
      <c r="Q785" s="7" t="s">
        <v>29</v>
      </c>
    </row>
    <row r="786" spans="1:17" x14ac:dyDescent="0.2">
      <c r="A786" s="7" t="s">
        <v>2716</v>
      </c>
      <c r="B786" s="7" t="s">
        <v>18</v>
      </c>
      <c r="C786" s="7" t="s">
        <v>2717</v>
      </c>
      <c r="D786" s="7" t="s">
        <v>20</v>
      </c>
      <c r="E786" s="7" t="s">
        <v>2717</v>
      </c>
      <c r="F786" s="7"/>
      <c r="G786" s="7" t="s">
        <v>659</v>
      </c>
      <c r="H786" s="7" t="s">
        <v>163</v>
      </c>
      <c r="I786" s="7">
        <v>43205</v>
      </c>
      <c r="J786" s="7" t="s">
        <v>39</v>
      </c>
      <c r="K786" s="7" t="s">
        <v>64</v>
      </c>
      <c r="L786" s="7" t="s">
        <v>18</v>
      </c>
      <c r="M786" s="8">
        <v>117642</v>
      </c>
      <c r="N786" s="7" t="s">
        <v>41</v>
      </c>
      <c r="O786" s="7" t="s">
        <v>660</v>
      </c>
      <c r="P786" s="7" t="s">
        <v>661</v>
      </c>
      <c r="Q786" s="7" t="s">
        <v>110</v>
      </c>
    </row>
    <row r="787" spans="1:17" x14ac:dyDescent="0.2">
      <c r="A787" s="7" t="s">
        <v>2718</v>
      </c>
      <c r="B787" s="7" t="s">
        <v>18</v>
      </c>
      <c r="C787" s="7" t="s">
        <v>2719</v>
      </c>
      <c r="D787" s="7" t="s">
        <v>20</v>
      </c>
      <c r="E787" s="7" t="s">
        <v>2720</v>
      </c>
      <c r="F787" s="7"/>
      <c r="G787" s="7" t="s">
        <v>2721</v>
      </c>
      <c r="H787" s="7" t="s">
        <v>540</v>
      </c>
      <c r="I787" s="7">
        <v>90201</v>
      </c>
      <c r="J787" s="7" t="s">
        <v>39</v>
      </c>
      <c r="K787" s="7" t="s">
        <v>64</v>
      </c>
      <c r="L787" s="7" t="s">
        <v>18</v>
      </c>
      <c r="M787" s="8">
        <v>46112</v>
      </c>
      <c r="N787" s="7" t="s">
        <v>131</v>
      </c>
      <c r="O787" s="7" t="s">
        <v>967</v>
      </c>
      <c r="P787" s="7" t="s">
        <v>968</v>
      </c>
      <c r="Q787" s="7" t="s">
        <v>123</v>
      </c>
    </row>
    <row r="788" spans="1:17" x14ac:dyDescent="0.2">
      <c r="A788" s="7" t="s">
        <v>2722</v>
      </c>
      <c r="B788" s="7" t="s">
        <v>18</v>
      </c>
      <c r="C788" s="7" t="s">
        <v>2723</v>
      </c>
      <c r="D788" s="7" t="s">
        <v>20</v>
      </c>
      <c r="E788" s="7" t="s">
        <v>2723</v>
      </c>
      <c r="F788" s="7"/>
      <c r="G788" s="7" t="s">
        <v>322</v>
      </c>
      <c r="H788" s="7" t="s">
        <v>106</v>
      </c>
      <c r="I788" s="7">
        <v>62704</v>
      </c>
      <c r="J788" s="7" t="s">
        <v>39</v>
      </c>
      <c r="K788" s="7" t="s">
        <v>64</v>
      </c>
      <c r="L788" s="7" t="s">
        <v>18</v>
      </c>
      <c r="M788" s="8">
        <v>46630</v>
      </c>
      <c r="N788" s="7" t="s">
        <v>107</v>
      </c>
      <c r="O788" s="7" t="s">
        <v>108</v>
      </c>
      <c r="P788" s="7" t="s">
        <v>109</v>
      </c>
      <c r="Q788" s="7" t="s">
        <v>29</v>
      </c>
    </row>
    <row r="789" spans="1:17" x14ac:dyDescent="0.2">
      <c r="A789" s="7" t="s">
        <v>2724</v>
      </c>
      <c r="B789" s="7" t="s">
        <v>18</v>
      </c>
      <c r="C789" s="7" t="s">
        <v>2725</v>
      </c>
      <c r="D789" s="7" t="s">
        <v>20</v>
      </c>
      <c r="E789" s="7" t="s">
        <v>2725</v>
      </c>
      <c r="F789" s="7"/>
      <c r="G789" s="7" t="s">
        <v>2726</v>
      </c>
      <c r="H789" s="7" t="s">
        <v>406</v>
      </c>
      <c r="I789" s="7">
        <v>48843</v>
      </c>
      <c r="J789" s="7" t="s">
        <v>23</v>
      </c>
      <c r="K789" s="7" t="s">
        <v>64</v>
      </c>
      <c r="L789" s="7" t="s">
        <v>18</v>
      </c>
      <c r="M789" s="8">
        <v>46165</v>
      </c>
      <c r="N789" s="7" t="s">
        <v>107</v>
      </c>
      <c r="O789" s="7" t="s">
        <v>407</v>
      </c>
      <c r="P789" s="7" t="s">
        <v>408</v>
      </c>
      <c r="Q789" s="7" t="s">
        <v>29</v>
      </c>
    </row>
    <row r="790" spans="1:17" x14ac:dyDescent="0.2">
      <c r="A790" s="7" t="s">
        <v>2727</v>
      </c>
      <c r="B790" s="7" t="s">
        <v>18</v>
      </c>
      <c r="C790" s="7" t="s">
        <v>2728</v>
      </c>
      <c r="D790" s="7" t="s">
        <v>20</v>
      </c>
      <c r="E790" s="7" t="s">
        <v>2728</v>
      </c>
      <c r="F790" s="7"/>
      <c r="G790" s="7" t="s">
        <v>2729</v>
      </c>
      <c r="H790" s="7" t="s">
        <v>406</v>
      </c>
      <c r="I790" s="7">
        <v>48640</v>
      </c>
      <c r="J790" s="7" t="s">
        <v>23</v>
      </c>
      <c r="K790" s="7" t="s">
        <v>64</v>
      </c>
      <c r="L790" s="7" t="s">
        <v>18</v>
      </c>
      <c r="M790" s="8">
        <v>46934</v>
      </c>
      <c r="N790" s="7" t="s">
        <v>107</v>
      </c>
      <c r="O790" s="7" t="s">
        <v>407</v>
      </c>
      <c r="P790" s="7" t="s">
        <v>408</v>
      </c>
      <c r="Q790" s="7" t="s">
        <v>29</v>
      </c>
    </row>
    <row r="791" spans="1:17" x14ac:dyDescent="0.2">
      <c r="A791" s="7" t="s">
        <v>2730</v>
      </c>
      <c r="B791" s="7" t="s">
        <v>18</v>
      </c>
      <c r="C791" s="7" t="s">
        <v>2731</v>
      </c>
      <c r="D791" s="7" t="s">
        <v>20</v>
      </c>
      <c r="E791" s="7" t="s">
        <v>2732</v>
      </c>
      <c r="F791" s="7"/>
      <c r="G791" s="7" t="s">
        <v>2733</v>
      </c>
      <c r="H791" s="7" t="s">
        <v>540</v>
      </c>
      <c r="I791" s="7">
        <v>90040</v>
      </c>
      <c r="J791" s="7" t="s">
        <v>39</v>
      </c>
      <c r="K791" s="7" t="s">
        <v>64</v>
      </c>
      <c r="L791" s="7" t="s">
        <v>18</v>
      </c>
      <c r="M791" s="8">
        <v>46660</v>
      </c>
      <c r="N791" s="7" t="s">
        <v>131</v>
      </c>
      <c r="O791" s="7" t="s">
        <v>967</v>
      </c>
      <c r="P791" s="7" t="s">
        <v>968</v>
      </c>
      <c r="Q791" s="7" t="s">
        <v>29</v>
      </c>
    </row>
    <row r="792" spans="1:17" x14ac:dyDescent="0.2">
      <c r="A792" s="7" t="s">
        <v>2734</v>
      </c>
      <c r="B792" s="7" t="s">
        <v>18</v>
      </c>
      <c r="C792" s="7" t="s">
        <v>2735</v>
      </c>
      <c r="D792" s="7" t="s">
        <v>20</v>
      </c>
      <c r="E792" s="7" t="s">
        <v>2735</v>
      </c>
      <c r="F792" s="7"/>
      <c r="G792" s="7" t="s">
        <v>2252</v>
      </c>
      <c r="H792" s="7" t="s">
        <v>540</v>
      </c>
      <c r="I792" s="7">
        <v>95815</v>
      </c>
      <c r="J792" s="7" t="s">
        <v>39</v>
      </c>
      <c r="K792" s="7" t="s">
        <v>64</v>
      </c>
      <c r="L792" s="7" t="s">
        <v>18</v>
      </c>
      <c r="M792" s="8">
        <v>47208</v>
      </c>
      <c r="N792" s="7" t="s">
        <v>131</v>
      </c>
      <c r="O792" s="7" t="s">
        <v>979</v>
      </c>
      <c r="P792" s="7" t="s">
        <v>980</v>
      </c>
      <c r="Q792" s="7" t="s">
        <v>29</v>
      </c>
    </row>
    <row r="793" spans="1:17" x14ac:dyDescent="0.2">
      <c r="A793" s="7" t="s">
        <v>2736</v>
      </c>
      <c r="B793" s="7" t="s">
        <v>18</v>
      </c>
      <c r="C793" s="7" t="s">
        <v>2737</v>
      </c>
      <c r="D793" s="7" t="s">
        <v>20</v>
      </c>
      <c r="E793" s="7" t="s">
        <v>2737</v>
      </c>
      <c r="F793" s="7"/>
      <c r="G793" s="7" t="s">
        <v>2738</v>
      </c>
      <c r="H793" s="7" t="s">
        <v>22</v>
      </c>
      <c r="I793" s="7">
        <v>27573</v>
      </c>
      <c r="J793" s="7" t="s">
        <v>39</v>
      </c>
      <c r="K793" s="7" t="s">
        <v>64</v>
      </c>
      <c r="L793" s="7" t="s">
        <v>18</v>
      </c>
      <c r="M793" s="8">
        <v>47542</v>
      </c>
      <c r="N793" s="7" t="s">
        <v>26</v>
      </c>
      <c r="O793" s="7" t="s">
        <v>27</v>
      </c>
      <c r="P793" s="7" t="s">
        <v>28</v>
      </c>
      <c r="Q793" s="7" t="s">
        <v>68</v>
      </c>
    </row>
    <row r="794" spans="1:17" x14ac:dyDescent="0.2">
      <c r="A794" s="7" t="s">
        <v>2739</v>
      </c>
      <c r="B794" s="7" t="s">
        <v>18</v>
      </c>
      <c r="C794" s="7" t="s">
        <v>2740</v>
      </c>
      <c r="D794" s="7" t="s">
        <v>20</v>
      </c>
      <c r="E794" s="7" t="s">
        <v>2740</v>
      </c>
      <c r="F794" s="7"/>
      <c r="G794" s="7" t="s">
        <v>2741</v>
      </c>
      <c r="H794" s="7" t="s">
        <v>406</v>
      </c>
      <c r="I794" s="7">
        <v>48867</v>
      </c>
      <c r="J794" s="7" t="s">
        <v>23</v>
      </c>
      <c r="K794" s="7" t="s">
        <v>64</v>
      </c>
      <c r="L794" s="7" t="s">
        <v>18</v>
      </c>
      <c r="M794" s="8">
        <v>46203</v>
      </c>
      <c r="N794" s="7" t="s">
        <v>107</v>
      </c>
      <c r="O794" s="7" t="s">
        <v>407</v>
      </c>
      <c r="P794" s="7" t="s">
        <v>408</v>
      </c>
      <c r="Q794" s="7" t="s">
        <v>29</v>
      </c>
    </row>
    <row r="795" spans="1:17" x14ac:dyDescent="0.2">
      <c r="A795" s="7" t="s">
        <v>2742</v>
      </c>
      <c r="B795" s="7" t="s">
        <v>18</v>
      </c>
      <c r="C795" s="7" t="s">
        <v>2743</v>
      </c>
      <c r="D795" s="7" t="s">
        <v>20</v>
      </c>
      <c r="E795" s="7" t="s">
        <v>2743</v>
      </c>
      <c r="F795" s="7"/>
      <c r="G795" s="7" t="s">
        <v>2744</v>
      </c>
      <c r="H795" s="7" t="s">
        <v>279</v>
      </c>
      <c r="I795" s="7">
        <v>85016</v>
      </c>
      <c r="J795" s="7" t="s">
        <v>39</v>
      </c>
      <c r="K795" s="7" t="s">
        <v>64</v>
      </c>
      <c r="L795" s="7" t="s">
        <v>18</v>
      </c>
      <c r="M795" s="8">
        <v>47634</v>
      </c>
      <c r="N795" s="7" t="s">
        <v>65</v>
      </c>
      <c r="O795" s="7" t="s">
        <v>273</v>
      </c>
      <c r="P795" s="7" t="s">
        <v>274</v>
      </c>
      <c r="Q795" s="7" t="s">
        <v>29</v>
      </c>
    </row>
    <row r="796" spans="1:17" x14ac:dyDescent="0.2">
      <c r="A796" s="7" t="s">
        <v>2745</v>
      </c>
      <c r="B796" s="7" t="s">
        <v>18</v>
      </c>
      <c r="C796" s="7" t="s">
        <v>2746</v>
      </c>
      <c r="D796" s="7" t="s">
        <v>20</v>
      </c>
      <c r="E796" s="7" t="s">
        <v>2746</v>
      </c>
      <c r="F796" s="7"/>
      <c r="G796" s="7" t="s">
        <v>2747</v>
      </c>
      <c r="H796" s="7" t="s">
        <v>771</v>
      </c>
      <c r="I796" s="7">
        <v>58503</v>
      </c>
      <c r="J796" s="7" t="s">
        <v>23</v>
      </c>
      <c r="K796" s="7" t="s">
        <v>64</v>
      </c>
      <c r="L796" s="7" t="s">
        <v>18</v>
      </c>
      <c r="M796" s="8">
        <v>46053</v>
      </c>
      <c r="N796" s="7" t="s">
        <v>107</v>
      </c>
      <c r="O796" s="7" t="s">
        <v>389</v>
      </c>
      <c r="P796" s="7" t="s">
        <v>390</v>
      </c>
      <c r="Q796" s="7" t="s">
        <v>29</v>
      </c>
    </row>
    <row r="797" spans="1:17" x14ac:dyDescent="0.2">
      <c r="A797" s="7" t="s">
        <v>2748</v>
      </c>
      <c r="B797" s="7" t="s">
        <v>18</v>
      </c>
      <c r="C797" s="7" t="s">
        <v>2749</v>
      </c>
      <c r="D797" s="7" t="s">
        <v>20</v>
      </c>
      <c r="E797" s="7" t="s">
        <v>2749</v>
      </c>
      <c r="F797" s="7"/>
      <c r="G797" s="7" t="s">
        <v>2750</v>
      </c>
      <c r="H797" s="7" t="s">
        <v>300</v>
      </c>
      <c r="I797" s="7">
        <v>70119</v>
      </c>
      <c r="J797" s="7" t="s">
        <v>39</v>
      </c>
      <c r="K797" s="7" t="s">
        <v>64</v>
      </c>
      <c r="L797" s="7" t="s">
        <v>18</v>
      </c>
      <c r="M797" s="8">
        <v>45900</v>
      </c>
      <c r="N797" s="7" t="s">
        <v>65</v>
      </c>
      <c r="O797" s="7" t="s">
        <v>301</v>
      </c>
      <c r="P797" s="7" t="s">
        <v>302</v>
      </c>
      <c r="Q797" s="7" t="s">
        <v>29</v>
      </c>
    </row>
    <row r="798" spans="1:17" x14ac:dyDescent="0.2">
      <c r="A798" s="7" t="s">
        <v>2751</v>
      </c>
      <c r="B798" s="7" t="s">
        <v>18</v>
      </c>
      <c r="C798" s="7" t="s">
        <v>2752</v>
      </c>
      <c r="D798" s="7" t="s">
        <v>20</v>
      </c>
      <c r="E798" s="7" t="s">
        <v>2752</v>
      </c>
      <c r="F798" s="7"/>
      <c r="G798" s="7" t="s">
        <v>2753</v>
      </c>
      <c r="H798" s="7" t="s">
        <v>137</v>
      </c>
      <c r="I798" s="7">
        <v>63042</v>
      </c>
      <c r="J798" s="7" t="s">
        <v>39</v>
      </c>
      <c r="K798" s="7" t="s">
        <v>64</v>
      </c>
      <c r="L798" s="7" t="s">
        <v>18</v>
      </c>
      <c r="M798" s="8">
        <v>46934</v>
      </c>
      <c r="N798" s="7" t="s">
        <v>65</v>
      </c>
      <c r="O798" s="7" t="s">
        <v>138</v>
      </c>
      <c r="P798" s="7" t="s">
        <v>139</v>
      </c>
      <c r="Q798" s="7" t="s">
        <v>123</v>
      </c>
    </row>
    <row r="799" spans="1:17" x14ac:dyDescent="0.2">
      <c r="A799" s="7" t="s">
        <v>2754</v>
      </c>
      <c r="B799" s="7" t="s">
        <v>18</v>
      </c>
      <c r="C799" s="7" t="s">
        <v>2755</v>
      </c>
      <c r="D799" s="7" t="s">
        <v>20</v>
      </c>
      <c r="E799" s="7" t="s">
        <v>2756</v>
      </c>
      <c r="F799" s="7" t="s">
        <v>2757</v>
      </c>
      <c r="G799" s="7" t="s">
        <v>2758</v>
      </c>
      <c r="H799" s="7" t="s">
        <v>477</v>
      </c>
      <c r="I799" s="7">
        <v>8640</v>
      </c>
      <c r="J799" s="7" t="s">
        <v>39</v>
      </c>
      <c r="K799" s="7" t="s">
        <v>24</v>
      </c>
      <c r="L799" s="7" t="s">
        <v>18</v>
      </c>
      <c r="M799" s="8">
        <v>46811</v>
      </c>
      <c r="N799" s="7" t="s">
        <v>56</v>
      </c>
      <c r="O799" s="7" t="s">
        <v>478</v>
      </c>
      <c r="P799" s="7" t="s">
        <v>479</v>
      </c>
      <c r="Q799" s="7" t="s">
        <v>89</v>
      </c>
    </row>
    <row r="800" spans="1:17" x14ac:dyDescent="0.2">
      <c r="A800" s="7" t="s">
        <v>2759</v>
      </c>
      <c r="B800" s="7" t="s">
        <v>18</v>
      </c>
      <c r="C800" s="7" t="s">
        <v>2760</v>
      </c>
      <c r="D800" s="7" t="s">
        <v>20</v>
      </c>
      <c r="E800" s="7" t="s">
        <v>2760</v>
      </c>
      <c r="F800" s="7" t="s">
        <v>2761</v>
      </c>
      <c r="G800" s="7" t="s">
        <v>2762</v>
      </c>
      <c r="H800" s="7" t="s">
        <v>102</v>
      </c>
      <c r="I800" s="7">
        <v>73104</v>
      </c>
      <c r="J800" s="7" t="s">
        <v>39</v>
      </c>
      <c r="K800" s="7" t="s">
        <v>64</v>
      </c>
      <c r="L800" s="7" t="s">
        <v>18</v>
      </c>
      <c r="M800" s="8">
        <v>46295</v>
      </c>
      <c r="N800" s="7" t="s">
        <v>65</v>
      </c>
      <c r="O800" s="7" t="s">
        <v>66</v>
      </c>
      <c r="P800" s="7" t="s">
        <v>67</v>
      </c>
      <c r="Q800" s="7" t="s">
        <v>29</v>
      </c>
    </row>
    <row r="801" spans="1:17" x14ac:dyDescent="0.2">
      <c r="A801" s="7" t="s">
        <v>2763</v>
      </c>
      <c r="B801" s="7" t="s">
        <v>18</v>
      </c>
      <c r="C801" s="7" t="s">
        <v>2764</v>
      </c>
      <c r="D801" s="7" t="s">
        <v>20</v>
      </c>
      <c r="E801" s="7" t="s">
        <v>2764</v>
      </c>
      <c r="F801" s="7"/>
      <c r="G801" s="7" t="s">
        <v>2765</v>
      </c>
      <c r="H801" s="7" t="s">
        <v>102</v>
      </c>
      <c r="I801" s="7">
        <v>74074</v>
      </c>
      <c r="J801" s="7" t="s">
        <v>39</v>
      </c>
      <c r="K801" s="7" t="s">
        <v>64</v>
      </c>
      <c r="L801" s="7" t="s">
        <v>18</v>
      </c>
      <c r="M801" s="8">
        <v>46418</v>
      </c>
      <c r="N801" s="7" t="s">
        <v>65</v>
      </c>
      <c r="O801" s="7" t="s">
        <v>66</v>
      </c>
      <c r="P801" s="7" t="s">
        <v>67</v>
      </c>
      <c r="Q801" s="7" t="s">
        <v>33</v>
      </c>
    </row>
    <row r="802" spans="1:17" x14ac:dyDescent="0.2">
      <c r="A802" s="7" t="s">
        <v>2766</v>
      </c>
      <c r="B802" s="7" t="s">
        <v>18</v>
      </c>
      <c r="C802" s="7" t="s">
        <v>2767</v>
      </c>
      <c r="D802" s="7" t="s">
        <v>20</v>
      </c>
      <c r="E802" s="7" t="s">
        <v>2767</v>
      </c>
      <c r="F802" s="7"/>
      <c r="G802" s="7" t="s">
        <v>2768</v>
      </c>
      <c r="H802" s="7" t="s">
        <v>180</v>
      </c>
      <c r="I802" s="7">
        <v>77591</v>
      </c>
      <c r="J802" s="7" t="s">
        <v>39</v>
      </c>
      <c r="K802" s="7" t="s">
        <v>64</v>
      </c>
      <c r="L802" s="7" t="s">
        <v>18</v>
      </c>
      <c r="M802" s="8">
        <v>46265</v>
      </c>
      <c r="N802" s="7" t="s">
        <v>65</v>
      </c>
      <c r="O802" s="7" t="s">
        <v>559</v>
      </c>
      <c r="P802" s="7" t="s">
        <v>560</v>
      </c>
      <c r="Q802" s="7" t="s">
        <v>29</v>
      </c>
    </row>
    <row r="803" spans="1:17" x14ac:dyDescent="0.2">
      <c r="A803" s="7" t="s">
        <v>2769</v>
      </c>
      <c r="B803" s="7" t="s">
        <v>18</v>
      </c>
      <c r="C803" s="7" t="s">
        <v>2770</v>
      </c>
      <c r="D803" s="7" t="s">
        <v>20</v>
      </c>
      <c r="E803" s="7" t="s">
        <v>2771</v>
      </c>
      <c r="F803" s="7"/>
      <c r="G803" s="7" t="s">
        <v>2584</v>
      </c>
      <c r="H803" s="7" t="s">
        <v>731</v>
      </c>
      <c r="I803" s="7">
        <v>2116</v>
      </c>
      <c r="J803" s="7" t="s">
        <v>23</v>
      </c>
      <c r="K803" s="7" t="s">
        <v>64</v>
      </c>
      <c r="L803" s="7" t="s">
        <v>18</v>
      </c>
      <c r="M803" s="8">
        <v>47483</v>
      </c>
      <c r="N803" s="7" t="s">
        <v>56</v>
      </c>
      <c r="O803" s="7" t="s">
        <v>732</v>
      </c>
      <c r="P803" s="7" t="s">
        <v>733</v>
      </c>
      <c r="Q803" s="7" t="s">
        <v>2772</v>
      </c>
    </row>
    <row r="804" spans="1:17" x14ac:dyDescent="0.2">
      <c r="A804" s="7" t="s">
        <v>2773</v>
      </c>
      <c r="B804" s="7" t="s">
        <v>18</v>
      </c>
      <c r="C804" s="7" t="s">
        <v>2774</v>
      </c>
      <c r="D804" s="7" t="s">
        <v>20</v>
      </c>
      <c r="E804" s="7" t="s">
        <v>2774</v>
      </c>
      <c r="F804" s="7"/>
      <c r="G804" s="7" t="s">
        <v>2056</v>
      </c>
      <c r="H804" s="7" t="s">
        <v>564</v>
      </c>
      <c r="I804" s="7">
        <v>19382</v>
      </c>
      <c r="J804" s="7" t="s">
        <v>23</v>
      </c>
      <c r="K804" s="7" t="s">
        <v>64</v>
      </c>
      <c r="L804" s="7" t="s">
        <v>18</v>
      </c>
      <c r="M804" s="8">
        <v>46326</v>
      </c>
      <c r="N804" s="7" t="s">
        <v>56</v>
      </c>
      <c r="O804" s="7" t="s">
        <v>582</v>
      </c>
      <c r="P804" s="7" t="s">
        <v>583</v>
      </c>
      <c r="Q804" s="7" t="s">
        <v>29</v>
      </c>
    </row>
    <row r="805" spans="1:17" x14ac:dyDescent="0.2">
      <c r="A805" s="7" t="s">
        <v>2775</v>
      </c>
      <c r="B805" s="7" t="s">
        <v>18</v>
      </c>
      <c r="C805" s="7" t="s">
        <v>2776</v>
      </c>
      <c r="D805" s="7" t="s">
        <v>20</v>
      </c>
      <c r="E805" s="7" t="s">
        <v>2776</v>
      </c>
      <c r="F805" s="7"/>
      <c r="G805" s="7" t="s">
        <v>2777</v>
      </c>
      <c r="H805" s="7" t="s">
        <v>114</v>
      </c>
      <c r="I805" s="7">
        <v>24558</v>
      </c>
      <c r="J805" s="7" t="s">
        <v>23</v>
      </c>
      <c r="K805" s="7" t="s">
        <v>64</v>
      </c>
      <c r="L805" s="7" t="s">
        <v>18</v>
      </c>
      <c r="M805" s="8">
        <v>46418</v>
      </c>
      <c r="N805" s="7" t="s">
        <v>41</v>
      </c>
      <c r="O805" s="7" t="s">
        <v>115</v>
      </c>
      <c r="P805" s="7" t="s">
        <v>116</v>
      </c>
      <c r="Q805" s="7" t="s">
        <v>1087</v>
      </c>
    </row>
    <row r="806" spans="1:17" x14ac:dyDescent="0.2">
      <c r="A806" s="7" t="s">
        <v>2778</v>
      </c>
      <c r="B806" s="7" t="s">
        <v>18</v>
      </c>
      <c r="C806" s="7" t="s">
        <v>2779</v>
      </c>
      <c r="D806" s="7" t="s">
        <v>20</v>
      </c>
      <c r="E806" s="7" t="s">
        <v>2779</v>
      </c>
      <c r="F806" s="7"/>
      <c r="G806" s="7" t="s">
        <v>2780</v>
      </c>
      <c r="H806" s="7" t="s">
        <v>163</v>
      </c>
      <c r="I806" s="7">
        <v>43050</v>
      </c>
      <c r="J806" s="7" t="s">
        <v>23</v>
      </c>
      <c r="K806" s="7" t="s">
        <v>64</v>
      </c>
      <c r="L806" s="7" t="s">
        <v>18</v>
      </c>
      <c r="M806" s="8">
        <v>46173</v>
      </c>
      <c r="N806" s="7" t="s">
        <v>41</v>
      </c>
      <c r="O806" s="7" t="s">
        <v>660</v>
      </c>
      <c r="P806" s="7" t="s">
        <v>661</v>
      </c>
      <c r="Q806" s="7" t="s">
        <v>29</v>
      </c>
    </row>
    <row r="807" spans="1:17" x14ac:dyDescent="0.2">
      <c r="A807" s="7" t="s">
        <v>2781</v>
      </c>
      <c r="B807" s="7" t="s">
        <v>18</v>
      </c>
      <c r="C807" s="7" t="s">
        <v>2782</v>
      </c>
      <c r="D807" s="7" t="s">
        <v>20</v>
      </c>
      <c r="E807" s="7" t="s">
        <v>2783</v>
      </c>
      <c r="F807" s="7"/>
      <c r="G807" s="7" t="s">
        <v>2784</v>
      </c>
      <c r="H807" s="7" t="s">
        <v>406</v>
      </c>
      <c r="I807" s="7">
        <v>49464</v>
      </c>
      <c r="J807" s="7" t="s">
        <v>23</v>
      </c>
      <c r="K807" s="7" t="s">
        <v>64</v>
      </c>
      <c r="L807" s="7" t="s">
        <v>18</v>
      </c>
      <c r="M807" s="8">
        <v>46721</v>
      </c>
      <c r="N807" s="7" t="s">
        <v>107</v>
      </c>
      <c r="O807" s="7" t="s">
        <v>407</v>
      </c>
      <c r="P807" s="7" t="s">
        <v>408</v>
      </c>
      <c r="Q807" s="7" t="s">
        <v>29</v>
      </c>
    </row>
    <row r="808" spans="1:17" x14ac:dyDescent="0.2">
      <c r="A808" s="7" t="s">
        <v>2785</v>
      </c>
      <c r="B808" s="7" t="s">
        <v>18</v>
      </c>
      <c r="C808" s="7" t="s">
        <v>2786</v>
      </c>
      <c r="D808" s="7" t="s">
        <v>20</v>
      </c>
      <c r="E808" s="7" t="s">
        <v>2786</v>
      </c>
      <c r="F808" s="7"/>
      <c r="G808" s="7" t="s">
        <v>2787</v>
      </c>
      <c r="H808" s="7" t="s">
        <v>163</v>
      </c>
      <c r="I808" s="7">
        <v>44515</v>
      </c>
      <c r="J808" s="7" t="s">
        <v>23</v>
      </c>
      <c r="K808" s="7" t="s">
        <v>64</v>
      </c>
      <c r="L808" s="7" t="s">
        <v>18</v>
      </c>
      <c r="M808" s="8">
        <v>46387</v>
      </c>
      <c r="N808" s="7" t="s">
        <v>41</v>
      </c>
      <c r="O808" s="7" t="s">
        <v>165</v>
      </c>
      <c r="P808" s="7" t="s">
        <v>166</v>
      </c>
      <c r="Q808" s="7" t="s">
        <v>29</v>
      </c>
    </row>
    <row r="809" spans="1:17" x14ac:dyDescent="0.2">
      <c r="A809" s="7" t="s">
        <v>2788</v>
      </c>
      <c r="B809" s="7" t="s">
        <v>18</v>
      </c>
      <c r="C809" s="7" t="s">
        <v>2789</v>
      </c>
      <c r="D809" s="7" t="s">
        <v>20</v>
      </c>
      <c r="E809" s="7" t="s">
        <v>2789</v>
      </c>
      <c r="F809" s="7"/>
      <c r="G809" s="7" t="s">
        <v>2290</v>
      </c>
      <c r="H809" s="7" t="s">
        <v>163</v>
      </c>
      <c r="I809" s="7">
        <v>45373</v>
      </c>
      <c r="J809" s="7" t="s">
        <v>23</v>
      </c>
      <c r="K809" s="7" t="s">
        <v>64</v>
      </c>
      <c r="L809" s="7" t="s">
        <v>18</v>
      </c>
      <c r="M809" s="8">
        <v>46022</v>
      </c>
      <c r="N809" s="7" t="s">
        <v>41</v>
      </c>
      <c r="O809" s="7" t="s">
        <v>660</v>
      </c>
      <c r="P809" s="7" t="s">
        <v>661</v>
      </c>
      <c r="Q809" s="7" t="s">
        <v>29</v>
      </c>
    </row>
    <row r="810" spans="1:17" x14ac:dyDescent="0.2">
      <c r="A810" s="7" t="s">
        <v>2790</v>
      </c>
      <c r="B810" s="7" t="s">
        <v>18</v>
      </c>
      <c r="C810" s="7" t="s">
        <v>2791</v>
      </c>
      <c r="D810" s="7" t="s">
        <v>20</v>
      </c>
      <c r="E810" s="7" t="s">
        <v>2792</v>
      </c>
      <c r="F810" s="7"/>
      <c r="G810" s="7" t="s">
        <v>105</v>
      </c>
      <c r="H810" s="7" t="s">
        <v>106</v>
      </c>
      <c r="I810" s="7">
        <v>60612</v>
      </c>
      <c r="J810" s="7" t="s">
        <v>23</v>
      </c>
      <c r="K810" s="7" t="s">
        <v>64</v>
      </c>
      <c r="L810" s="7" t="s">
        <v>18</v>
      </c>
      <c r="M810" s="8">
        <v>46022</v>
      </c>
      <c r="N810" s="7" t="s">
        <v>107</v>
      </c>
      <c r="O810" s="7" t="s">
        <v>108</v>
      </c>
      <c r="P810" s="7" t="s">
        <v>109</v>
      </c>
      <c r="Q810" s="7" t="s">
        <v>29</v>
      </c>
    </row>
    <row r="811" spans="1:17" x14ac:dyDescent="0.2">
      <c r="A811" s="7" t="s">
        <v>2793</v>
      </c>
      <c r="B811" s="7" t="s">
        <v>18</v>
      </c>
      <c r="C811" s="7" t="s">
        <v>2794</v>
      </c>
      <c r="D811" s="7" t="s">
        <v>20</v>
      </c>
      <c r="E811" s="7" t="s">
        <v>2794</v>
      </c>
      <c r="F811" s="7"/>
      <c r="G811" s="7" t="s">
        <v>2795</v>
      </c>
      <c r="H811" s="7" t="s">
        <v>456</v>
      </c>
      <c r="I811" s="7">
        <v>26003</v>
      </c>
      <c r="J811" s="7" t="s">
        <v>23</v>
      </c>
      <c r="K811" s="7" t="s">
        <v>64</v>
      </c>
      <c r="L811" s="7" t="s">
        <v>18</v>
      </c>
      <c r="M811" s="8">
        <v>46081</v>
      </c>
      <c r="N811" s="7" t="s">
        <v>41</v>
      </c>
      <c r="O811" s="7" t="s">
        <v>457</v>
      </c>
      <c r="P811" s="7" t="s">
        <v>458</v>
      </c>
      <c r="Q811" s="7" t="s">
        <v>29</v>
      </c>
    </row>
    <row r="812" spans="1:17" x14ac:dyDescent="0.2">
      <c r="A812" s="7" t="s">
        <v>2796</v>
      </c>
      <c r="B812" s="7" t="s">
        <v>18</v>
      </c>
      <c r="C812" s="7" t="s">
        <v>2797</v>
      </c>
      <c r="D812" s="7" t="s">
        <v>20</v>
      </c>
      <c r="E812" s="7" t="s">
        <v>2797</v>
      </c>
      <c r="F812" s="7"/>
      <c r="G812" s="7" t="s">
        <v>2798</v>
      </c>
      <c r="H812" s="7" t="s">
        <v>163</v>
      </c>
      <c r="I812" s="7">
        <v>43160</v>
      </c>
      <c r="J812" s="7" t="s">
        <v>23</v>
      </c>
      <c r="K812" s="7" t="s">
        <v>64</v>
      </c>
      <c r="L812" s="7" t="s">
        <v>18</v>
      </c>
      <c r="M812" s="8">
        <v>46022</v>
      </c>
      <c r="N812" s="7" t="s">
        <v>41</v>
      </c>
      <c r="O812" s="7" t="s">
        <v>660</v>
      </c>
      <c r="P812" s="7" t="s">
        <v>661</v>
      </c>
      <c r="Q812" s="7" t="s">
        <v>29</v>
      </c>
    </row>
    <row r="813" spans="1:17" x14ac:dyDescent="0.2">
      <c r="A813" s="7" t="s">
        <v>2799</v>
      </c>
      <c r="B813" s="7" t="s">
        <v>18</v>
      </c>
      <c r="C813" s="7" t="s">
        <v>2800</v>
      </c>
      <c r="D813" s="7" t="s">
        <v>20</v>
      </c>
      <c r="E813" s="7" t="s">
        <v>2800</v>
      </c>
      <c r="F813" s="7"/>
      <c r="G813" s="7" t="s">
        <v>659</v>
      </c>
      <c r="H813" s="7" t="s">
        <v>438</v>
      </c>
      <c r="I813" s="7">
        <v>47201</v>
      </c>
      <c r="J813" s="7" t="s">
        <v>23</v>
      </c>
      <c r="K813" s="7" t="s">
        <v>64</v>
      </c>
      <c r="L813" s="7" t="s">
        <v>18</v>
      </c>
      <c r="M813" s="8">
        <v>46234</v>
      </c>
      <c r="N813" s="7" t="s">
        <v>107</v>
      </c>
      <c r="O813" s="7" t="s">
        <v>439</v>
      </c>
      <c r="P813" s="7" t="s">
        <v>440</v>
      </c>
      <c r="Q813" s="7" t="s">
        <v>29</v>
      </c>
    </row>
    <row r="814" spans="1:17" x14ac:dyDescent="0.2">
      <c r="A814" s="7" t="s">
        <v>2801</v>
      </c>
      <c r="B814" s="7" t="s">
        <v>18</v>
      </c>
      <c r="C814" s="7" t="s">
        <v>2802</v>
      </c>
      <c r="D814" s="7" t="s">
        <v>20</v>
      </c>
      <c r="E814" s="7" t="s">
        <v>2803</v>
      </c>
      <c r="F814" s="7"/>
      <c r="G814" s="7" t="s">
        <v>2804</v>
      </c>
      <c r="H814" s="7" t="s">
        <v>406</v>
      </c>
      <c r="I814" s="7">
        <v>49014</v>
      </c>
      <c r="J814" s="7" t="s">
        <v>23</v>
      </c>
      <c r="K814" s="7" t="s">
        <v>64</v>
      </c>
      <c r="L814" s="7" t="s">
        <v>18</v>
      </c>
      <c r="M814" s="8">
        <v>46326</v>
      </c>
      <c r="N814" s="7" t="s">
        <v>107</v>
      </c>
      <c r="O814" s="7" t="s">
        <v>407</v>
      </c>
      <c r="P814" s="7" t="s">
        <v>408</v>
      </c>
      <c r="Q814" s="7" t="s">
        <v>1253</v>
      </c>
    </row>
    <row r="815" spans="1:17" x14ac:dyDescent="0.2">
      <c r="A815" s="7" t="s">
        <v>2805</v>
      </c>
      <c r="B815" s="7" t="s">
        <v>18</v>
      </c>
      <c r="C815" s="7" t="s">
        <v>2806</v>
      </c>
      <c r="D815" s="7" t="s">
        <v>20</v>
      </c>
      <c r="E815" s="7" t="s">
        <v>2806</v>
      </c>
      <c r="F815" s="7"/>
      <c r="G815" s="7" t="s">
        <v>1192</v>
      </c>
      <c r="H815" s="7"/>
      <c r="I815" s="7">
        <v>801</v>
      </c>
      <c r="J815" s="7" t="s">
        <v>39</v>
      </c>
      <c r="K815" s="7" t="s">
        <v>64</v>
      </c>
      <c r="L815" s="7" t="s">
        <v>18</v>
      </c>
      <c r="M815" s="8">
        <v>46387</v>
      </c>
      <c r="N815" s="7" t="s">
        <v>26</v>
      </c>
      <c r="O815" s="7" t="s">
        <v>864</v>
      </c>
      <c r="P815" s="7" t="s">
        <v>865</v>
      </c>
      <c r="Q815" s="7" t="s">
        <v>123</v>
      </c>
    </row>
    <row r="816" spans="1:17" x14ac:dyDescent="0.2">
      <c r="A816" s="7" t="s">
        <v>2807</v>
      </c>
      <c r="B816" s="7" t="s">
        <v>18</v>
      </c>
      <c r="C816" s="7" t="s">
        <v>2808</v>
      </c>
      <c r="D816" s="7" t="s">
        <v>20</v>
      </c>
      <c r="E816" s="7" t="s">
        <v>2809</v>
      </c>
      <c r="F816" s="7"/>
      <c r="G816" s="7" t="s">
        <v>2810</v>
      </c>
      <c r="H816" s="7" t="s">
        <v>540</v>
      </c>
      <c r="I816" s="7">
        <v>95691</v>
      </c>
      <c r="J816" s="7" t="s">
        <v>39</v>
      </c>
      <c r="K816" s="7" t="s">
        <v>64</v>
      </c>
      <c r="L816" s="7" t="s">
        <v>18</v>
      </c>
      <c r="M816" s="8">
        <v>48060</v>
      </c>
      <c r="N816" s="7" t="s">
        <v>131</v>
      </c>
      <c r="O816" s="7" t="s">
        <v>979</v>
      </c>
      <c r="P816" s="7" t="s">
        <v>980</v>
      </c>
      <c r="Q816" s="7" t="s">
        <v>123</v>
      </c>
    </row>
    <row r="817" spans="1:17" x14ac:dyDescent="0.2">
      <c r="A817" s="7" t="s">
        <v>2811</v>
      </c>
      <c r="B817" s="7" t="s">
        <v>18</v>
      </c>
      <c r="C817" s="7" t="s">
        <v>2812</v>
      </c>
      <c r="D817" s="7" t="s">
        <v>20</v>
      </c>
      <c r="E817" s="7" t="s">
        <v>2813</v>
      </c>
      <c r="F817" s="7"/>
      <c r="G817" s="7" t="s">
        <v>659</v>
      </c>
      <c r="H817" s="7" t="s">
        <v>201</v>
      </c>
      <c r="I817" s="7">
        <v>31909</v>
      </c>
      <c r="J817" s="7" t="s">
        <v>39</v>
      </c>
      <c r="K817" s="7" t="s">
        <v>64</v>
      </c>
      <c r="L817" s="7" t="s">
        <v>18</v>
      </c>
      <c r="M817" s="8">
        <v>46934</v>
      </c>
      <c r="N817" s="7" t="s">
        <v>26</v>
      </c>
      <c r="O817" s="7" t="s">
        <v>202</v>
      </c>
      <c r="P817" s="7" t="s">
        <v>203</v>
      </c>
      <c r="Q817" s="7" t="s">
        <v>29</v>
      </c>
    </row>
    <row r="818" spans="1:17" x14ac:dyDescent="0.2">
      <c r="A818" s="7" t="s">
        <v>2814</v>
      </c>
      <c r="B818" s="7" t="s">
        <v>18</v>
      </c>
      <c r="C818" s="7" t="s">
        <v>2815</v>
      </c>
      <c r="D818" s="7" t="s">
        <v>20</v>
      </c>
      <c r="E818" s="7" t="s">
        <v>2815</v>
      </c>
      <c r="F818" s="7"/>
      <c r="G818" s="7" t="s">
        <v>2816</v>
      </c>
      <c r="H818" s="7" t="s">
        <v>540</v>
      </c>
      <c r="I818" s="7">
        <v>92395</v>
      </c>
      <c r="J818" s="7" t="s">
        <v>39</v>
      </c>
      <c r="K818" s="7" t="s">
        <v>64</v>
      </c>
      <c r="L818" s="7" t="s">
        <v>18</v>
      </c>
      <c r="M818" s="8">
        <v>46904</v>
      </c>
      <c r="N818" s="7" t="s">
        <v>131</v>
      </c>
      <c r="O818" s="7" t="s">
        <v>998</v>
      </c>
      <c r="P818" s="7" t="s">
        <v>999</v>
      </c>
      <c r="Q818" s="7" t="s">
        <v>29</v>
      </c>
    </row>
    <row r="819" spans="1:17" x14ac:dyDescent="0.2">
      <c r="A819" s="7" t="s">
        <v>2817</v>
      </c>
      <c r="B819" s="7" t="s">
        <v>18</v>
      </c>
      <c r="C819" s="7" t="s">
        <v>2818</v>
      </c>
      <c r="D819" s="7" t="s">
        <v>20</v>
      </c>
      <c r="E819" s="7" t="s">
        <v>2818</v>
      </c>
      <c r="F819" s="7"/>
      <c r="G819" s="7" t="s">
        <v>2819</v>
      </c>
      <c r="H819" s="7" t="s">
        <v>163</v>
      </c>
      <c r="I819" s="7">
        <v>43452</v>
      </c>
      <c r="J819" s="7" t="s">
        <v>23</v>
      </c>
      <c r="K819" s="7" t="s">
        <v>64</v>
      </c>
      <c r="L819" s="7" t="s">
        <v>18</v>
      </c>
      <c r="M819" s="8">
        <v>46630</v>
      </c>
      <c r="N819" s="7" t="s">
        <v>41</v>
      </c>
      <c r="O819" s="7" t="s">
        <v>165</v>
      </c>
      <c r="P819" s="7" t="s">
        <v>166</v>
      </c>
      <c r="Q819" s="7" t="s">
        <v>29</v>
      </c>
    </row>
    <row r="820" spans="1:17" x14ac:dyDescent="0.2">
      <c r="A820" s="7" t="s">
        <v>2820</v>
      </c>
      <c r="B820" s="7" t="s">
        <v>18</v>
      </c>
      <c r="C820" s="7" t="s">
        <v>2821</v>
      </c>
      <c r="D820" s="7" t="s">
        <v>20</v>
      </c>
      <c r="E820" s="7" t="s">
        <v>2821</v>
      </c>
      <c r="F820" s="7"/>
      <c r="G820" s="7" t="s">
        <v>1002</v>
      </c>
      <c r="H820" s="7" t="s">
        <v>540</v>
      </c>
      <c r="I820" s="7">
        <v>92114</v>
      </c>
      <c r="J820" s="7" t="s">
        <v>39</v>
      </c>
      <c r="K820" s="7" t="s">
        <v>64</v>
      </c>
      <c r="L820" s="7" t="s">
        <v>18</v>
      </c>
      <c r="M820" s="8">
        <v>45930</v>
      </c>
      <c r="N820" s="7" t="s">
        <v>131</v>
      </c>
      <c r="O820" s="7" t="s">
        <v>998</v>
      </c>
      <c r="P820" s="7" t="s">
        <v>999</v>
      </c>
      <c r="Q820" s="7" t="s">
        <v>29</v>
      </c>
    </row>
    <row r="821" spans="1:17" x14ac:dyDescent="0.2">
      <c r="A821" s="7" t="s">
        <v>2822</v>
      </c>
      <c r="B821" s="7" t="s">
        <v>18</v>
      </c>
      <c r="C821" s="7" t="s">
        <v>2823</v>
      </c>
      <c r="D821" s="7" t="s">
        <v>20</v>
      </c>
      <c r="E821" s="7" t="s">
        <v>2824</v>
      </c>
      <c r="F821" s="7"/>
      <c r="G821" s="7" t="s">
        <v>2825</v>
      </c>
      <c r="H821" s="7" t="s">
        <v>540</v>
      </c>
      <c r="I821" s="7">
        <v>92021</v>
      </c>
      <c r="J821" s="7" t="s">
        <v>39</v>
      </c>
      <c r="K821" s="7" t="s">
        <v>64</v>
      </c>
      <c r="L821" s="7" t="s">
        <v>18</v>
      </c>
      <c r="M821" s="8">
        <v>46112</v>
      </c>
      <c r="N821" s="7" t="s">
        <v>131</v>
      </c>
      <c r="O821" s="7" t="s">
        <v>998</v>
      </c>
      <c r="P821" s="7" t="s">
        <v>999</v>
      </c>
      <c r="Q821" s="7" t="s">
        <v>33</v>
      </c>
    </row>
    <row r="822" spans="1:17" x14ac:dyDescent="0.2">
      <c r="A822" s="7" t="s">
        <v>2826</v>
      </c>
      <c r="B822" s="7" t="s">
        <v>18</v>
      </c>
      <c r="C822" s="7" t="s">
        <v>2827</v>
      </c>
      <c r="D822" s="7" t="s">
        <v>20</v>
      </c>
      <c r="E822" s="7" t="s">
        <v>2827</v>
      </c>
      <c r="F822" s="7"/>
      <c r="G822" s="7" t="s">
        <v>2828</v>
      </c>
      <c r="H822" s="7" t="s">
        <v>510</v>
      </c>
      <c r="I822" s="7">
        <v>97401</v>
      </c>
      <c r="J822" s="7" t="s">
        <v>39</v>
      </c>
      <c r="K822" s="7" t="s">
        <v>64</v>
      </c>
      <c r="L822" s="7" t="s">
        <v>18</v>
      </c>
      <c r="M822" s="8">
        <v>46996</v>
      </c>
      <c r="N822" s="7" t="s">
        <v>131</v>
      </c>
      <c r="O822" s="7" t="s">
        <v>511</v>
      </c>
      <c r="P822" s="7" t="s">
        <v>512</v>
      </c>
      <c r="Q822" s="7" t="s">
        <v>29</v>
      </c>
    </row>
    <row r="823" spans="1:17" x14ac:dyDescent="0.2">
      <c r="A823" s="7" t="s">
        <v>2829</v>
      </c>
      <c r="B823" s="7" t="s">
        <v>18</v>
      </c>
      <c r="C823" s="7" t="s">
        <v>2830</v>
      </c>
      <c r="D823" s="7" t="s">
        <v>20</v>
      </c>
      <c r="E823" s="7" t="s">
        <v>2830</v>
      </c>
      <c r="F823" s="7"/>
      <c r="G823" s="7" t="s">
        <v>1556</v>
      </c>
      <c r="H823" s="7" t="s">
        <v>598</v>
      </c>
      <c r="I823" s="7">
        <v>98208</v>
      </c>
      <c r="J823" s="7" t="s">
        <v>39</v>
      </c>
      <c r="K823" s="7" t="s">
        <v>64</v>
      </c>
      <c r="L823" s="7" t="s">
        <v>18</v>
      </c>
      <c r="M823" s="8">
        <v>47177</v>
      </c>
      <c r="N823" s="7" t="s">
        <v>131</v>
      </c>
      <c r="O823" s="7" t="s">
        <v>599</v>
      </c>
      <c r="P823" s="7" t="s">
        <v>600</v>
      </c>
      <c r="Q823" s="7" t="s">
        <v>29</v>
      </c>
    </row>
    <row r="824" spans="1:17" x14ac:dyDescent="0.2">
      <c r="A824" s="7" t="s">
        <v>2831</v>
      </c>
      <c r="B824" s="7" t="s">
        <v>18</v>
      </c>
      <c r="C824" s="7" t="s">
        <v>2832</v>
      </c>
      <c r="D824" s="7" t="s">
        <v>20</v>
      </c>
      <c r="E824" s="7" t="s">
        <v>2833</v>
      </c>
      <c r="F824" s="7"/>
      <c r="G824" s="7" t="s">
        <v>2834</v>
      </c>
      <c r="H824" s="7" t="s">
        <v>114</v>
      </c>
      <c r="I824" s="7">
        <v>24482</v>
      </c>
      <c r="J824" s="7" t="s">
        <v>23</v>
      </c>
      <c r="K824" s="7" t="s">
        <v>64</v>
      </c>
      <c r="L824" s="7" t="s">
        <v>18</v>
      </c>
      <c r="M824" s="8">
        <v>46173</v>
      </c>
      <c r="N824" s="7" t="s">
        <v>41</v>
      </c>
      <c r="O824" s="7" t="s">
        <v>115</v>
      </c>
      <c r="P824" s="7" t="s">
        <v>116</v>
      </c>
      <c r="Q824" s="7" t="s">
        <v>29</v>
      </c>
    </row>
    <row r="825" spans="1:17" x14ac:dyDescent="0.2">
      <c r="A825" s="7" t="s">
        <v>2835</v>
      </c>
      <c r="B825" s="7" t="s">
        <v>18</v>
      </c>
      <c r="C825" s="7" t="s">
        <v>2836</v>
      </c>
      <c r="D825" s="7" t="s">
        <v>20</v>
      </c>
      <c r="E825" s="7" t="s">
        <v>2837</v>
      </c>
      <c r="F825" s="7"/>
      <c r="G825" s="7" t="s">
        <v>2838</v>
      </c>
      <c r="H825" s="7" t="s">
        <v>540</v>
      </c>
      <c r="I825" s="7">
        <v>91411</v>
      </c>
      <c r="J825" s="7" t="s">
        <v>39</v>
      </c>
      <c r="K825" s="7" t="s">
        <v>64</v>
      </c>
      <c r="L825" s="7" t="s">
        <v>18</v>
      </c>
      <c r="M825" s="8">
        <v>46783</v>
      </c>
      <c r="N825" s="7" t="s">
        <v>131</v>
      </c>
      <c r="O825" s="7" t="s">
        <v>967</v>
      </c>
      <c r="P825" s="7" t="s">
        <v>968</v>
      </c>
      <c r="Q825" s="7" t="s">
        <v>29</v>
      </c>
    </row>
    <row r="826" spans="1:17" x14ac:dyDescent="0.2">
      <c r="A826" s="7" t="s">
        <v>2839</v>
      </c>
      <c r="B826" s="7" t="s">
        <v>18</v>
      </c>
      <c r="C826" s="7" t="s">
        <v>2840</v>
      </c>
      <c r="D826" s="7" t="s">
        <v>20</v>
      </c>
      <c r="E826" s="7" t="s">
        <v>2840</v>
      </c>
      <c r="F826" s="7"/>
      <c r="G826" s="7" t="s">
        <v>1151</v>
      </c>
      <c r="H826" s="7" t="s">
        <v>180</v>
      </c>
      <c r="I826" s="7">
        <v>78723</v>
      </c>
      <c r="J826" s="7" t="s">
        <v>39</v>
      </c>
      <c r="K826" s="7" t="s">
        <v>40</v>
      </c>
      <c r="L826" s="7" t="s">
        <v>18</v>
      </c>
      <c r="M826" s="8">
        <v>55974</v>
      </c>
      <c r="N826" s="7" t="s">
        <v>65</v>
      </c>
      <c r="O826" s="7" t="s">
        <v>211</v>
      </c>
      <c r="P826" s="7" t="s">
        <v>212</v>
      </c>
      <c r="Q826" s="7" t="s">
        <v>29</v>
      </c>
    </row>
    <row r="827" spans="1:17" x14ac:dyDescent="0.2">
      <c r="A827" s="7" t="s">
        <v>2841</v>
      </c>
      <c r="B827" s="7" t="s">
        <v>18</v>
      </c>
      <c r="C827" s="7" t="s">
        <v>2842</v>
      </c>
      <c r="D827" s="7" t="s">
        <v>20</v>
      </c>
      <c r="E827" s="7" t="s">
        <v>2842</v>
      </c>
      <c r="F827" s="7"/>
      <c r="G827" s="7" t="s">
        <v>2843</v>
      </c>
      <c r="H827" s="7" t="s">
        <v>163</v>
      </c>
      <c r="I827" s="7">
        <v>43113</v>
      </c>
      <c r="J827" s="7" t="s">
        <v>23</v>
      </c>
      <c r="K827" s="7" t="s">
        <v>64</v>
      </c>
      <c r="L827" s="7" t="s">
        <v>18</v>
      </c>
      <c r="M827" s="8">
        <v>46081</v>
      </c>
      <c r="N827" s="7" t="s">
        <v>41</v>
      </c>
      <c r="O827" s="7" t="s">
        <v>660</v>
      </c>
      <c r="P827" s="7" t="s">
        <v>661</v>
      </c>
      <c r="Q827" s="7" t="s">
        <v>29</v>
      </c>
    </row>
    <row r="828" spans="1:17" x14ac:dyDescent="0.2">
      <c r="A828" s="7" t="s">
        <v>2844</v>
      </c>
      <c r="B828" s="7" t="s">
        <v>18</v>
      </c>
      <c r="C828" s="7" t="s">
        <v>2845</v>
      </c>
      <c r="D828" s="7" t="s">
        <v>20</v>
      </c>
      <c r="E828" s="7" t="s">
        <v>2845</v>
      </c>
      <c r="F828" s="7"/>
      <c r="G828" s="7" t="s">
        <v>2846</v>
      </c>
      <c r="H828" s="7" t="s">
        <v>120</v>
      </c>
      <c r="I828" s="7">
        <v>33907</v>
      </c>
      <c r="J828" s="7" t="s">
        <v>39</v>
      </c>
      <c r="K828" s="7" t="s">
        <v>64</v>
      </c>
      <c r="L828" s="7" t="s">
        <v>18</v>
      </c>
      <c r="M828" s="8">
        <v>47299</v>
      </c>
      <c r="N828" s="7" t="s">
        <v>26</v>
      </c>
      <c r="O828" s="7" t="s">
        <v>121</v>
      </c>
      <c r="P828" s="7" t="s">
        <v>122</v>
      </c>
      <c r="Q828" s="7" t="s">
        <v>29</v>
      </c>
    </row>
    <row r="829" spans="1:17" x14ac:dyDescent="0.2">
      <c r="A829" s="7" t="s">
        <v>2847</v>
      </c>
      <c r="B829" s="7" t="s">
        <v>18</v>
      </c>
      <c r="C829" s="7" t="s">
        <v>2848</v>
      </c>
      <c r="D829" s="7" t="s">
        <v>20</v>
      </c>
      <c r="E829" s="7" t="s">
        <v>2848</v>
      </c>
      <c r="F829" s="7"/>
      <c r="G829" s="7" t="s">
        <v>2849</v>
      </c>
      <c r="H829" s="7" t="s">
        <v>374</v>
      </c>
      <c r="I829" s="7">
        <v>54904</v>
      </c>
      <c r="J829" s="7" t="s">
        <v>23</v>
      </c>
      <c r="K829" s="7" t="s">
        <v>64</v>
      </c>
      <c r="L829" s="7" t="s">
        <v>18</v>
      </c>
      <c r="M829" s="8">
        <v>46477</v>
      </c>
      <c r="N829" s="7" t="s">
        <v>107</v>
      </c>
      <c r="O829" s="7" t="s">
        <v>375</v>
      </c>
      <c r="P829" s="7" t="s">
        <v>376</v>
      </c>
      <c r="Q829" s="7" t="s">
        <v>29</v>
      </c>
    </row>
    <row r="830" spans="1:17" x14ac:dyDescent="0.2">
      <c r="A830" s="7" t="s">
        <v>2850</v>
      </c>
      <c r="B830" s="7" t="s">
        <v>18</v>
      </c>
      <c r="C830" s="7" t="s">
        <v>2851</v>
      </c>
      <c r="D830" s="7" t="s">
        <v>20</v>
      </c>
      <c r="E830" s="7" t="s">
        <v>2851</v>
      </c>
      <c r="F830" s="7"/>
      <c r="G830" s="7" t="s">
        <v>1795</v>
      </c>
      <c r="H830" s="7" t="s">
        <v>630</v>
      </c>
      <c r="I830" s="7">
        <v>42240</v>
      </c>
      <c r="J830" s="7" t="s">
        <v>23</v>
      </c>
      <c r="K830" s="7" t="s">
        <v>64</v>
      </c>
      <c r="L830" s="7" t="s">
        <v>18</v>
      </c>
      <c r="M830" s="8">
        <v>46234</v>
      </c>
      <c r="N830" s="7" t="s">
        <v>41</v>
      </c>
      <c r="O830" s="7" t="s">
        <v>688</v>
      </c>
      <c r="P830" s="7" t="s">
        <v>689</v>
      </c>
      <c r="Q830" s="7" t="s">
        <v>110</v>
      </c>
    </row>
    <row r="831" spans="1:17" x14ac:dyDescent="0.2">
      <c r="A831" s="7" t="s">
        <v>2852</v>
      </c>
      <c r="B831" s="7" t="s">
        <v>18</v>
      </c>
      <c r="C831" s="7" t="s">
        <v>2853</v>
      </c>
      <c r="D831" s="7" t="s">
        <v>20</v>
      </c>
      <c r="E831" s="7" t="s">
        <v>2853</v>
      </c>
      <c r="F831" s="7"/>
      <c r="G831" s="7" t="s">
        <v>2854</v>
      </c>
      <c r="H831" s="7" t="s">
        <v>120</v>
      </c>
      <c r="I831" s="7">
        <v>32114</v>
      </c>
      <c r="J831" s="7" t="s">
        <v>39</v>
      </c>
      <c r="K831" s="7" t="s">
        <v>64</v>
      </c>
      <c r="L831" s="7" t="s">
        <v>18</v>
      </c>
      <c r="M831" s="8">
        <v>45688</v>
      </c>
      <c r="N831" s="7" t="s">
        <v>26</v>
      </c>
      <c r="O831" s="7" t="s">
        <v>864</v>
      </c>
      <c r="P831" s="7" t="s">
        <v>865</v>
      </c>
      <c r="Q831" s="7" t="s">
        <v>29</v>
      </c>
    </row>
    <row r="832" spans="1:17" x14ac:dyDescent="0.2">
      <c r="A832" s="7" t="s">
        <v>2855</v>
      </c>
      <c r="B832" s="7" t="s">
        <v>18</v>
      </c>
      <c r="C832" s="7" t="s">
        <v>2856</v>
      </c>
      <c r="D832" s="7" t="s">
        <v>20</v>
      </c>
      <c r="E832" s="7" t="s">
        <v>2856</v>
      </c>
      <c r="F832" s="7"/>
      <c r="G832" s="7" t="s">
        <v>2854</v>
      </c>
      <c r="H832" s="7" t="s">
        <v>120</v>
      </c>
      <c r="I832" s="7">
        <v>32114</v>
      </c>
      <c r="J832" s="7" t="s">
        <v>39</v>
      </c>
      <c r="K832" s="7" t="s">
        <v>64</v>
      </c>
      <c r="L832" s="7" t="s">
        <v>18</v>
      </c>
      <c r="M832" s="8">
        <v>49187</v>
      </c>
      <c r="N832" s="7" t="s">
        <v>26</v>
      </c>
      <c r="O832" s="7" t="s">
        <v>864</v>
      </c>
      <c r="P832" s="7" t="s">
        <v>865</v>
      </c>
      <c r="Q832" s="7" t="s">
        <v>29</v>
      </c>
    </row>
    <row r="833" spans="1:17" x14ac:dyDescent="0.2">
      <c r="A833" s="7" t="s">
        <v>2857</v>
      </c>
      <c r="B833" s="7" t="s">
        <v>18</v>
      </c>
      <c r="C833" s="7" t="s">
        <v>2858</v>
      </c>
      <c r="D833" s="7" t="s">
        <v>20</v>
      </c>
      <c r="E833" s="7" t="s">
        <v>2858</v>
      </c>
      <c r="F833" s="7"/>
      <c r="G833" s="7" t="s">
        <v>877</v>
      </c>
      <c r="H833" s="7" t="s">
        <v>120</v>
      </c>
      <c r="I833" s="7">
        <v>33619</v>
      </c>
      <c r="J833" s="7" t="s">
        <v>39</v>
      </c>
      <c r="K833" s="7" t="s">
        <v>64</v>
      </c>
      <c r="L833" s="7" t="s">
        <v>18</v>
      </c>
      <c r="M833" s="8">
        <v>47149</v>
      </c>
      <c r="N833" s="7" t="s">
        <v>26</v>
      </c>
      <c r="O833" s="7" t="s">
        <v>864</v>
      </c>
      <c r="P833" s="7" t="s">
        <v>865</v>
      </c>
      <c r="Q833" s="7" t="s">
        <v>123</v>
      </c>
    </row>
    <row r="834" spans="1:17" x14ac:dyDescent="0.2">
      <c r="A834" s="7" t="s">
        <v>2859</v>
      </c>
      <c r="B834" s="7" t="s">
        <v>18</v>
      </c>
      <c r="C834" s="7" t="s">
        <v>2860</v>
      </c>
      <c r="D834" s="7" t="s">
        <v>20</v>
      </c>
      <c r="E834" s="7" t="s">
        <v>2860</v>
      </c>
      <c r="F834" s="7"/>
      <c r="G834" s="7" t="s">
        <v>1192</v>
      </c>
      <c r="H834" s="7"/>
      <c r="I834" s="7">
        <v>802</v>
      </c>
      <c r="J834" s="7" t="s">
        <v>39</v>
      </c>
      <c r="K834" s="7" t="s">
        <v>64</v>
      </c>
      <c r="L834" s="7" t="s">
        <v>18</v>
      </c>
      <c r="M834" s="8">
        <v>49217</v>
      </c>
      <c r="N834" s="7" t="s">
        <v>26</v>
      </c>
      <c r="O834" s="7" t="s">
        <v>864</v>
      </c>
      <c r="P834" s="7" t="s">
        <v>865</v>
      </c>
      <c r="Q834" s="7" t="s">
        <v>29</v>
      </c>
    </row>
    <row r="835" spans="1:17" x14ac:dyDescent="0.2">
      <c r="A835" s="7" t="s">
        <v>2861</v>
      </c>
      <c r="B835" s="7" t="s">
        <v>18</v>
      </c>
      <c r="C835" s="7" t="s">
        <v>2862</v>
      </c>
      <c r="D835" s="7" t="s">
        <v>20</v>
      </c>
      <c r="E835" s="7" t="s">
        <v>2862</v>
      </c>
      <c r="F835" s="7"/>
      <c r="G835" s="7" t="s">
        <v>1347</v>
      </c>
      <c r="H835" s="7" t="s">
        <v>163</v>
      </c>
      <c r="I835" s="7">
        <v>45662</v>
      </c>
      <c r="J835" s="7" t="s">
        <v>23</v>
      </c>
      <c r="K835" s="7" t="s">
        <v>64</v>
      </c>
      <c r="L835" s="7" t="s">
        <v>18</v>
      </c>
      <c r="M835" s="8">
        <v>46173</v>
      </c>
      <c r="N835" s="7" t="s">
        <v>41</v>
      </c>
      <c r="O835" s="7" t="s">
        <v>457</v>
      </c>
      <c r="P835" s="7" t="s">
        <v>458</v>
      </c>
      <c r="Q835" s="7" t="s">
        <v>29</v>
      </c>
    </row>
    <row r="836" spans="1:17" x14ac:dyDescent="0.2">
      <c r="A836" s="7" t="s">
        <v>2863</v>
      </c>
      <c r="B836" s="7" t="s">
        <v>18</v>
      </c>
      <c r="C836" s="7" t="s">
        <v>2864</v>
      </c>
      <c r="D836" s="7" t="s">
        <v>20</v>
      </c>
      <c r="E836" s="7" t="s">
        <v>2865</v>
      </c>
      <c r="F836" s="7"/>
      <c r="G836" s="7" t="s">
        <v>2866</v>
      </c>
      <c r="H836" s="7" t="s">
        <v>93</v>
      </c>
      <c r="I836" s="7">
        <v>21014</v>
      </c>
      <c r="J836" s="7" t="s">
        <v>23</v>
      </c>
      <c r="K836" s="7" t="s">
        <v>64</v>
      </c>
      <c r="L836" s="7" t="s">
        <v>18</v>
      </c>
      <c r="M836" s="8">
        <v>46009</v>
      </c>
      <c r="N836" s="7" t="s">
        <v>41</v>
      </c>
      <c r="O836" s="7" t="s">
        <v>42</v>
      </c>
      <c r="P836" s="7" t="s">
        <v>94</v>
      </c>
      <c r="Q836" s="7" t="s">
        <v>2867</v>
      </c>
    </row>
    <row r="837" spans="1:17" x14ac:dyDescent="0.2">
      <c r="A837" s="7" t="s">
        <v>2868</v>
      </c>
      <c r="B837" s="7" t="s">
        <v>18</v>
      </c>
      <c r="C837" s="7" t="s">
        <v>2869</v>
      </c>
      <c r="D837" s="7" t="s">
        <v>20</v>
      </c>
      <c r="E837" s="7" t="s">
        <v>2869</v>
      </c>
      <c r="F837" s="7"/>
      <c r="G837" s="7" t="s">
        <v>2691</v>
      </c>
      <c r="H837" s="7" t="s">
        <v>731</v>
      </c>
      <c r="I837" s="7">
        <v>1840</v>
      </c>
      <c r="J837" s="7" t="s">
        <v>39</v>
      </c>
      <c r="K837" s="7" t="s">
        <v>64</v>
      </c>
      <c r="L837" s="7" t="s">
        <v>18</v>
      </c>
      <c r="M837" s="8">
        <v>47208</v>
      </c>
      <c r="N837" s="7" t="s">
        <v>56</v>
      </c>
      <c r="O837" s="7" t="s">
        <v>732</v>
      </c>
      <c r="P837" s="7" t="s">
        <v>733</v>
      </c>
      <c r="Q837" s="7" t="s">
        <v>29</v>
      </c>
    </row>
    <row r="838" spans="1:17" x14ac:dyDescent="0.2">
      <c r="A838" s="7" t="s">
        <v>2870</v>
      </c>
      <c r="B838" s="7" t="s">
        <v>18</v>
      </c>
      <c r="C838" s="7" t="s">
        <v>2871</v>
      </c>
      <c r="D838" s="7" t="s">
        <v>61</v>
      </c>
      <c r="E838" s="7" t="s">
        <v>2871</v>
      </c>
      <c r="F838" s="7"/>
      <c r="G838" s="7" t="s">
        <v>2872</v>
      </c>
      <c r="H838" s="7" t="s">
        <v>406</v>
      </c>
      <c r="I838" s="7">
        <v>49221</v>
      </c>
      <c r="J838" s="7" t="s">
        <v>23</v>
      </c>
      <c r="K838" s="7" t="s">
        <v>64</v>
      </c>
      <c r="L838" s="7" t="s">
        <v>18</v>
      </c>
      <c r="M838" s="8">
        <v>46295</v>
      </c>
      <c r="N838" s="7" t="s">
        <v>107</v>
      </c>
      <c r="O838" s="7" t="s">
        <v>407</v>
      </c>
      <c r="P838" s="7" t="s">
        <v>408</v>
      </c>
      <c r="Q838" s="7" t="s">
        <v>29</v>
      </c>
    </row>
    <row r="839" spans="1:17" x14ac:dyDescent="0.2">
      <c r="A839" s="7" t="s">
        <v>2873</v>
      </c>
      <c r="B839" s="7" t="s">
        <v>18</v>
      </c>
      <c r="C839" s="7" t="s">
        <v>2874</v>
      </c>
      <c r="D839" s="7" t="s">
        <v>61</v>
      </c>
      <c r="E839" s="7" t="s">
        <v>2874</v>
      </c>
      <c r="F839" s="7"/>
      <c r="G839" s="7" t="s">
        <v>437</v>
      </c>
      <c r="H839" s="7" t="s">
        <v>438</v>
      </c>
      <c r="I839" s="7">
        <v>46410</v>
      </c>
      <c r="J839" s="7" t="s">
        <v>23</v>
      </c>
      <c r="K839" s="7" t="s">
        <v>64</v>
      </c>
      <c r="L839" s="7" t="s">
        <v>18</v>
      </c>
      <c r="M839" s="8">
        <v>45869</v>
      </c>
      <c r="N839" s="7" t="s">
        <v>107</v>
      </c>
      <c r="O839" s="7" t="s">
        <v>439</v>
      </c>
      <c r="P839" s="7" t="s">
        <v>440</v>
      </c>
      <c r="Q839" s="7" t="s">
        <v>29</v>
      </c>
    </row>
    <row r="840" spans="1:17" x14ac:dyDescent="0.2">
      <c r="A840" s="7" t="s">
        <v>2875</v>
      </c>
      <c r="B840" s="7" t="s">
        <v>18</v>
      </c>
      <c r="C840" s="7" t="s">
        <v>2876</v>
      </c>
      <c r="D840" s="7" t="s">
        <v>20</v>
      </c>
      <c r="E840" s="7" t="s">
        <v>2876</v>
      </c>
      <c r="F840" s="7"/>
      <c r="G840" s="7" t="s">
        <v>2877</v>
      </c>
      <c r="H840" s="7" t="s">
        <v>148</v>
      </c>
      <c r="I840" s="7">
        <v>84405</v>
      </c>
      <c r="J840" s="7" t="s">
        <v>39</v>
      </c>
      <c r="K840" s="7" t="s">
        <v>64</v>
      </c>
      <c r="L840" s="7" t="s">
        <v>18</v>
      </c>
      <c r="M840" s="8">
        <v>46081</v>
      </c>
      <c r="N840" s="7" t="s">
        <v>65</v>
      </c>
      <c r="O840" s="7" t="s">
        <v>149</v>
      </c>
      <c r="P840" s="7" t="s">
        <v>150</v>
      </c>
      <c r="Q840" s="7" t="s">
        <v>29</v>
      </c>
    </row>
    <row r="841" spans="1:17" x14ac:dyDescent="0.2">
      <c r="A841" s="7" t="s">
        <v>2878</v>
      </c>
      <c r="B841" s="7" t="s">
        <v>18</v>
      </c>
      <c r="C841" s="7" t="s">
        <v>2879</v>
      </c>
      <c r="D841" s="7" t="s">
        <v>61</v>
      </c>
      <c r="E841" s="7" t="s">
        <v>2879</v>
      </c>
      <c r="F841" s="7"/>
      <c r="G841" s="7" t="s">
        <v>319</v>
      </c>
      <c r="H841" s="7" t="s">
        <v>137</v>
      </c>
      <c r="I841" s="7">
        <v>63139</v>
      </c>
      <c r="J841" s="7" t="s">
        <v>39</v>
      </c>
      <c r="K841" s="7" t="s">
        <v>64</v>
      </c>
      <c r="L841" s="7" t="s">
        <v>18</v>
      </c>
      <c r="M841" s="8">
        <v>47087</v>
      </c>
      <c r="N841" s="7" t="s">
        <v>65</v>
      </c>
      <c r="O841" s="7" t="s">
        <v>138</v>
      </c>
      <c r="P841" s="7" t="s">
        <v>139</v>
      </c>
      <c r="Q841" s="7" t="s">
        <v>29</v>
      </c>
    </row>
    <row r="842" spans="1:17" x14ac:dyDescent="0.2">
      <c r="A842" s="7" t="s">
        <v>2880</v>
      </c>
      <c r="B842" s="7" t="s">
        <v>18</v>
      </c>
      <c r="C842" s="7" t="s">
        <v>2881</v>
      </c>
      <c r="D842" s="7" t="s">
        <v>61</v>
      </c>
      <c r="E842" s="7" t="s">
        <v>2881</v>
      </c>
      <c r="F842" s="7"/>
      <c r="G842" s="7" t="s">
        <v>340</v>
      </c>
      <c r="H842" s="7" t="s">
        <v>137</v>
      </c>
      <c r="I842" s="7">
        <v>63043</v>
      </c>
      <c r="J842" s="7" t="s">
        <v>39</v>
      </c>
      <c r="K842" s="7" t="s">
        <v>64</v>
      </c>
      <c r="L842" s="7" t="s">
        <v>18</v>
      </c>
      <c r="M842" s="8">
        <v>46230</v>
      </c>
      <c r="N842" s="7" t="s">
        <v>65</v>
      </c>
      <c r="O842" s="7" t="s">
        <v>138</v>
      </c>
      <c r="P842" s="7" t="s">
        <v>139</v>
      </c>
      <c r="Q842" s="7" t="s">
        <v>110</v>
      </c>
    </row>
    <row r="843" spans="1:17" x14ac:dyDescent="0.2">
      <c r="A843" s="7" t="s">
        <v>2882</v>
      </c>
      <c r="B843" s="7" t="s">
        <v>18</v>
      </c>
      <c r="C843" s="7" t="s">
        <v>2883</v>
      </c>
      <c r="D843" s="7" t="s">
        <v>61</v>
      </c>
      <c r="E843" s="7" t="s">
        <v>2883</v>
      </c>
      <c r="F843" s="7"/>
      <c r="G843" s="7" t="s">
        <v>37</v>
      </c>
      <c r="H843" s="7" t="s">
        <v>137</v>
      </c>
      <c r="I843" s="7">
        <v>63090</v>
      </c>
      <c r="J843" s="7" t="s">
        <v>39</v>
      </c>
      <c r="K843" s="7" t="s">
        <v>64</v>
      </c>
      <c r="L843" s="7" t="s">
        <v>18</v>
      </c>
      <c r="M843" s="8">
        <v>46873</v>
      </c>
      <c r="N843" s="7" t="s">
        <v>65</v>
      </c>
      <c r="O843" s="7" t="s">
        <v>138</v>
      </c>
      <c r="P843" s="7" t="s">
        <v>139</v>
      </c>
      <c r="Q843" s="7" t="s">
        <v>33</v>
      </c>
    </row>
    <row r="844" spans="1:17" x14ac:dyDescent="0.2">
      <c r="A844" s="7" t="s">
        <v>2884</v>
      </c>
      <c r="B844" s="7" t="s">
        <v>18</v>
      </c>
      <c r="C844" s="7" t="s">
        <v>2885</v>
      </c>
      <c r="D844" s="7" t="s">
        <v>20</v>
      </c>
      <c r="E844" s="7" t="s">
        <v>2885</v>
      </c>
      <c r="F844" s="7"/>
      <c r="G844" s="7" t="s">
        <v>2886</v>
      </c>
      <c r="H844" s="7" t="s">
        <v>55</v>
      </c>
      <c r="I844" s="7">
        <v>12701</v>
      </c>
      <c r="J844" s="7" t="s">
        <v>23</v>
      </c>
      <c r="K844" s="7" t="s">
        <v>64</v>
      </c>
      <c r="L844" s="7" t="s">
        <v>18</v>
      </c>
      <c r="M844" s="8">
        <v>46812</v>
      </c>
      <c r="N844" s="7" t="s">
        <v>56</v>
      </c>
      <c r="O844" s="7" t="s">
        <v>57</v>
      </c>
      <c r="P844" s="7" t="s">
        <v>58</v>
      </c>
      <c r="Q844" s="7" t="s">
        <v>29</v>
      </c>
    </row>
    <row r="845" spans="1:17" x14ac:dyDescent="0.2">
      <c r="A845" s="7" t="s">
        <v>2887</v>
      </c>
      <c r="B845" s="7" t="s">
        <v>18</v>
      </c>
      <c r="C845" s="7" t="s">
        <v>2888</v>
      </c>
      <c r="D845" s="7" t="s">
        <v>61</v>
      </c>
      <c r="E845" s="7" t="s">
        <v>2889</v>
      </c>
      <c r="F845" s="7"/>
      <c r="G845" s="7" t="s">
        <v>2890</v>
      </c>
      <c r="H845" s="7" t="s">
        <v>137</v>
      </c>
      <c r="I845" s="7">
        <v>63376</v>
      </c>
      <c r="J845" s="7" t="s">
        <v>39</v>
      </c>
      <c r="K845" s="7" t="s">
        <v>64</v>
      </c>
      <c r="L845" s="7" t="s">
        <v>18</v>
      </c>
      <c r="M845" s="8">
        <v>47695</v>
      </c>
      <c r="N845" s="7" t="s">
        <v>65</v>
      </c>
      <c r="O845" s="7" t="s">
        <v>138</v>
      </c>
      <c r="P845" s="7" t="s">
        <v>139</v>
      </c>
      <c r="Q845" s="7" t="s">
        <v>33</v>
      </c>
    </row>
    <row r="846" spans="1:17" x14ac:dyDescent="0.2">
      <c r="A846" s="7" t="s">
        <v>2891</v>
      </c>
      <c r="B846" s="7" t="s">
        <v>18</v>
      </c>
      <c r="C846" s="7" t="s">
        <v>2892</v>
      </c>
      <c r="D846" s="7" t="s">
        <v>61</v>
      </c>
      <c r="E846" s="7" t="s">
        <v>2893</v>
      </c>
      <c r="F846" s="7"/>
      <c r="G846" s="7" t="s">
        <v>2894</v>
      </c>
      <c r="H846" s="7" t="s">
        <v>137</v>
      </c>
      <c r="I846" s="7">
        <v>63126</v>
      </c>
      <c r="J846" s="7" t="s">
        <v>39</v>
      </c>
      <c r="K846" s="7" t="s">
        <v>64</v>
      </c>
      <c r="L846" s="7" t="s">
        <v>18</v>
      </c>
      <c r="M846" s="8">
        <v>47087</v>
      </c>
      <c r="N846" s="7" t="s">
        <v>65</v>
      </c>
      <c r="O846" s="7" t="s">
        <v>138</v>
      </c>
      <c r="P846" s="7" t="s">
        <v>139</v>
      </c>
      <c r="Q846" s="7" t="s">
        <v>33</v>
      </c>
    </row>
    <row r="847" spans="1:17" x14ac:dyDescent="0.2">
      <c r="A847" s="7" t="s">
        <v>2895</v>
      </c>
      <c r="B847" s="7" t="s">
        <v>18</v>
      </c>
      <c r="C847" s="7" t="s">
        <v>2896</v>
      </c>
      <c r="D847" s="7" t="s">
        <v>20</v>
      </c>
      <c r="E847" s="7" t="s">
        <v>2897</v>
      </c>
      <c r="F847" s="7" t="s">
        <v>862</v>
      </c>
      <c r="G847" s="7" t="s">
        <v>863</v>
      </c>
      <c r="H847" s="7"/>
      <c r="I847" s="7">
        <v>820</v>
      </c>
      <c r="J847" s="7" t="s">
        <v>39</v>
      </c>
      <c r="K847" s="7" t="s">
        <v>64</v>
      </c>
      <c r="L847" s="7" t="s">
        <v>18</v>
      </c>
      <c r="M847" s="8">
        <v>47726</v>
      </c>
      <c r="N847" s="7" t="s">
        <v>26</v>
      </c>
      <c r="O847" s="7" t="s">
        <v>864</v>
      </c>
      <c r="P847" s="7" t="s">
        <v>865</v>
      </c>
      <c r="Q847" s="7" t="s">
        <v>29</v>
      </c>
    </row>
    <row r="848" spans="1:17" x14ac:dyDescent="0.2">
      <c r="A848" s="7" t="s">
        <v>2898</v>
      </c>
      <c r="B848" s="7" t="s">
        <v>18</v>
      </c>
      <c r="C848" s="7" t="s">
        <v>2899</v>
      </c>
      <c r="D848" s="7" t="s">
        <v>20</v>
      </c>
      <c r="E848" s="7" t="s">
        <v>2899</v>
      </c>
      <c r="F848" s="7"/>
      <c r="G848" s="7" t="s">
        <v>2900</v>
      </c>
      <c r="H848" s="7" t="s">
        <v>114</v>
      </c>
      <c r="I848" s="7">
        <v>22401</v>
      </c>
      <c r="J848" s="7" t="s">
        <v>23</v>
      </c>
      <c r="K848" s="7" t="s">
        <v>64</v>
      </c>
      <c r="L848" s="7" t="s">
        <v>18</v>
      </c>
      <c r="M848" s="8">
        <v>46022</v>
      </c>
      <c r="N848" s="7" t="s">
        <v>41</v>
      </c>
      <c r="O848" s="7" t="s">
        <v>115</v>
      </c>
      <c r="P848" s="7" t="s">
        <v>116</v>
      </c>
      <c r="Q848" s="7" t="s">
        <v>29</v>
      </c>
    </row>
    <row r="849" spans="1:17" x14ac:dyDescent="0.2">
      <c r="A849" s="7" t="s">
        <v>2901</v>
      </c>
      <c r="B849" s="7" t="s">
        <v>18</v>
      </c>
      <c r="C849" s="7" t="s">
        <v>2902</v>
      </c>
      <c r="D849" s="7" t="s">
        <v>61</v>
      </c>
      <c r="E849" s="7" t="s">
        <v>2903</v>
      </c>
      <c r="F849" s="7"/>
      <c r="G849" s="7" t="s">
        <v>2904</v>
      </c>
      <c r="H849" s="7" t="s">
        <v>63</v>
      </c>
      <c r="I849" s="7">
        <v>67401</v>
      </c>
      <c r="J849" s="7" t="s">
        <v>39</v>
      </c>
      <c r="K849" s="7" t="s">
        <v>64</v>
      </c>
      <c r="L849" s="7" t="s">
        <v>18</v>
      </c>
      <c r="M849" s="8">
        <v>46599</v>
      </c>
      <c r="N849" s="7" t="s">
        <v>65</v>
      </c>
      <c r="O849" s="7" t="s">
        <v>66</v>
      </c>
      <c r="P849" s="7" t="s">
        <v>67</v>
      </c>
      <c r="Q849" s="7" t="s">
        <v>33</v>
      </c>
    </row>
    <row r="850" spans="1:17" x14ac:dyDescent="0.2">
      <c r="A850" s="7" t="s">
        <v>2905</v>
      </c>
      <c r="B850" s="7" t="s">
        <v>18</v>
      </c>
      <c r="C850" s="7" t="s">
        <v>2906</v>
      </c>
      <c r="D850" s="7" t="s">
        <v>20</v>
      </c>
      <c r="E850" s="7" t="s">
        <v>2906</v>
      </c>
      <c r="F850" s="7"/>
      <c r="G850" s="7" t="s">
        <v>2907</v>
      </c>
      <c r="H850" s="7" t="s">
        <v>180</v>
      </c>
      <c r="I850" s="7">
        <v>75235</v>
      </c>
      <c r="J850" s="7" t="s">
        <v>39</v>
      </c>
      <c r="K850" s="7" t="s">
        <v>64</v>
      </c>
      <c r="L850" s="7" t="s">
        <v>18</v>
      </c>
      <c r="M850" s="8">
        <v>51226</v>
      </c>
      <c r="N850" s="7" t="s">
        <v>65</v>
      </c>
      <c r="O850" s="7" t="s">
        <v>181</v>
      </c>
      <c r="P850" s="7" t="s">
        <v>182</v>
      </c>
      <c r="Q850" s="7" t="s">
        <v>29</v>
      </c>
    </row>
    <row r="851" spans="1:17" x14ac:dyDescent="0.2">
      <c r="A851" s="7" t="s">
        <v>2908</v>
      </c>
      <c r="B851" s="7" t="s">
        <v>18</v>
      </c>
      <c r="C851" s="7" t="s">
        <v>2909</v>
      </c>
      <c r="D851" s="7" t="s">
        <v>61</v>
      </c>
      <c r="E851" s="7" t="s">
        <v>2909</v>
      </c>
      <c r="F851" s="7"/>
      <c r="G851" s="7" t="s">
        <v>1151</v>
      </c>
      <c r="H851" s="7" t="s">
        <v>180</v>
      </c>
      <c r="I851" s="7">
        <v>78723</v>
      </c>
      <c r="J851" s="7" t="s">
        <v>39</v>
      </c>
      <c r="K851" s="7" t="s">
        <v>64</v>
      </c>
      <c r="L851" s="7" t="s">
        <v>18</v>
      </c>
      <c r="M851" s="8">
        <v>46752</v>
      </c>
      <c r="N851" s="7" t="s">
        <v>65</v>
      </c>
      <c r="O851" s="7" t="s">
        <v>211</v>
      </c>
      <c r="P851" s="7" t="s">
        <v>212</v>
      </c>
      <c r="Q851" s="7" t="s">
        <v>29</v>
      </c>
    </row>
    <row r="852" spans="1:17" x14ac:dyDescent="0.2">
      <c r="A852" s="7" t="s">
        <v>2910</v>
      </c>
      <c r="B852" s="7" t="s">
        <v>18</v>
      </c>
      <c r="C852" s="7" t="s">
        <v>2911</v>
      </c>
      <c r="D852" s="7" t="s">
        <v>61</v>
      </c>
      <c r="E852" s="7" t="s">
        <v>2911</v>
      </c>
      <c r="F852" s="7"/>
      <c r="G852" s="7" t="s">
        <v>2912</v>
      </c>
      <c r="H852" s="7" t="s">
        <v>180</v>
      </c>
      <c r="I852" s="7">
        <v>75075</v>
      </c>
      <c r="J852" s="7" t="s">
        <v>39</v>
      </c>
      <c r="K852" s="7" t="s">
        <v>64</v>
      </c>
      <c r="L852" s="7" t="s">
        <v>18</v>
      </c>
      <c r="M852" s="8">
        <v>46142</v>
      </c>
      <c r="N852" s="7" t="s">
        <v>65</v>
      </c>
      <c r="O852" s="7" t="s">
        <v>181</v>
      </c>
      <c r="P852" s="7" t="s">
        <v>182</v>
      </c>
      <c r="Q852" s="7" t="s">
        <v>33</v>
      </c>
    </row>
    <row r="853" spans="1:17" x14ac:dyDescent="0.2">
      <c r="A853" s="7" t="s">
        <v>2913</v>
      </c>
      <c r="B853" s="7" t="s">
        <v>18</v>
      </c>
      <c r="C853" s="7" t="s">
        <v>2914</v>
      </c>
      <c r="D853" s="7" t="s">
        <v>61</v>
      </c>
      <c r="E853" s="7" t="s">
        <v>2914</v>
      </c>
      <c r="F853" s="7" t="s">
        <v>2915</v>
      </c>
      <c r="G853" s="7" t="s">
        <v>2916</v>
      </c>
      <c r="H853" s="7" t="s">
        <v>180</v>
      </c>
      <c r="I853" s="7">
        <v>75063</v>
      </c>
      <c r="J853" s="7" t="s">
        <v>39</v>
      </c>
      <c r="K853" s="7" t="s">
        <v>64</v>
      </c>
      <c r="L853" s="7" t="s">
        <v>18</v>
      </c>
      <c r="M853" s="8">
        <v>46904</v>
      </c>
      <c r="N853" s="7" t="s">
        <v>65</v>
      </c>
      <c r="O853" s="7" t="s">
        <v>181</v>
      </c>
      <c r="P853" s="7" t="s">
        <v>182</v>
      </c>
      <c r="Q853" s="7" t="s">
        <v>33</v>
      </c>
    </row>
    <row r="854" spans="1:17" x14ac:dyDescent="0.2">
      <c r="A854" s="7" t="s">
        <v>2917</v>
      </c>
      <c r="B854" s="7" t="s">
        <v>18</v>
      </c>
      <c r="C854" s="7" t="s">
        <v>2918</v>
      </c>
      <c r="D854" s="7" t="s">
        <v>20</v>
      </c>
      <c r="E854" s="7" t="s">
        <v>2918</v>
      </c>
      <c r="F854" s="7"/>
      <c r="G854" s="7" t="s">
        <v>2919</v>
      </c>
      <c r="H854" s="7" t="s">
        <v>456</v>
      </c>
      <c r="I854" s="7">
        <v>25276</v>
      </c>
      <c r="J854" s="7" t="s">
        <v>23</v>
      </c>
      <c r="K854" s="7" t="s">
        <v>64</v>
      </c>
      <c r="L854" s="7" t="s">
        <v>18</v>
      </c>
      <c r="M854" s="8">
        <v>46265</v>
      </c>
      <c r="N854" s="7" t="s">
        <v>41</v>
      </c>
      <c r="O854" s="7" t="s">
        <v>457</v>
      </c>
      <c r="P854" s="7" t="s">
        <v>458</v>
      </c>
      <c r="Q854" s="7" t="s">
        <v>29</v>
      </c>
    </row>
    <row r="855" spans="1:17" x14ac:dyDescent="0.2">
      <c r="A855" s="7" t="s">
        <v>2920</v>
      </c>
      <c r="B855" s="7" t="s">
        <v>18</v>
      </c>
      <c r="C855" s="7" t="s">
        <v>2921</v>
      </c>
      <c r="D855" s="7" t="s">
        <v>61</v>
      </c>
      <c r="E855" s="7" t="s">
        <v>2922</v>
      </c>
      <c r="F855" s="7"/>
      <c r="G855" s="7" t="s">
        <v>2923</v>
      </c>
      <c r="H855" s="7" t="s">
        <v>148</v>
      </c>
      <c r="I855" s="7">
        <v>84790</v>
      </c>
      <c r="J855" s="7" t="s">
        <v>39</v>
      </c>
      <c r="K855" s="7" t="s">
        <v>64</v>
      </c>
      <c r="L855" s="7" t="s">
        <v>18</v>
      </c>
      <c r="M855" s="8">
        <v>47330</v>
      </c>
      <c r="N855" s="7" t="s">
        <v>65</v>
      </c>
      <c r="O855" s="7" t="s">
        <v>149</v>
      </c>
      <c r="P855" s="7" t="s">
        <v>150</v>
      </c>
      <c r="Q855" s="7" t="s">
        <v>29</v>
      </c>
    </row>
    <row r="856" spans="1:17" x14ac:dyDescent="0.2">
      <c r="A856" s="7" t="s">
        <v>2924</v>
      </c>
      <c r="B856" s="7" t="s">
        <v>18</v>
      </c>
      <c r="C856" s="7" t="s">
        <v>2925</v>
      </c>
      <c r="D856" s="7" t="s">
        <v>20</v>
      </c>
      <c r="E856" s="7" t="s">
        <v>2925</v>
      </c>
      <c r="F856" s="7"/>
      <c r="G856" s="7" t="s">
        <v>2926</v>
      </c>
      <c r="H856" s="7" t="s">
        <v>540</v>
      </c>
      <c r="I856" s="7">
        <v>92507</v>
      </c>
      <c r="J856" s="7" t="s">
        <v>39</v>
      </c>
      <c r="K856" s="7" t="s">
        <v>64</v>
      </c>
      <c r="L856" s="7" t="s">
        <v>18</v>
      </c>
      <c r="M856" s="8">
        <v>47361</v>
      </c>
      <c r="N856" s="7" t="s">
        <v>131</v>
      </c>
      <c r="O856" s="7" t="s">
        <v>998</v>
      </c>
      <c r="P856" s="7" t="s">
        <v>999</v>
      </c>
      <c r="Q856" s="7" t="s">
        <v>155</v>
      </c>
    </row>
    <row r="857" spans="1:17" x14ac:dyDescent="0.2">
      <c r="A857" s="7" t="s">
        <v>2927</v>
      </c>
      <c r="B857" s="7" t="s">
        <v>18</v>
      </c>
      <c r="C857" s="7" t="s">
        <v>2928</v>
      </c>
      <c r="D857" s="7" t="s">
        <v>61</v>
      </c>
      <c r="E857" s="7" t="s">
        <v>2928</v>
      </c>
      <c r="F857" s="7"/>
      <c r="G857" s="7" t="s">
        <v>2929</v>
      </c>
      <c r="H857" s="7" t="s">
        <v>148</v>
      </c>
      <c r="I857" s="7">
        <v>84043</v>
      </c>
      <c r="J857" s="7" t="s">
        <v>39</v>
      </c>
      <c r="K857" s="7" t="s">
        <v>64</v>
      </c>
      <c r="L857" s="7" t="s">
        <v>18</v>
      </c>
      <c r="M857" s="8">
        <v>47525</v>
      </c>
      <c r="N857" s="7" t="s">
        <v>65</v>
      </c>
      <c r="O857" s="7" t="s">
        <v>149</v>
      </c>
      <c r="P857" s="7" t="s">
        <v>150</v>
      </c>
      <c r="Q857" s="7" t="s">
        <v>33</v>
      </c>
    </row>
    <row r="858" spans="1:17" x14ac:dyDescent="0.2">
      <c r="A858" s="7" t="s">
        <v>2930</v>
      </c>
      <c r="B858" s="7" t="s">
        <v>18</v>
      </c>
      <c r="C858" s="7" t="s">
        <v>2931</v>
      </c>
      <c r="D858" s="7" t="s">
        <v>61</v>
      </c>
      <c r="E858" s="7" t="s">
        <v>2932</v>
      </c>
      <c r="F858" s="7"/>
      <c r="G858" s="7" t="s">
        <v>2167</v>
      </c>
      <c r="H858" s="7" t="s">
        <v>598</v>
      </c>
      <c r="I858" s="7">
        <v>98662</v>
      </c>
      <c r="J858" s="7" t="s">
        <v>39</v>
      </c>
      <c r="K858" s="7" t="s">
        <v>24</v>
      </c>
      <c r="L858" s="7" t="s">
        <v>18</v>
      </c>
      <c r="M858" s="8">
        <v>45991</v>
      </c>
      <c r="N858" s="7" t="s">
        <v>131</v>
      </c>
      <c r="O858" s="7" t="s">
        <v>511</v>
      </c>
      <c r="P858" s="7" t="s">
        <v>512</v>
      </c>
      <c r="Q858" s="7" t="s">
        <v>110</v>
      </c>
    </row>
    <row r="859" spans="1:17" x14ac:dyDescent="0.2">
      <c r="A859" s="7" t="s">
        <v>2933</v>
      </c>
      <c r="B859" s="7" t="s">
        <v>18</v>
      </c>
      <c r="C859" s="7" t="s">
        <v>2934</v>
      </c>
      <c r="D859" s="7" t="s">
        <v>61</v>
      </c>
      <c r="E859" s="7" t="s">
        <v>2935</v>
      </c>
      <c r="F859" s="7"/>
      <c r="G859" s="7" t="s">
        <v>193</v>
      </c>
      <c r="H859" s="7" t="s">
        <v>137</v>
      </c>
      <c r="I859" s="7">
        <v>63703</v>
      </c>
      <c r="J859" s="7" t="s">
        <v>39</v>
      </c>
      <c r="K859" s="7" t="s">
        <v>64</v>
      </c>
      <c r="L859" s="7" t="s">
        <v>18</v>
      </c>
      <c r="M859" s="8">
        <v>45991</v>
      </c>
      <c r="N859" s="7" t="s">
        <v>65</v>
      </c>
      <c r="O859" s="7" t="s">
        <v>138</v>
      </c>
      <c r="P859" s="7" t="s">
        <v>139</v>
      </c>
      <c r="Q859" s="7" t="s">
        <v>29</v>
      </c>
    </row>
    <row r="860" spans="1:17" x14ac:dyDescent="0.2">
      <c r="A860" s="7" t="s">
        <v>2936</v>
      </c>
      <c r="B860" s="7" t="s">
        <v>18</v>
      </c>
      <c r="C860" s="7" t="s">
        <v>2937</v>
      </c>
      <c r="D860" s="7" t="s">
        <v>20</v>
      </c>
      <c r="E860" s="7" t="s">
        <v>2937</v>
      </c>
      <c r="F860" s="7"/>
      <c r="G860" s="7" t="s">
        <v>2938</v>
      </c>
      <c r="H860" s="7" t="s">
        <v>743</v>
      </c>
      <c r="I860" s="7">
        <v>6488</v>
      </c>
      <c r="J860" s="7" t="s">
        <v>39</v>
      </c>
      <c r="K860" s="7" t="s">
        <v>64</v>
      </c>
      <c r="L860" s="7" t="s">
        <v>18</v>
      </c>
      <c r="M860" s="8">
        <v>47118</v>
      </c>
      <c r="N860" s="7" t="s">
        <v>56</v>
      </c>
      <c r="O860" s="7" t="s">
        <v>744</v>
      </c>
      <c r="P860" s="7" t="s">
        <v>745</v>
      </c>
      <c r="Q860" s="7" t="s">
        <v>29</v>
      </c>
    </row>
    <row r="861" spans="1:17" x14ac:dyDescent="0.2">
      <c r="A861" s="7" t="s">
        <v>2939</v>
      </c>
      <c r="B861" s="7" t="s">
        <v>18</v>
      </c>
      <c r="C861" s="7" t="s">
        <v>2940</v>
      </c>
      <c r="D861" s="7" t="s">
        <v>61</v>
      </c>
      <c r="E861" s="7" t="s">
        <v>2940</v>
      </c>
      <c r="F861" s="7"/>
      <c r="G861" s="7" t="s">
        <v>2941</v>
      </c>
      <c r="H861" s="7" t="s">
        <v>279</v>
      </c>
      <c r="I861" s="7">
        <v>85296</v>
      </c>
      <c r="J861" s="7" t="s">
        <v>39</v>
      </c>
      <c r="K861" s="7" t="s">
        <v>64</v>
      </c>
      <c r="L861" s="7" t="s">
        <v>18</v>
      </c>
      <c r="M861" s="8">
        <v>47391</v>
      </c>
      <c r="N861" s="7" t="s">
        <v>65</v>
      </c>
      <c r="O861" s="7" t="s">
        <v>273</v>
      </c>
      <c r="P861" s="7" t="s">
        <v>274</v>
      </c>
      <c r="Q861" s="7" t="s">
        <v>33</v>
      </c>
    </row>
    <row r="862" spans="1:17" x14ac:dyDescent="0.2">
      <c r="A862" s="7" t="s">
        <v>2942</v>
      </c>
      <c r="B862" s="7" t="s">
        <v>18</v>
      </c>
      <c r="C862" s="7" t="s">
        <v>2943</v>
      </c>
      <c r="D862" s="7" t="s">
        <v>61</v>
      </c>
      <c r="E862" s="7" t="s">
        <v>2943</v>
      </c>
      <c r="F862" s="7"/>
      <c r="G862" s="7" t="s">
        <v>2944</v>
      </c>
      <c r="H862" s="7" t="s">
        <v>279</v>
      </c>
      <c r="I862" s="7">
        <v>85307</v>
      </c>
      <c r="J862" s="7" t="s">
        <v>39</v>
      </c>
      <c r="K862" s="7" t="s">
        <v>64</v>
      </c>
      <c r="L862" s="7" t="s">
        <v>18</v>
      </c>
      <c r="M862" s="8">
        <v>48760</v>
      </c>
      <c r="N862" s="7" t="s">
        <v>65</v>
      </c>
      <c r="O862" s="7" t="s">
        <v>273</v>
      </c>
      <c r="P862" s="7" t="s">
        <v>274</v>
      </c>
      <c r="Q862" s="7" t="s">
        <v>33</v>
      </c>
    </row>
    <row r="863" spans="1:17" x14ac:dyDescent="0.2">
      <c r="A863" s="7" t="s">
        <v>2945</v>
      </c>
      <c r="B863" s="7" t="s">
        <v>18</v>
      </c>
      <c r="C863" s="7" t="s">
        <v>2946</v>
      </c>
      <c r="D863" s="7" t="s">
        <v>20</v>
      </c>
      <c r="E863" s="7" t="s">
        <v>2946</v>
      </c>
      <c r="F863" s="7"/>
      <c r="G863" s="7" t="s">
        <v>2947</v>
      </c>
      <c r="H863" s="7" t="s">
        <v>564</v>
      </c>
      <c r="I863" s="7">
        <v>15701</v>
      </c>
      <c r="J863" s="7" t="s">
        <v>23</v>
      </c>
      <c r="K863" s="7" t="s">
        <v>64</v>
      </c>
      <c r="L863" s="7" t="s">
        <v>18</v>
      </c>
      <c r="M863" s="8">
        <v>46203</v>
      </c>
      <c r="N863" s="7" t="s">
        <v>56</v>
      </c>
      <c r="O863" s="7" t="s">
        <v>565</v>
      </c>
      <c r="P863" s="7" t="s">
        <v>566</v>
      </c>
      <c r="Q863" s="7" t="s">
        <v>29</v>
      </c>
    </row>
    <row r="864" spans="1:17" x14ac:dyDescent="0.2">
      <c r="A864" s="7" t="s">
        <v>2948</v>
      </c>
      <c r="B864" s="7" t="s">
        <v>18</v>
      </c>
      <c r="C864" s="7" t="s">
        <v>2949</v>
      </c>
      <c r="D864" s="7" t="s">
        <v>61</v>
      </c>
      <c r="E864" s="7" t="s">
        <v>2950</v>
      </c>
      <c r="F864" s="7"/>
      <c r="G864" s="7" t="s">
        <v>189</v>
      </c>
      <c r="H864" s="7" t="s">
        <v>22</v>
      </c>
      <c r="I864" s="7">
        <v>28216</v>
      </c>
      <c r="J864" s="7" t="s">
        <v>39</v>
      </c>
      <c r="K864" s="7" t="s">
        <v>64</v>
      </c>
      <c r="L864" s="7" t="s">
        <v>18</v>
      </c>
      <c r="M864" s="8">
        <v>45869</v>
      </c>
      <c r="N864" s="7" t="s">
        <v>26</v>
      </c>
      <c r="O864" s="7" t="s">
        <v>27</v>
      </c>
      <c r="P864" s="7" t="s">
        <v>28</v>
      </c>
      <c r="Q864" s="7" t="s">
        <v>29</v>
      </c>
    </row>
    <row r="865" spans="1:17" x14ac:dyDescent="0.2">
      <c r="A865" s="7" t="s">
        <v>2951</v>
      </c>
      <c r="B865" s="7" t="s">
        <v>18</v>
      </c>
      <c r="C865" s="7" t="s">
        <v>2952</v>
      </c>
      <c r="D865" s="7" t="s">
        <v>61</v>
      </c>
      <c r="E865" s="7" t="s">
        <v>2952</v>
      </c>
      <c r="F865" s="7"/>
      <c r="G865" s="7" t="s">
        <v>898</v>
      </c>
      <c r="H865" s="7" t="s">
        <v>22</v>
      </c>
      <c r="I865" s="7">
        <v>27615</v>
      </c>
      <c r="J865" s="7" t="s">
        <v>39</v>
      </c>
      <c r="K865" s="7" t="s">
        <v>64</v>
      </c>
      <c r="L865" s="7" t="s">
        <v>18</v>
      </c>
      <c r="M865" s="8">
        <v>46142</v>
      </c>
      <c r="N865" s="7" t="s">
        <v>26</v>
      </c>
      <c r="O865" s="7" t="s">
        <v>27</v>
      </c>
      <c r="P865" s="7" t="s">
        <v>28</v>
      </c>
      <c r="Q865" s="7" t="s">
        <v>29</v>
      </c>
    </row>
    <row r="866" spans="1:17" x14ac:dyDescent="0.2">
      <c r="A866" s="7" t="s">
        <v>2953</v>
      </c>
      <c r="B866" s="7" t="s">
        <v>18</v>
      </c>
      <c r="C866" s="7" t="s">
        <v>2954</v>
      </c>
      <c r="D866" s="7" t="s">
        <v>20</v>
      </c>
      <c r="E866" s="7" t="s">
        <v>2955</v>
      </c>
      <c r="F866" s="7"/>
      <c r="G866" s="7" t="s">
        <v>2454</v>
      </c>
      <c r="H866" s="7" t="s">
        <v>456</v>
      </c>
      <c r="I866" s="7">
        <v>26101</v>
      </c>
      <c r="J866" s="7" t="s">
        <v>23</v>
      </c>
      <c r="K866" s="7" t="s">
        <v>64</v>
      </c>
      <c r="L866" s="7" t="s">
        <v>18</v>
      </c>
      <c r="M866" s="8">
        <v>45991</v>
      </c>
      <c r="N866" s="7" t="s">
        <v>41</v>
      </c>
      <c r="O866" s="7" t="s">
        <v>457</v>
      </c>
      <c r="P866" s="7" t="s">
        <v>458</v>
      </c>
      <c r="Q866" s="7" t="s">
        <v>29</v>
      </c>
    </row>
    <row r="867" spans="1:17" x14ac:dyDescent="0.2">
      <c r="A867" s="7" t="s">
        <v>2956</v>
      </c>
      <c r="B867" s="7" t="s">
        <v>18</v>
      </c>
      <c r="C867" s="7" t="s">
        <v>2957</v>
      </c>
      <c r="D867" s="7" t="s">
        <v>61</v>
      </c>
      <c r="E867" s="7" t="s">
        <v>2957</v>
      </c>
      <c r="F867" s="7"/>
      <c r="G867" s="7" t="s">
        <v>2958</v>
      </c>
      <c r="H867" s="7" t="s">
        <v>22</v>
      </c>
      <c r="I867" s="7">
        <v>27511</v>
      </c>
      <c r="J867" s="7" t="s">
        <v>39</v>
      </c>
      <c r="K867" s="7" t="s">
        <v>64</v>
      </c>
      <c r="L867" s="7" t="s">
        <v>18</v>
      </c>
      <c r="M867" s="8">
        <v>46477</v>
      </c>
      <c r="N867" s="7" t="s">
        <v>26</v>
      </c>
      <c r="O867" s="7" t="s">
        <v>27</v>
      </c>
      <c r="P867" s="7" t="s">
        <v>28</v>
      </c>
      <c r="Q867" s="7" t="s">
        <v>29</v>
      </c>
    </row>
    <row r="868" spans="1:17" x14ac:dyDescent="0.2">
      <c r="A868" s="7" t="s">
        <v>2959</v>
      </c>
      <c r="B868" s="7" t="s">
        <v>18</v>
      </c>
      <c r="C868" s="7" t="s">
        <v>2960</v>
      </c>
      <c r="D868" s="7" t="s">
        <v>61</v>
      </c>
      <c r="E868" s="7" t="s">
        <v>2960</v>
      </c>
      <c r="F868" s="7"/>
      <c r="G868" s="7" t="s">
        <v>607</v>
      </c>
      <c r="H868" s="7" t="s">
        <v>22</v>
      </c>
      <c r="I868" s="7">
        <v>27858</v>
      </c>
      <c r="J868" s="7" t="s">
        <v>39</v>
      </c>
      <c r="K868" s="7" t="s">
        <v>64</v>
      </c>
      <c r="L868" s="7" t="s">
        <v>18</v>
      </c>
      <c r="M868" s="8">
        <v>47149</v>
      </c>
      <c r="N868" s="7" t="s">
        <v>26</v>
      </c>
      <c r="O868" s="7" t="s">
        <v>27</v>
      </c>
      <c r="P868" s="7" t="s">
        <v>28</v>
      </c>
      <c r="Q868" s="7" t="s">
        <v>33</v>
      </c>
    </row>
    <row r="869" spans="1:17" x14ac:dyDescent="0.2">
      <c r="A869" s="7" t="s">
        <v>2961</v>
      </c>
      <c r="B869" s="7" t="s">
        <v>18</v>
      </c>
      <c r="C869" s="7" t="s">
        <v>2962</v>
      </c>
      <c r="D869" s="7" t="s">
        <v>61</v>
      </c>
      <c r="E869" s="7" t="s">
        <v>2963</v>
      </c>
      <c r="F869" s="7"/>
      <c r="G869" s="7" t="s">
        <v>2964</v>
      </c>
      <c r="H869" s="7" t="s">
        <v>22</v>
      </c>
      <c r="I869" s="7">
        <v>28079</v>
      </c>
      <c r="J869" s="7" t="s">
        <v>39</v>
      </c>
      <c r="K869" s="7" t="s">
        <v>64</v>
      </c>
      <c r="L869" s="7" t="s">
        <v>18</v>
      </c>
      <c r="M869" s="8">
        <v>48638</v>
      </c>
      <c r="N869" s="7" t="s">
        <v>26</v>
      </c>
      <c r="O869" s="7" t="s">
        <v>27</v>
      </c>
      <c r="P869" s="7" t="s">
        <v>28</v>
      </c>
      <c r="Q869" s="7" t="s">
        <v>33</v>
      </c>
    </row>
    <row r="870" spans="1:17" x14ac:dyDescent="0.2">
      <c r="A870" s="7" t="s">
        <v>2965</v>
      </c>
      <c r="B870" s="7" t="s">
        <v>18</v>
      </c>
      <c r="C870" s="7" t="s">
        <v>2966</v>
      </c>
      <c r="D870" s="7" t="s">
        <v>20</v>
      </c>
      <c r="E870" s="7" t="s">
        <v>2966</v>
      </c>
      <c r="F870" s="7"/>
      <c r="G870" s="7" t="s">
        <v>2967</v>
      </c>
      <c r="H870" s="7" t="s">
        <v>418</v>
      </c>
      <c r="I870" s="7">
        <v>51501</v>
      </c>
      <c r="J870" s="7" t="s">
        <v>23</v>
      </c>
      <c r="K870" s="7" t="s">
        <v>64</v>
      </c>
      <c r="L870" s="7" t="s">
        <v>18</v>
      </c>
      <c r="M870" s="8">
        <v>54423</v>
      </c>
      <c r="N870" s="7" t="s">
        <v>107</v>
      </c>
      <c r="O870" s="7" t="s">
        <v>419</v>
      </c>
      <c r="P870" s="7" t="s">
        <v>420</v>
      </c>
      <c r="Q870" s="7" t="s">
        <v>29</v>
      </c>
    </row>
    <row r="871" spans="1:17" x14ac:dyDescent="0.2">
      <c r="A871" s="7" t="s">
        <v>2968</v>
      </c>
      <c r="B871" s="7" t="s">
        <v>18</v>
      </c>
      <c r="C871" s="7" t="s">
        <v>2969</v>
      </c>
      <c r="D871" s="7" t="s">
        <v>61</v>
      </c>
      <c r="E871" s="7" t="s">
        <v>2970</v>
      </c>
      <c r="F871" s="7"/>
      <c r="G871" s="7" t="s">
        <v>2971</v>
      </c>
      <c r="H871" s="7" t="s">
        <v>176</v>
      </c>
      <c r="I871" s="7">
        <v>29406</v>
      </c>
      <c r="J871" s="7" t="s">
        <v>39</v>
      </c>
      <c r="K871" s="7" t="s">
        <v>64</v>
      </c>
      <c r="L871" s="7" t="s">
        <v>18</v>
      </c>
      <c r="M871" s="8">
        <v>47299</v>
      </c>
      <c r="N871" s="7" t="s">
        <v>26</v>
      </c>
      <c r="O871" s="7" t="s">
        <v>235</v>
      </c>
      <c r="P871" s="7" t="s">
        <v>236</v>
      </c>
      <c r="Q871" s="7" t="s">
        <v>29</v>
      </c>
    </row>
    <row r="872" spans="1:17" x14ac:dyDescent="0.2">
      <c r="A872" s="7" t="s">
        <v>2972</v>
      </c>
      <c r="B872" s="7" t="s">
        <v>18</v>
      </c>
      <c r="C872" s="7" t="s">
        <v>2973</v>
      </c>
      <c r="D872" s="7" t="s">
        <v>61</v>
      </c>
      <c r="E872" s="7" t="s">
        <v>2973</v>
      </c>
      <c r="F872" s="7"/>
      <c r="G872" s="7" t="s">
        <v>340</v>
      </c>
      <c r="H872" s="7" t="s">
        <v>137</v>
      </c>
      <c r="I872" s="7">
        <v>63043</v>
      </c>
      <c r="J872" s="7" t="s">
        <v>39</v>
      </c>
      <c r="K872" s="7" t="s">
        <v>24</v>
      </c>
      <c r="L872" s="7" t="s">
        <v>18</v>
      </c>
      <c r="M872" s="8">
        <v>45961</v>
      </c>
      <c r="N872" s="7" t="s">
        <v>65</v>
      </c>
      <c r="O872" s="7" t="s">
        <v>138</v>
      </c>
      <c r="P872" s="7" t="s">
        <v>139</v>
      </c>
      <c r="Q872" s="7" t="s">
        <v>110</v>
      </c>
    </row>
    <row r="873" spans="1:17" x14ac:dyDescent="0.2">
      <c r="A873" s="7" t="s">
        <v>2974</v>
      </c>
      <c r="B873" s="7" t="s">
        <v>18</v>
      </c>
      <c r="C873" s="7" t="s">
        <v>2975</v>
      </c>
      <c r="D873" s="7" t="s">
        <v>61</v>
      </c>
      <c r="E873" s="7" t="s">
        <v>2976</v>
      </c>
      <c r="F873" s="7"/>
      <c r="G873" s="7" t="s">
        <v>641</v>
      </c>
      <c r="H873" s="7" t="s">
        <v>176</v>
      </c>
      <c r="I873" s="7">
        <v>29407</v>
      </c>
      <c r="J873" s="7" t="s">
        <v>39</v>
      </c>
      <c r="K873" s="7" t="s">
        <v>64</v>
      </c>
      <c r="L873" s="7" t="s">
        <v>18</v>
      </c>
      <c r="M873" s="8">
        <v>46173</v>
      </c>
      <c r="N873" s="7" t="s">
        <v>26</v>
      </c>
      <c r="O873" s="7" t="s">
        <v>235</v>
      </c>
      <c r="P873" s="7" t="s">
        <v>236</v>
      </c>
      <c r="Q873" s="7" t="s">
        <v>33</v>
      </c>
    </row>
    <row r="874" spans="1:17" x14ac:dyDescent="0.2">
      <c r="A874" s="7" t="s">
        <v>2977</v>
      </c>
      <c r="B874" s="7" t="s">
        <v>18</v>
      </c>
      <c r="C874" s="7" t="s">
        <v>2978</v>
      </c>
      <c r="D874" s="7" t="s">
        <v>20</v>
      </c>
      <c r="E874" s="7" t="s">
        <v>2978</v>
      </c>
      <c r="F874" s="7"/>
      <c r="G874" s="7" t="s">
        <v>2229</v>
      </c>
      <c r="H874" s="7" t="s">
        <v>388</v>
      </c>
      <c r="I874" s="7">
        <v>55901</v>
      </c>
      <c r="J874" s="7" t="s">
        <v>23</v>
      </c>
      <c r="K874" s="7" t="s">
        <v>64</v>
      </c>
      <c r="L874" s="7" t="s">
        <v>18</v>
      </c>
      <c r="M874" s="8">
        <v>46934</v>
      </c>
      <c r="N874" s="7" t="s">
        <v>107</v>
      </c>
      <c r="O874" s="7" t="s">
        <v>389</v>
      </c>
      <c r="P874" s="7" t="s">
        <v>390</v>
      </c>
      <c r="Q874" s="7" t="s">
        <v>29</v>
      </c>
    </row>
    <row r="875" spans="1:17" x14ac:dyDescent="0.2">
      <c r="A875" s="7" t="s">
        <v>2979</v>
      </c>
      <c r="B875" s="7" t="s">
        <v>18</v>
      </c>
      <c r="C875" s="7" t="s">
        <v>2980</v>
      </c>
      <c r="D875" s="7" t="s">
        <v>61</v>
      </c>
      <c r="E875" s="7" t="s">
        <v>2980</v>
      </c>
      <c r="F875" s="7"/>
      <c r="G875" s="7" t="s">
        <v>2981</v>
      </c>
      <c r="H875" s="7" t="s">
        <v>257</v>
      </c>
      <c r="I875" s="7">
        <v>37027</v>
      </c>
      <c r="J875" s="7" t="s">
        <v>39</v>
      </c>
      <c r="K875" s="7" t="s">
        <v>64</v>
      </c>
      <c r="L875" s="7" t="s">
        <v>18</v>
      </c>
      <c r="M875" s="8">
        <v>48638</v>
      </c>
      <c r="N875" s="7" t="s">
        <v>26</v>
      </c>
      <c r="O875" s="7" t="s">
        <v>258</v>
      </c>
      <c r="P875" s="7" t="s">
        <v>259</v>
      </c>
      <c r="Q875" s="7" t="s">
        <v>33</v>
      </c>
    </row>
    <row r="876" spans="1:17" x14ac:dyDescent="0.2">
      <c r="A876" s="7" t="s">
        <v>2982</v>
      </c>
      <c r="B876" s="7" t="s">
        <v>18</v>
      </c>
      <c r="C876" s="7" t="s">
        <v>2983</v>
      </c>
      <c r="D876" s="7" t="s">
        <v>61</v>
      </c>
      <c r="E876" s="7" t="s">
        <v>2983</v>
      </c>
      <c r="F876" s="7"/>
      <c r="G876" s="7" t="s">
        <v>1933</v>
      </c>
      <c r="H876" s="7" t="s">
        <v>257</v>
      </c>
      <c r="I876" s="7">
        <v>37075</v>
      </c>
      <c r="J876" s="7" t="s">
        <v>39</v>
      </c>
      <c r="K876" s="7" t="s">
        <v>64</v>
      </c>
      <c r="L876" s="7" t="s">
        <v>18</v>
      </c>
      <c r="M876" s="8">
        <v>48852</v>
      </c>
      <c r="N876" s="7" t="s">
        <v>26</v>
      </c>
      <c r="O876" s="7" t="s">
        <v>258</v>
      </c>
      <c r="P876" s="7" t="s">
        <v>259</v>
      </c>
      <c r="Q876" s="7" t="s">
        <v>33</v>
      </c>
    </row>
    <row r="877" spans="1:17" x14ac:dyDescent="0.2">
      <c r="A877" s="7" t="s">
        <v>2984</v>
      </c>
      <c r="B877" s="7" t="s">
        <v>18</v>
      </c>
      <c r="C877" s="7" t="s">
        <v>2985</v>
      </c>
      <c r="D877" s="7" t="s">
        <v>61</v>
      </c>
      <c r="E877" s="7" t="s">
        <v>2985</v>
      </c>
      <c r="F877" s="7"/>
      <c r="G877" s="7" t="s">
        <v>2941</v>
      </c>
      <c r="H877" s="7" t="s">
        <v>279</v>
      </c>
      <c r="I877" s="7">
        <v>85233</v>
      </c>
      <c r="J877" s="7" t="s">
        <v>39</v>
      </c>
      <c r="K877" s="7" t="s">
        <v>64</v>
      </c>
      <c r="L877" s="7" t="s">
        <v>18</v>
      </c>
      <c r="M877" s="8">
        <v>48318</v>
      </c>
      <c r="N877" s="7" t="s">
        <v>65</v>
      </c>
      <c r="O877" s="7" t="s">
        <v>273</v>
      </c>
      <c r="P877" s="7" t="s">
        <v>274</v>
      </c>
      <c r="Q877" s="7" t="s">
        <v>29</v>
      </c>
    </row>
    <row r="878" spans="1:17" x14ac:dyDescent="0.2">
      <c r="A878" s="7" t="s">
        <v>2986</v>
      </c>
      <c r="B878" s="7" t="s">
        <v>18</v>
      </c>
      <c r="C878" s="7" t="s">
        <v>2987</v>
      </c>
      <c r="D878" s="7" t="s">
        <v>20</v>
      </c>
      <c r="E878" s="7" t="s">
        <v>2988</v>
      </c>
      <c r="F878" s="7"/>
      <c r="G878" s="7" t="s">
        <v>159</v>
      </c>
      <c r="H878" s="7" t="s">
        <v>257</v>
      </c>
      <c r="I878" s="7">
        <v>38305</v>
      </c>
      <c r="J878" s="7" t="s">
        <v>39</v>
      </c>
      <c r="K878" s="7" t="s">
        <v>64</v>
      </c>
      <c r="L878" s="7" t="s">
        <v>18</v>
      </c>
      <c r="M878" s="8">
        <v>46812</v>
      </c>
      <c r="N878" s="7" t="s">
        <v>26</v>
      </c>
      <c r="O878" s="7" t="s">
        <v>258</v>
      </c>
      <c r="P878" s="7" t="s">
        <v>259</v>
      </c>
      <c r="Q878" s="7" t="s">
        <v>29</v>
      </c>
    </row>
    <row r="879" spans="1:17" x14ac:dyDescent="0.2">
      <c r="A879" s="7" t="s">
        <v>2989</v>
      </c>
      <c r="B879" s="7" t="s">
        <v>18</v>
      </c>
      <c r="C879" s="7" t="s">
        <v>2990</v>
      </c>
      <c r="D879" s="7" t="s">
        <v>61</v>
      </c>
      <c r="E879" s="7" t="s">
        <v>2991</v>
      </c>
      <c r="F879" s="7"/>
      <c r="G879" s="7" t="s">
        <v>350</v>
      </c>
      <c r="H879" s="7" t="s">
        <v>279</v>
      </c>
      <c r="I879" s="7">
        <v>85710</v>
      </c>
      <c r="J879" s="7" t="s">
        <v>39</v>
      </c>
      <c r="K879" s="7" t="s">
        <v>64</v>
      </c>
      <c r="L879" s="7" t="s">
        <v>18</v>
      </c>
      <c r="M879" s="8">
        <v>46326</v>
      </c>
      <c r="N879" s="7" t="s">
        <v>65</v>
      </c>
      <c r="O879" s="7" t="s">
        <v>273</v>
      </c>
      <c r="P879" s="7" t="s">
        <v>274</v>
      </c>
      <c r="Q879" s="7" t="s">
        <v>33</v>
      </c>
    </row>
    <row r="880" spans="1:17" x14ac:dyDescent="0.2">
      <c r="A880" s="7" t="s">
        <v>2992</v>
      </c>
      <c r="B880" s="7" t="s">
        <v>18</v>
      </c>
      <c r="C880" s="7" t="s">
        <v>2993</v>
      </c>
      <c r="D880" s="7" t="s">
        <v>20</v>
      </c>
      <c r="E880" s="7" t="s">
        <v>2994</v>
      </c>
      <c r="F880" s="7"/>
      <c r="G880" s="7" t="s">
        <v>2995</v>
      </c>
      <c r="H880" s="7" t="s">
        <v>201</v>
      </c>
      <c r="I880" s="7">
        <v>30677</v>
      </c>
      <c r="J880" s="7" t="s">
        <v>39</v>
      </c>
      <c r="K880" s="7" t="s">
        <v>64</v>
      </c>
      <c r="L880" s="7" t="s">
        <v>18</v>
      </c>
      <c r="M880" s="8">
        <v>46234</v>
      </c>
      <c r="N880" s="7" t="s">
        <v>26</v>
      </c>
      <c r="O880" s="7" t="s">
        <v>202</v>
      </c>
      <c r="P880" s="7" t="s">
        <v>203</v>
      </c>
      <c r="Q880" s="7" t="s">
        <v>29</v>
      </c>
    </row>
    <row r="881" spans="1:17" x14ac:dyDescent="0.2">
      <c r="A881" s="7" t="s">
        <v>2996</v>
      </c>
      <c r="B881" s="7" t="s">
        <v>18</v>
      </c>
      <c r="C881" s="7" t="s">
        <v>2997</v>
      </c>
      <c r="D881" s="7" t="s">
        <v>61</v>
      </c>
      <c r="E881" s="7" t="s">
        <v>2997</v>
      </c>
      <c r="F881" s="7"/>
      <c r="G881" s="7" t="s">
        <v>350</v>
      </c>
      <c r="H881" s="7" t="s">
        <v>279</v>
      </c>
      <c r="I881" s="7">
        <v>85741</v>
      </c>
      <c r="J881" s="7" t="s">
        <v>39</v>
      </c>
      <c r="K881" s="7" t="s">
        <v>64</v>
      </c>
      <c r="L881" s="7" t="s">
        <v>18</v>
      </c>
      <c r="M881" s="8">
        <v>47968</v>
      </c>
      <c r="N881" s="7" t="s">
        <v>65</v>
      </c>
      <c r="O881" s="7" t="s">
        <v>273</v>
      </c>
      <c r="P881" s="7" t="s">
        <v>274</v>
      </c>
      <c r="Q881" s="7" t="s">
        <v>33</v>
      </c>
    </row>
    <row r="882" spans="1:17" x14ac:dyDescent="0.2">
      <c r="A882" s="7" t="s">
        <v>2998</v>
      </c>
      <c r="B882" s="7" t="s">
        <v>18</v>
      </c>
      <c r="C882" s="7" t="s">
        <v>2999</v>
      </c>
      <c r="D882" s="7" t="s">
        <v>20</v>
      </c>
      <c r="E882" s="7" t="s">
        <v>3000</v>
      </c>
      <c r="F882" s="7" t="s">
        <v>3001</v>
      </c>
      <c r="G882" s="7" t="s">
        <v>3002</v>
      </c>
      <c r="H882" s="7"/>
      <c r="I882" s="7">
        <v>96950</v>
      </c>
      <c r="J882" s="7" t="s">
        <v>39</v>
      </c>
      <c r="K882" s="7" t="s">
        <v>64</v>
      </c>
      <c r="L882" s="7" t="s">
        <v>18</v>
      </c>
      <c r="M882" s="8">
        <v>45801</v>
      </c>
      <c r="N882" s="7" t="s">
        <v>131</v>
      </c>
      <c r="O882" s="7" t="s">
        <v>1024</v>
      </c>
      <c r="P882" s="7" t="s">
        <v>1025</v>
      </c>
      <c r="Q882" s="7" t="s">
        <v>123</v>
      </c>
    </row>
    <row r="883" spans="1:17" x14ac:dyDescent="0.2">
      <c r="A883" s="7" t="s">
        <v>3003</v>
      </c>
      <c r="B883" s="7" t="s">
        <v>18</v>
      </c>
      <c r="C883" s="7" t="s">
        <v>3004</v>
      </c>
      <c r="D883" s="7" t="s">
        <v>61</v>
      </c>
      <c r="E883" s="7" t="s">
        <v>3005</v>
      </c>
      <c r="F883" s="7"/>
      <c r="G883" s="7" t="s">
        <v>3006</v>
      </c>
      <c r="H883" s="7" t="s">
        <v>176</v>
      </c>
      <c r="I883" s="7">
        <v>29464</v>
      </c>
      <c r="J883" s="7" t="s">
        <v>39</v>
      </c>
      <c r="K883" s="7" t="s">
        <v>64</v>
      </c>
      <c r="L883" s="7" t="s">
        <v>18</v>
      </c>
      <c r="M883" s="8">
        <v>46203</v>
      </c>
      <c r="N883" s="7" t="s">
        <v>26</v>
      </c>
      <c r="O883" s="7" t="s">
        <v>235</v>
      </c>
      <c r="P883" s="7" t="s">
        <v>236</v>
      </c>
      <c r="Q883" s="7" t="s">
        <v>33</v>
      </c>
    </row>
    <row r="884" spans="1:17" x14ac:dyDescent="0.2">
      <c r="A884" s="7" t="s">
        <v>3007</v>
      </c>
      <c r="B884" s="7" t="s">
        <v>18</v>
      </c>
      <c r="C884" s="7" t="s">
        <v>3008</v>
      </c>
      <c r="D884" s="7" t="s">
        <v>61</v>
      </c>
      <c r="E884" s="7" t="s">
        <v>3008</v>
      </c>
      <c r="F884" s="7"/>
      <c r="G884" s="7" t="s">
        <v>405</v>
      </c>
      <c r="H884" s="7" t="s">
        <v>406</v>
      </c>
      <c r="I884" s="7">
        <v>48912</v>
      </c>
      <c r="J884" s="7" t="s">
        <v>23</v>
      </c>
      <c r="K884" s="7" t="s">
        <v>64</v>
      </c>
      <c r="L884" s="7" t="s">
        <v>18</v>
      </c>
      <c r="M884" s="8">
        <v>46022</v>
      </c>
      <c r="N884" s="7" t="s">
        <v>107</v>
      </c>
      <c r="O884" s="7" t="s">
        <v>407</v>
      </c>
      <c r="P884" s="7" t="s">
        <v>408</v>
      </c>
      <c r="Q884" s="7" t="s">
        <v>110</v>
      </c>
    </row>
    <row r="885" spans="1:17" x14ac:dyDescent="0.2">
      <c r="A885" s="7" t="s">
        <v>3009</v>
      </c>
      <c r="B885" s="7" t="s">
        <v>18</v>
      </c>
      <c r="C885" s="7" t="s">
        <v>3010</v>
      </c>
      <c r="D885" s="7" t="s">
        <v>61</v>
      </c>
      <c r="E885" s="7" t="s">
        <v>3010</v>
      </c>
      <c r="F885" s="7"/>
      <c r="G885" s="7" t="s">
        <v>3011</v>
      </c>
      <c r="H885" s="7" t="s">
        <v>540</v>
      </c>
      <c r="I885" s="7">
        <v>91768</v>
      </c>
      <c r="J885" s="7" t="s">
        <v>39</v>
      </c>
      <c r="K885" s="7" t="s">
        <v>40</v>
      </c>
      <c r="L885" s="7" t="s">
        <v>18</v>
      </c>
      <c r="M885" s="8">
        <v>58622</v>
      </c>
      <c r="N885" s="7" t="s">
        <v>131</v>
      </c>
      <c r="O885" s="7" t="s">
        <v>967</v>
      </c>
      <c r="P885" s="7" t="s">
        <v>968</v>
      </c>
      <c r="Q885" s="7" t="s">
        <v>155</v>
      </c>
    </row>
    <row r="886" spans="1:17" x14ac:dyDescent="0.2">
      <c r="A886" s="7" t="s">
        <v>3012</v>
      </c>
      <c r="B886" s="7" t="s">
        <v>18</v>
      </c>
      <c r="C886" s="7" t="s">
        <v>3013</v>
      </c>
      <c r="D886" s="7" t="s">
        <v>20</v>
      </c>
      <c r="E886" s="7" t="s">
        <v>3013</v>
      </c>
      <c r="F886" s="7"/>
      <c r="G886" s="7" t="s">
        <v>3014</v>
      </c>
      <c r="H886" s="7" t="s">
        <v>1023</v>
      </c>
      <c r="I886" s="7">
        <v>96816</v>
      </c>
      <c r="J886" s="7" t="s">
        <v>39</v>
      </c>
      <c r="K886" s="7" t="s">
        <v>40</v>
      </c>
      <c r="L886" s="7" t="s">
        <v>18</v>
      </c>
      <c r="M886" s="8">
        <v>49918</v>
      </c>
      <c r="N886" s="7" t="s">
        <v>131</v>
      </c>
      <c r="O886" s="7" t="s">
        <v>1024</v>
      </c>
      <c r="P886" s="7" t="s">
        <v>1025</v>
      </c>
      <c r="Q886" s="7" t="s">
        <v>29</v>
      </c>
    </row>
    <row r="887" spans="1:17" x14ac:dyDescent="0.2">
      <c r="A887" s="7" t="s">
        <v>3015</v>
      </c>
      <c r="B887" s="7" t="s">
        <v>18</v>
      </c>
      <c r="C887" s="7" t="s">
        <v>3016</v>
      </c>
      <c r="D887" s="7" t="s">
        <v>20</v>
      </c>
      <c r="E887" s="7" t="s">
        <v>3016</v>
      </c>
      <c r="F887" s="7"/>
      <c r="G887" s="7" t="s">
        <v>3017</v>
      </c>
      <c r="H887" s="7" t="s">
        <v>430</v>
      </c>
      <c r="I887" s="7">
        <v>68501</v>
      </c>
      <c r="J887" s="7" t="s">
        <v>39</v>
      </c>
      <c r="K887" s="7" t="s">
        <v>64</v>
      </c>
      <c r="L887" s="7" t="s">
        <v>18</v>
      </c>
      <c r="M887" s="8">
        <v>46538</v>
      </c>
      <c r="N887" s="7" t="s">
        <v>107</v>
      </c>
      <c r="O887" s="7" t="s">
        <v>419</v>
      </c>
      <c r="P887" s="7" t="s">
        <v>420</v>
      </c>
      <c r="Q887" s="7" t="s">
        <v>29</v>
      </c>
    </row>
    <row r="888" spans="1:17" x14ac:dyDescent="0.2">
      <c r="A888" s="7" t="s">
        <v>3018</v>
      </c>
      <c r="B888" s="7" t="s">
        <v>18</v>
      </c>
      <c r="C888" s="7" t="s">
        <v>3019</v>
      </c>
      <c r="D888" s="7" t="s">
        <v>20</v>
      </c>
      <c r="E888" s="7" t="s">
        <v>3019</v>
      </c>
      <c r="F888" s="7"/>
      <c r="G888" s="7" t="s">
        <v>3020</v>
      </c>
      <c r="H888" s="7" t="s">
        <v>731</v>
      </c>
      <c r="I888" s="7">
        <v>1201</v>
      </c>
      <c r="J888" s="7" t="s">
        <v>23</v>
      </c>
      <c r="K888" s="7" t="s">
        <v>64</v>
      </c>
      <c r="L888" s="7" t="s">
        <v>18</v>
      </c>
      <c r="M888" s="8">
        <v>46053</v>
      </c>
      <c r="N888" s="7" t="s">
        <v>56</v>
      </c>
      <c r="O888" s="7" t="s">
        <v>732</v>
      </c>
      <c r="P888" s="7" t="s">
        <v>733</v>
      </c>
      <c r="Q888" s="7" t="s">
        <v>29</v>
      </c>
    </row>
    <row r="889" spans="1:17" x14ac:dyDescent="0.2">
      <c r="A889" s="7" t="s">
        <v>3021</v>
      </c>
      <c r="B889" s="7" t="s">
        <v>18</v>
      </c>
      <c r="C889" s="7" t="s">
        <v>3022</v>
      </c>
      <c r="D889" s="7" t="s">
        <v>20</v>
      </c>
      <c r="E889" s="7" t="s">
        <v>3023</v>
      </c>
      <c r="F889" s="7"/>
      <c r="G889" s="7" t="s">
        <v>3024</v>
      </c>
      <c r="H889" s="7" t="s">
        <v>540</v>
      </c>
      <c r="I889" s="7">
        <v>95519</v>
      </c>
      <c r="J889" s="7" t="s">
        <v>39</v>
      </c>
      <c r="K889" s="7" t="s">
        <v>64</v>
      </c>
      <c r="L889" s="7" t="s">
        <v>18</v>
      </c>
      <c r="M889" s="8">
        <v>46142</v>
      </c>
      <c r="N889" s="7" t="s">
        <v>131</v>
      </c>
      <c r="O889" s="7" t="s">
        <v>979</v>
      </c>
      <c r="P889" s="7" t="s">
        <v>980</v>
      </c>
      <c r="Q889" s="7" t="s">
        <v>29</v>
      </c>
    </row>
    <row r="890" spans="1:17" x14ac:dyDescent="0.2">
      <c r="A890" s="7" t="s">
        <v>3025</v>
      </c>
      <c r="B890" s="7" t="s">
        <v>18</v>
      </c>
      <c r="C890" s="7" t="s">
        <v>3026</v>
      </c>
      <c r="D890" s="7" t="s">
        <v>20</v>
      </c>
      <c r="E890" s="7" t="s">
        <v>3027</v>
      </c>
      <c r="F890" s="7"/>
      <c r="G890" s="7" t="s">
        <v>2187</v>
      </c>
      <c r="H890" s="7" t="s">
        <v>388</v>
      </c>
      <c r="I890" s="7">
        <v>55811</v>
      </c>
      <c r="J890" s="7" t="s">
        <v>39</v>
      </c>
      <c r="K890" s="7" t="s">
        <v>64</v>
      </c>
      <c r="L890" s="7" t="s">
        <v>18</v>
      </c>
      <c r="M890" s="8">
        <v>46234</v>
      </c>
      <c r="N890" s="7" t="s">
        <v>107</v>
      </c>
      <c r="O890" s="7" t="s">
        <v>389</v>
      </c>
      <c r="P890" s="7" t="s">
        <v>390</v>
      </c>
      <c r="Q890" s="7" t="s">
        <v>29</v>
      </c>
    </row>
    <row r="891" spans="1:17" x14ac:dyDescent="0.2">
      <c r="A891" s="7" t="s">
        <v>3028</v>
      </c>
      <c r="B891" s="7" t="s">
        <v>18</v>
      </c>
      <c r="C891" s="7" t="s">
        <v>3029</v>
      </c>
      <c r="D891" s="7" t="s">
        <v>20</v>
      </c>
      <c r="E891" s="7" t="s">
        <v>3029</v>
      </c>
      <c r="F891" s="7"/>
      <c r="G891" s="7" t="s">
        <v>3030</v>
      </c>
      <c r="H891" s="7" t="s">
        <v>272</v>
      </c>
      <c r="I891" s="7">
        <v>87113</v>
      </c>
      <c r="J891" s="7" t="s">
        <v>39</v>
      </c>
      <c r="K891" s="7" t="s">
        <v>64</v>
      </c>
      <c r="L891" s="7" t="s">
        <v>18</v>
      </c>
      <c r="M891" s="8">
        <v>47361</v>
      </c>
      <c r="N891" s="7" t="s">
        <v>65</v>
      </c>
      <c r="O891" s="7" t="s">
        <v>273</v>
      </c>
      <c r="P891" s="7" t="s">
        <v>274</v>
      </c>
      <c r="Q891" s="7" t="s">
        <v>29</v>
      </c>
    </row>
    <row r="892" spans="1:17" x14ac:dyDescent="0.2">
      <c r="A892" s="7" t="s">
        <v>3031</v>
      </c>
      <c r="B892" s="7" t="s">
        <v>18</v>
      </c>
      <c r="C892" s="7" t="s">
        <v>3032</v>
      </c>
      <c r="D892" s="7" t="s">
        <v>20</v>
      </c>
      <c r="E892" s="7" t="s">
        <v>3032</v>
      </c>
      <c r="F892" s="7"/>
      <c r="G892" s="7" t="s">
        <v>3033</v>
      </c>
      <c r="H892" s="7" t="s">
        <v>55</v>
      </c>
      <c r="I892" s="7">
        <v>10533</v>
      </c>
      <c r="J892" s="7" t="s">
        <v>39</v>
      </c>
      <c r="K892" s="7" t="s">
        <v>64</v>
      </c>
      <c r="L892" s="7" t="s">
        <v>18</v>
      </c>
      <c r="M892" s="8">
        <v>47330</v>
      </c>
      <c r="N892" s="7" t="s">
        <v>56</v>
      </c>
      <c r="O892" s="7" t="s">
        <v>613</v>
      </c>
      <c r="P892" s="7" t="s">
        <v>614</v>
      </c>
      <c r="Q892" s="7" t="s">
        <v>29</v>
      </c>
    </row>
    <row r="893" spans="1:17" x14ac:dyDescent="0.2">
      <c r="A893" s="7" t="s">
        <v>3034</v>
      </c>
      <c r="B893" s="7" t="s">
        <v>18</v>
      </c>
      <c r="C893" s="7" t="s">
        <v>3035</v>
      </c>
      <c r="D893" s="7" t="s">
        <v>61</v>
      </c>
      <c r="E893" s="7" t="s">
        <v>3036</v>
      </c>
      <c r="F893" s="7"/>
      <c r="G893" s="7" t="s">
        <v>473</v>
      </c>
      <c r="H893" s="7" t="s">
        <v>114</v>
      </c>
      <c r="I893" s="7">
        <v>23510</v>
      </c>
      <c r="J893" s="7" t="s">
        <v>39</v>
      </c>
      <c r="K893" s="7" t="s">
        <v>40</v>
      </c>
      <c r="L893" s="7" t="s">
        <v>18</v>
      </c>
      <c r="M893" s="8">
        <v>64854</v>
      </c>
      <c r="N893" s="7" t="s">
        <v>41</v>
      </c>
      <c r="O893" s="7" t="s">
        <v>115</v>
      </c>
      <c r="P893" s="7" t="s">
        <v>116</v>
      </c>
      <c r="Q893" s="7" t="s">
        <v>29</v>
      </c>
    </row>
    <row r="894" spans="1:17" x14ac:dyDescent="0.2">
      <c r="A894" s="7" t="s">
        <v>3037</v>
      </c>
      <c r="B894" s="7" t="s">
        <v>18</v>
      </c>
      <c r="C894" s="7" t="s">
        <v>3038</v>
      </c>
      <c r="D894" s="7" t="s">
        <v>61</v>
      </c>
      <c r="E894" s="7" t="s">
        <v>3039</v>
      </c>
      <c r="F894" s="7"/>
      <c r="G894" s="7" t="s">
        <v>325</v>
      </c>
      <c r="H894" s="7" t="s">
        <v>63</v>
      </c>
      <c r="I894" s="7">
        <v>67210</v>
      </c>
      <c r="J894" s="7" t="s">
        <v>23</v>
      </c>
      <c r="K894" s="7" t="s">
        <v>24</v>
      </c>
      <c r="L894" s="7" t="s">
        <v>18</v>
      </c>
      <c r="M894" s="8">
        <v>46022</v>
      </c>
      <c r="N894" s="7" t="s">
        <v>65</v>
      </c>
      <c r="O894" s="7" t="s">
        <v>66</v>
      </c>
      <c r="P894" s="7" t="s">
        <v>67</v>
      </c>
      <c r="Q894" s="7" t="s">
        <v>29</v>
      </c>
    </row>
    <row r="895" spans="1:17" x14ac:dyDescent="0.2">
      <c r="A895" s="7" t="s">
        <v>3040</v>
      </c>
      <c r="B895" s="7" t="s">
        <v>18</v>
      </c>
      <c r="C895" s="7" t="s">
        <v>3041</v>
      </c>
      <c r="D895" s="7" t="s">
        <v>61</v>
      </c>
      <c r="E895" s="7" t="s">
        <v>3041</v>
      </c>
      <c r="F895" s="7"/>
      <c r="G895" s="7" t="s">
        <v>1789</v>
      </c>
      <c r="H895" s="7" t="s">
        <v>743</v>
      </c>
      <c r="I895" s="7">
        <v>6032</v>
      </c>
      <c r="J895" s="7" t="s">
        <v>39</v>
      </c>
      <c r="K895" s="7" t="s">
        <v>40</v>
      </c>
      <c r="L895" s="7" t="s">
        <v>18</v>
      </c>
      <c r="M895" s="8">
        <v>49309</v>
      </c>
      <c r="N895" s="7" t="s">
        <v>56</v>
      </c>
      <c r="O895" s="7" t="s">
        <v>744</v>
      </c>
      <c r="P895" s="7" t="s">
        <v>745</v>
      </c>
      <c r="Q895" s="7" t="s">
        <v>155</v>
      </c>
    </row>
    <row r="896" spans="1:17" x14ac:dyDescent="0.2">
      <c r="A896" s="7" t="s">
        <v>3042</v>
      </c>
      <c r="B896" s="7" t="s">
        <v>18</v>
      </c>
      <c r="C896" s="7" t="s">
        <v>3043</v>
      </c>
      <c r="D896" s="7" t="s">
        <v>20</v>
      </c>
      <c r="E896" s="7" t="s">
        <v>3043</v>
      </c>
      <c r="F896" s="7"/>
      <c r="G896" s="7" t="s">
        <v>3044</v>
      </c>
      <c r="H896" s="7" t="s">
        <v>438</v>
      </c>
      <c r="I896" s="7">
        <v>47803</v>
      </c>
      <c r="J896" s="7" t="s">
        <v>23</v>
      </c>
      <c r="K896" s="7" t="s">
        <v>64</v>
      </c>
      <c r="L896" s="7" t="s">
        <v>18</v>
      </c>
      <c r="M896" s="8">
        <v>46142</v>
      </c>
      <c r="N896" s="7" t="s">
        <v>107</v>
      </c>
      <c r="O896" s="7" t="s">
        <v>439</v>
      </c>
      <c r="P896" s="7" t="s">
        <v>440</v>
      </c>
      <c r="Q896" s="7" t="s">
        <v>29</v>
      </c>
    </row>
    <row r="897" spans="1:17" x14ac:dyDescent="0.2">
      <c r="A897" s="7" t="s">
        <v>3045</v>
      </c>
      <c r="B897" s="7" t="s">
        <v>18</v>
      </c>
      <c r="C897" s="7" t="s">
        <v>3046</v>
      </c>
      <c r="D897" s="7" t="s">
        <v>20</v>
      </c>
      <c r="E897" s="7" t="s">
        <v>3046</v>
      </c>
      <c r="F897" s="7"/>
      <c r="G897" s="7" t="s">
        <v>3047</v>
      </c>
      <c r="H897" s="7" t="s">
        <v>180</v>
      </c>
      <c r="I897" s="7">
        <v>77386</v>
      </c>
      <c r="J897" s="7" t="s">
        <v>39</v>
      </c>
      <c r="K897" s="7" t="s">
        <v>64</v>
      </c>
      <c r="L897" s="7" t="s">
        <v>18</v>
      </c>
      <c r="M897" s="8">
        <v>46081</v>
      </c>
      <c r="N897" s="7" t="s">
        <v>65</v>
      </c>
      <c r="O897" s="7" t="s">
        <v>559</v>
      </c>
      <c r="P897" s="7" t="s">
        <v>560</v>
      </c>
      <c r="Q897" s="7" t="s">
        <v>29</v>
      </c>
    </row>
    <row r="898" spans="1:17" x14ac:dyDescent="0.2">
      <c r="A898" s="7" t="s">
        <v>3048</v>
      </c>
      <c r="B898" s="7" t="s">
        <v>18</v>
      </c>
      <c r="C898" s="7" t="s">
        <v>3049</v>
      </c>
      <c r="D898" s="7" t="s">
        <v>20</v>
      </c>
      <c r="E898" s="7" t="s">
        <v>3050</v>
      </c>
      <c r="F898" s="7"/>
      <c r="G898" s="7" t="s">
        <v>3051</v>
      </c>
      <c r="H898" s="7" t="s">
        <v>251</v>
      </c>
      <c r="I898" s="7">
        <v>949</v>
      </c>
      <c r="J898" s="7" t="s">
        <v>39</v>
      </c>
      <c r="K898" s="7" t="s">
        <v>64</v>
      </c>
      <c r="L898" s="7" t="s">
        <v>18</v>
      </c>
      <c r="M898" s="8">
        <v>46934</v>
      </c>
      <c r="N898" s="7" t="s">
        <v>26</v>
      </c>
      <c r="O898" s="7" t="s">
        <v>252</v>
      </c>
      <c r="P898" s="7" t="s">
        <v>253</v>
      </c>
      <c r="Q898" s="7" t="s">
        <v>123</v>
      </c>
    </row>
    <row r="899" spans="1:17" x14ac:dyDescent="0.2">
      <c r="A899" s="7" t="s">
        <v>3052</v>
      </c>
      <c r="B899" s="7" t="s">
        <v>18</v>
      </c>
      <c r="C899" s="7" t="s">
        <v>3053</v>
      </c>
      <c r="D899" s="7" t="s">
        <v>20</v>
      </c>
      <c r="E899" s="7" t="s">
        <v>3053</v>
      </c>
      <c r="F899" s="7"/>
      <c r="G899" s="7" t="s">
        <v>3054</v>
      </c>
      <c r="H899" s="7" t="s">
        <v>1147</v>
      </c>
      <c r="I899" s="7">
        <v>57108</v>
      </c>
      <c r="J899" s="7" t="s">
        <v>39</v>
      </c>
      <c r="K899" s="7" t="s">
        <v>64</v>
      </c>
      <c r="L899" s="7" t="s">
        <v>18</v>
      </c>
      <c r="M899" s="8">
        <v>47269</v>
      </c>
      <c r="N899" s="7" t="s">
        <v>107</v>
      </c>
      <c r="O899" s="7" t="s">
        <v>389</v>
      </c>
      <c r="P899" s="7" t="s">
        <v>390</v>
      </c>
      <c r="Q899" s="7" t="s">
        <v>29</v>
      </c>
    </row>
    <row r="900" spans="1:17" x14ac:dyDescent="0.2">
      <c r="A900" s="7" t="s">
        <v>3055</v>
      </c>
      <c r="B900" s="7" t="s">
        <v>18</v>
      </c>
      <c r="C900" s="7" t="s">
        <v>3056</v>
      </c>
      <c r="D900" s="7" t="s">
        <v>61</v>
      </c>
      <c r="E900" s="7" t="s">
        <v>3056</v>
      </c>
      <c r="F900" s="7"/>
      <c r="G900" s="7" t="s">
        <v>3057</v>
      </c>
      <c r="H900" s="7" t="s">
        <v>93</v>
      </c>
      <c r="I900" s="7">
        <v>21204</v>
      </c>
      <c r="J900" s="7" t="s">
        <v>23</v>
      </c>
      <c r="K900" s="7" t="s">
        <v>64</v>
      </c>
      <c r="L900" s="7" t="s">
        <v>18</v>
      </c>
      <c r="M900" s="8">
        <v>46538</v>
      </c>
      <c r="N900" s="7" t="s">
        <v>41</v>
      </c>
      <c r="O900" s="7" t="s">
        <v>42</v>
      </c>
      <c r="P900" s="7" t="s">
        <v>94</v>
      </c>
      <c r="Q900" s="7" t="s">
        <v>29</v>
      </c>
    </row>
    <row r="901" spans="1:17" x14ac:dyDescent="0.2">
      <c r="A901" s="7" t="s">
        <v>3058</v>
      </c>
      <c r="B901" s="7" t="s">
        <v>18</v>
      </c>
      <c r="C901" s="7" t="s">
        <v>3059</v>
      </c>
      <c r="D901" s="7" t="s">
        <v>61</v>
      </c>
      <c r="E901" s="7" t="s">
        <v>3059</v>
      </c>
      <c r="F901" s="7"/>
      <c r="G901" s="7" t="s">
        <v>1965</v>
      </c>
      <c r="H901" s="7" t="s">
        <v>93</v>
      </c>
      <c r="I901" s="7">
        <v>21804</v>
      </c>
      <c r="J901" s="7" t="s">
        <v>23</v>
      </c>
      <c r="K901" s="7" t="s">
        <v>64</v>
      </c>
      <c r="L901" s="7" t="s">
        <v>18</v>
      </c>
      <c r="M901" s="8">
        <v>46568</v>
      </c>
      <c r="N901" s="7" t="s">
        <v>41</v>
      </c>
      <c r="O901" s="7" t="s">
        <v>42</v>
      </c>
      <c r="P901" s="7" t="s">
        <v>94</v>
      </c>
      <c r="Q901" s="7" t="s">
        <v>33</v>
      </c>
    </row>
    <row r="902" spans="1:17" x14ac:dyDescent="0.2">
      <c r="A902" s="7" t="s">
        <v>3060</v>
      </c>
      <c r="B902" s="7" t="s">
        <v>18</v>
      </c>
      <c r="C902" s="7" t="s">
        <v>3061</v>
      </c>
      <c r="D902" s="7" t="s">
        <v>20</v>
      </c>
      <c r="E902" s="7" t="s">
        <v>3061</v>
      </c>
      <c r="F902" s="7"/>
      <c r="G902" s="7" t="s">
        <v>3062</v>
      </c>
      <c r="H902" s="7" t="s">
        <v>257</v>
      </c>
      <c r="I902" s="7">
        <v>37663</v>
      </c>
      <c r="J902" s="7" t="s">
        <v>39</v>
      </c>
      <c r="K902" s="7" t="s">
        <v>64</v>
      </c>
      <c r="L902" s="7" t="s">
        <v>18</v>
      </c>
      <c r="M902" s="8">
        <v>47452</v>
      </c>
      <c r="N902" s="7" t="s">
        <v>26</v>
      </c>
      <c r="O902" s="7" t="s">
        <v>258</v>
      </c>
      <c r="P902" s="7" t="s">
        <v>259</v>
      </c>
      <c r="Q902" s="7" t="s">
        <v>29</v>
      </c>
    </row>
    <row r="903" spans="1:17" x14ac:dyDescent="0.2">
      <c r="A903" s="7" t="s">
        <v>3063</v>
      </c>
      <c r="B903" s="7" t="s">
        <v>18</v>
      </c>
      <c r="C903" s="7" t="s">
        <v>3064</v>
      </c>
      <c r="D903" s="7" t="s">
        <v>61</v>
      </c>
      <c r="E903" s="7" t="s">
        <v>3065</v>
      </c>
      <c r="F903" s="7"/>
      <c r="G903" s="7" t="s">
        <v>659</v>
      </c>
      <c r="H903" s="7" t="s">
        <v>163</v>
      </c>
      <c r="I903" s="7">
        <v>43213</v>
      </c>
      <c r="J903" s="7" t="s">
        <v>23</v>
      </c>
      <c r="K903" s="7" t="s">
        <v>64</v>
      </c>
      <c r="L903" s="7" t="s">
        <v>18</v>
      </c>
      <c r="M903" s="8">
        <v>45930</v>
      </c>
      <c r="N903" s="7" t="s">
        <v>41</v>
      </c>
      <c r="O903" s="7" t="s">
        <v>660</v>
      </c>
      <c r="P903" s="7" t="s">
        <v>661</v>
      </c>
      <c r="Q903" s="7" t="s">
        <v>29</v>
      </c>
    </row>
    <row r="904" spans="1:17" x14ac:dyDescent="0.2">
      <c r="A904" s="7" t="s">
        <v>3066</v>
      </c>
      <c r="B904" s="7" t="s">
        <v>18</v>
      </c>
      <c r="C904" s="7" t="s">
        <v>3067</v>
      </c>
      <c r="D904" s="7" t="s">
        <v>20</v>
      </c>
      <c r="E904" s="7" t="s">
        <v>3068</v>
      </c>
      <c r="F904" s="7"/>
      <c r="G904" s="7" t="s">
        <v>3069</v>
      </c>
      <c r="H904" s="7" t="s">
        <v>438</v>
      </c>
      <c r="I904" s="7">
        <v>47933</v>
      </c>
      <c r="J904" s="7" t="s">
        <v>23</v>
      </c>
      <c r="K904" s="7" t="s">
        <v>64</v>
      </c>
      <c r="L904" s="7" t="s">
        <v>18</v>
      </c>
      <c r="M904" s="8">
        <v>46053</v>
      </c>
      <c r="N904" s="7" t="s">
        <v>107</v>
      </c>
      <c r="O904" s="7" t="s">
        <v>439</v>
      </c>
      <c r="P904" s="7" t="s">
        <v>440</v>
      </c>
      <c r="Q904" s="7" t="s">
        <v>29</v>
      </c>
    </row>
    <row r="905" spans="1:17" x14ac:dyDescent="0.2">
      <c r="A905" s="7" t="s">
        <v>3070</v>
      </c>
      <c r="B905" s="7" t="s">
        <v>18</v>
      </c>
      <c r="C905" s="7" t="s">
        <v>3071</v>
      </c>
      <c r="D905" s="7" t="s">
        <v>61</v>
      </c>
      <c r="E905" s="7" t="s">
        <v>3072</v>
      </c>
      <c r="F905" s="7"/>
      <c r="G905" s="7" t="s">
        <v>3073</v>
      </c>
      <c r="H905" s="7" t="s">
        <v>438</v>
      </c>
      <c r="I905" s="7">
        <v>46804</v>
      </c>
      <c r="J905" s="7" t="s">
        <v>23</v>
      </c>
      <c r="K905" s="7" t="s">
        <v>64</v>
      </c>
      <c r="L905" s="7" t="s">
        <v>18</v>
      </c>
      <c r="M905" s="8">
        <v>46022</v>
      </c>
      <c r="N905" s="7" t="s">
        <v>107</v>
      </c>
      <c r="O905" s="7" t="s">
        <v>439</v>
      </c>
      <c r="P905" s="7" t="s">
        <v>440</v>
      </c>
      <c r="Q905" s="7" t="s">
        <v>1091</v>
      </c>
    </row>
    <row r="906" spans="1:17" x14ac:dyDescent="0.2">
      <c r="A906" s="7" t="s">
        <v>3074</v>
      </c>
      <c r="B906" s="7" t="s">
        <v>18</v>
      </c>
      <c r="C906" s="7" t="s">
        <v>3075</v>
      </c>
      <c r="D906" s="7" t="s">
        <v>20</v>
      </c>
      <c r="E906" s="7" t="s">
        <v>3075</v>
      </c>
      <c r="F906" s="7"/>
      <c r="G906" s="7" t="s">
        <v>3076</v>
      </c>
      <c r="H906" s="7" t="s">
        <v>630</v>
      </c>
      <c r="I906" s="7">
        <v>42701</v>
      </c>
      <c r="J906" s="7" t="s">
        <v>23</v>
      </c>
      <c r="K906" s="7" t="s">
        <v>64</v>
      </c>
      <c r="L906" s="7" t="s">
        <v>18</v>
      </c>
      <c r="M906" s="8">
        <v>47299</v>
      </c>
      <c r="N906" s="7" t="s">
        <v>41</v>
      </c>
      <c r="O906" s="7" t="s">
        <v>688</v>
      </c>
      <c r="P906" s="7" t="s">
        <v>689</v>
      </c>
      <c r="Q906" s="7" t="s">
        <v>29</v>
      </c>
    </row>
    <row r="907" spans="1:17" x14ac:dyDescent="0.2">
      <c r="A907" s="7" t="s">
        <v>3077</v>
      </c>
      <c r="B907" s="7" t="s">
        <v>18</v>
      </c>
      <c r="C907" s="7" t="s">
        <v>3078</v>
      </c>
      <c r="D907" s="7" t="s">
        <v>61</v>
      </c>
      <c r="E907" s="7" t="s">
        <v>3079</v>
      </c>
      <c r="F907" s="7"/>
      <c r="G907" s="7" t="s">
        <v>3080</v>
      </c>
      <c r="H907" s="7" t="s">
        <v>106</v>
      </c>
      <c r="I907" s="7">
        <v>61354</v>
      </c>
      <c r="J907" s="7" t="s">
        <v>39</v>
      </c>
      <c r="K907" s="7" t="s">
        <v>40</v>
      </c>
      <c r="L907" s="7" t="s">
        <v>18</v>
      </c>
      <c r="M907" s="8">
        <v>75220</v>
      </c>
      <c r="N907" s="7" t="s">
        <v>107</v>
      </c>
      <c r="O907" s="7" t="s">
        <v>108</v>
      </c>
      <c r="P907" s="7" t="s">
        <v>109</v>
      </c>
      <c r="Q907" s="7" t="s">
        <v>29</v>
      </c>
    </row>
    <row r="908" spans="1:17" x14ac:dyDescent="0.2">
      <c r="A908" s="7" t="s">
        <v>3081</v>
      </c>
      <c r="B908" s="7" t="s">
        <v>18</v>
      </c>
      <c r="C908" s="7" t="s">
        <v>3082</v>
      </c>
      <c r="D908" s="7" t="s">
        <v>20</v>
      </c>
      <c r="E908" s="7" t="s">
        <v>3082</v>
      </c>
      <c r="F908" s="7"/>
      <c r="G908" s="7" t="s">
        <v>3083</v>
      </c>
      <c r="H908" s="7" t="s">
        <v>540</v>
      </c>
      <c r="I908" s="7">
        <v>93012</v>
      </c>
      <c r="J908" s="7" t="s">
        <v>39</v>
      </c>
      <c r="K908" s="7" t="s">
        <v>64</v>
      </c>
      <c r="L908" s="7" t="s">
        <v>18</v>
      </c>
      <c r="M908" s="8">
        <v>49856</v>
      </c>
      <c r="N908" s="7" t="s">
        <v>131</v>
      </c>
      <c r="O908" s="7" t="s">
        <v>959</v>
      </c>
      <c r="P908" s="7" t="s">
        <v>960</v>
      </c>
      <c r="Q908" s="7" t="s">
        <v>29</v>
      </c>
    </row>
    <row r="909" spans="1:17" x14ac:dyDescent="0.2">
      <c r="A909" s="7" t="s">
        <v>3084</v>
      </c>
      <c r="B909" s="7" t="s">
        <v>18</v>
      </c>
      <c r="C909" s="7" t="s">
        <v>3085</v>
      </c>
      <c r="D909" s="7" t="s">
        <v>20</v>
      </c>
      <c r="E909" s="7" t="s">
        <v>3086</v>
      </c>
      <c r="F909" s="7"/>
      <c r="G909" s="7" t="s">
        <v>105</v>
      </c>
      <c r="H909" s="7" t="s">
        <v>106</v>
      </c>
      <c r="I909" s="7">
        <v>60612</v>
      </c>
      <c r="J909" s="7" t="s">
        <v>39</v>
      </c>
      <c r="K909" s="7" t="s">
        <v>40</v>
      </c>
      <c r="L909" s="7" t="s">
        <v>18</v>
      </c>
      <c r="M909" s="8">
        <v>77584</v>
      </c>
      <c r="N909" s="7" t="s">
        <v>107</v>
      </c>
      <c r="O909" s="7" t="s">
        <v>108</v>
      </c>
      <c r="P909" s="7" t="s">
        <v>109</v>
      </c>
      <c r="Q909" s="7" t="s">
        <v>110</v>
      </c>
    </row>
    <row r="910" spans="1:17" x14ac:dyDescent="0.2">
      <c r="A910" s="7" t="s">
        <v>3087</v>
      </c>
      <c r="B910" s="7" t="s">
        <v>18</v>
      </c>
      <c r="C910" s="7" t="s">
        <v>3088</v>
      </c>
      <c r="D910" s="7" t="s">
        <v>20</v>
      </c>
      <c r="E910" s="7" t="s">
        <v>3089</v>
      </c>
      <c r="F910" s="7"/>
      <c r="G910" s="7" t="s">
        <v>3090</v>
      </c>
      <c r="H910" s="7" t="s">
        <v>418</v>
      </c>
      <c r="I910" s="7">
        <v>52402</v>
      </c>
      <c r="J910" s="7" t="s">
        <v>39</v>
      </c>
      <c r="K910" s="7" t="s">
        <v>64</v>
      </c>
      <c r="L910" s="7" t="s">
        <v>18</v>
      </c>
      <c r="M910" s="8">
        <v>46022</v>
      </c>
      <c r="N910" s="7" t="s">
        <v>107</v>
      </c>
      <c r="O910" s="7" t="s">
        <v>419</v>
      </c>
      <c r="P910" s="7" t="s">
        <v>420</v>
      </c>
      <c r="Q910" s="7" t="s">
        <v>29</v>
      </c>
    </row>
    <row r="911" spans="1:17" x14ac:dyDescent="0.2">
      <c r="A911" s="7" t="s">
        <v>3091</v>
      </c>
      <c r="B911" s="7" t="s">
        <v>18</v>
      </c>
      <c r="C911" s="7" t="s">
        <v>3092</v>
      </c>
      <c r="D911" s="7" t="s">
        <v>20</v>
      </c>
      <c r="E911" s="7" t="s">
        <v>3092</v>
      </c>
      <c r="F911" s="7"/>
      <c r="G911" s="7" t="s">
        <v>3093</v>
      </c>
      <c r="H911" s="7" t="s">
        <v>630</v>
      </c>
      <c r="I911" s="7">
        <v>42025</v>
      </c>
      <c r="J911" s="7" t="s">
        <v>23</v>
      </c>
      <c r="K911" s="7" t="s">
        <v>64</v>
      </c>
      <c r="L911" s="7" t="s">
        <v>18</v>
      </c>
      <c r="M911" s="8">
        <v>46295</v>
      </c>
      <c r="N911" s="7" t="s">
        <v>41</v>
      </c>
      <c r="O911" s="7" t="s">
        <v>688</v>
      </c>
      <c r="P911" s="7" t="s">
        <v>689</v>
      </c>
      <c r="Q911" s="7" t="s">
        <v>29</v>
      </c>
    </row>
    <row r="912" spans="1:17" x14ac:dyDescent="0.2">
      <c r="A912" s="7" t="s">
        <v>3094</v>
      </c>
      <c r="B912" s="7" t="s">
        <v>18</v>
      </c>
      <c r="C912" s="7" t="s">
        <v>3095</v>
      </c>
      <c r="D912" s="7" t="s">
        <v>20</v>
      </c>
      <c r="E912" s="7" t="s">
        <v>3096</v>
      </c>
      <c r="F912" s="7"/>
      <c r="G912" s="7" t="s">
        <v>3097</v>
      </c>
      <c r="H912" s="7" t="s">
        <v>114</v>
      </c>
      <c r="I912" s="7">
        <v>24112</v>
      </c>
      <c r="J912" s="7" t="s">
        <v>23</v>
      </c>
      <c r="K912" s="7" t="s">
        <v>64</v>
      </c>
      <c r="L912" s="7" t="s">
        <v>18</v>
      </c>
      <c r="M912" s="8">
        <v>46053</v>
      </c>
      <c r="N912" s="7" t="s">
        <v>41</v>
      </c>
      <c r="O912" s="7" t="s">
        <v>115</v>
      </c>
      <c r="P912" s="7" t="s">
        <v>116</v>
      </c>
      <c r="Q912" s="7" t="s">
        <v>33</v>
      </c>
    </row>
    <row r="913" spans="1:17" x14ac:dyDescent="0.2">
      <c r="A913" s="7" t="s">
        <v>3098</v>
      </c>
      <c r="B913" s="7" t="s">
        <v>18</v>
      </c>
      <c r="C913" s="7" t="s">
        <v>3099</v>
      </c>
      <c r="D913" s="7" t="s">
        <v>20</v>
      </c>
      <c r="E913" s="7" t="s">
        <v>3099</v>
      </c>
      <c r="F913" s="7"/>
      <c r="G913" s="7" t="s">
        <v>3100</v>
      </c>
      <c r="H913" s="7" t="s">
        <v>540</v>
      </c>
      <c r="I913" s="7">
        <v>91007</v>
      </c>
      <c r="J913" s="7" t="s">
        <v>39</v>
      </c>
      <c r="K913" s="7" t="s">
        <v>40</v>
      </c>
      <c r="L913" s="7" t="s">
        <v>18</v>
      </c>
      <c r="M913" s="8">
        <v>55666</v>
      </c>
      <c r="N913" s="7" t="s">
        <v>131</v>
      </c>
      <c r="O913" s="7" t="s">
        <v>967</v>
      </c>
      <c r="P913" s="7" t="s">
        <v>968</v>
      </c>
      <c r="Q913" s="7" t="s">
        <v>29</v>
      </c>
    </row>
    <row r="914" spans="1:17" x14ac:dyDescent="0.2">
      <c r="A914" s="7" t="s">
        <v>3101</v>
      </c>
      <c r="B914" s="7" t="s">
        <v>18</v>
      </c>
      <c r="C914" s="7" t="s">
        <v>3102</v>
      </c>
      <c r="D914" s="7" t="s">
        <v>20</v>
      </c>
      <c r="E914" s="7" t="s">
        <v>3103</v>
      </c>
      <c r="F914" s="7"/>
      <c r="G914" s="7" t="s">
        <v>3104</v>
      </c>
      <c r="H914" s="7" t="s">
        <v>114</v>
      </c>
      <c r="I914" s="7">
        <v>22060</v>
      </c>
      <c r="J914" s="7" t="s">
        <v>39</v>
      </c>
      <c r="K914" s="7" t="s">
        <v>24</v>
      </c>
      <c r="L914" s="7" t="s">
        <v>18</v>
      </c>
      <c r="M914" s="8">
        <v>46342</v>
      </c>
      <c r="N914" s="7" t="s">
        <v>41</v>
      </c>
      <c r="O914" s="7" t="s">
        <v>42</v>
      </c>
      <c r="P914" s="7" t="s">
        <v>94</v>
      </c>
      <c r="Q914" s="7" t="s">
        <v>89</v>
      </c>
    </row>
    <row r="915" spans="1:17" x14ac:dyDescent="0.2">
      <c r="A915" s="7" t="s">
        <v>3105</v>
      </c>
      <c r="B915" s="7" t="s">
        <v>18</v>
      </c>
      <c r="C915" s="7" t="s">
        <v>3106</v>
      </c>
      <c r="D915" s="7" t="s">
        <v>20</v>
      </c>
      <c r="E915" s="7" t="s">
        <v>3106</v>
      </c>
      <c r="F915" s="7"/>
      <c r="G915" s="7" t="s">
        <v>2971</v>
      </c>
      <c r="H915" s="7" t="s">
        <v>176</v>
      </c>
      <c r="I915" s="7">
        <v>29406</v>
      </c>
      <c r="J915" s="7" t="s">
        <v>39</v>
      </c>
      <c r="K915" s="7" t="s">
        <v>64</v>
      </c>
      <c r="L915" s="7" t="s">
        <v>18</v>
      </c>
      <c r="M915" s="8">
        <v>46356</v>
      </c>
      <c r="N915" s="7" t="s">
        <v>26</v>
      </c>
      <c r="O915" s="7" t="s">
        <v>235</v>
      </c>
      <c r="P915" s="7" t="s">
        <v>236</v>
      </c>
      <c r="Q915" s="7" t="s">
        <v>29</v>
      </c>
    </row>
    <row r="916" spans="1:17" x14ac:dyDescent="0.2">
      <c r="A916" s="7" t="s">
        <v>3107</v>
      </c>
      <c r="B916" s="7" t="s">
        <v>18</v>
      </c>
      <c r="C916" s="7" t="s">
        <v>3108</v>
      </c>
      <c r="D916" s="7" t="s">
        <v>20</v>
      </c>
      <c r="E916" s="7" t="s">
        <v>3109</v>
      </c>
      <c r="F916" s="7"/>
      <c r="G916" s="7" t="s">
        <v>3110</v>
      </c>
      <c r="H916" s="7"/>
      <c r="I916" s="7">
        <v>96799</v>
      </c>
      <c r="J916" s="7" t="s">
        <v>39</v>
      </c>
      <c r="K916" s="7" t="s">
        <v>40</v>
      </c>
      <c r="L916" s="7" t="s">
        <v>18</v>
      </c>
      <c r="M916" s="8">
        <v>64770</v>
      </c>
      <c r="N916" s="7" t="s">
        <v>131</v>
      </c>
      <c r="O916" s="7" t="s">
        <v>1024</v>
      </c>
      <c r="P916" s="7" t="s">
        <v>1025</v>
      </c>
      <c r="Q916" s="7" t="s">
        <v>123</v>
      </c>
    </row>
    <row r="917" spans="1:17" x14ac:dyDescent="0.2">
      <c r="A917" s="7" t="s">
        <v>3111</v>
      </c>
      <c r="B917" s="7" t="s">
        <v>18</v>
      </c>
      <c r="C917" s="7" t="s">
        <v>3112</v>
      </c>
      <c r="D917" s="7" t="s">
        <v>20</v>
      </c>
      <c r="E917" s="7" t="s">
        <v>3112</v>
      </c>
      <c r="F917" s="7"/>
      <c r="G917" s="7" t="s">
        <v>3113</v>
      </c>
      <c r="H917" s="7" t="s">
        <v>540</v>
      </c>
      <c r="I917" s="7">
        <v>93550</v>
      </c>
      <c r="J917" s="7" t="s">
        <v>39</v>
      </c>
      <c r="K917" s="7" t="s">
        <v>40</v>
      </c>
      <c r="L917" s="7" t="s">
        <v>18</v>
      </c>
      <c r="M917" s="8">
        <v>51866</v>
      </c>
      <c r="N917" s="7" t="s">
        <v>131</v>
      </c>
      <c r="O917" s="7" t="s">
        <v>967</v>
      </c>
      <c r="P917" s="7" t="s">
        <v>968</v>
      </c>
      <c r="Q917" s="7" t="s">
        <v>29</v>
      </c>
    </row>
    <row r="918" spans="1:17" x14ac:dyDescent="0.2">
      <c r="A918" s="7" t="s">
        <v>3114</v>
      </c>
      <c r="B918" s="7" t="s">
        <v>18</v>
      </c>
      <c r="C918" s="7" t="s">
        <v>3115</v>
      </c>
      <c r="D918" s="7" t="s">
        <v>20</v>
      </c>
      <c r="E918" s="7" t="s">
        <v>3115</v>
      </c>
      <c r="F918" s="7"/>
      <c r="G918" s="7" t="s">
        <v>3116</v>
      </c>
      <c r="H918" s="7" t="s">
        <v>201</v>
      </c>
      <c r="I918" s="7">
        <v>30901</v>
      </c>
      <c r="J918" s="7" t="s">
        <v>39</v>
      </c>
      <c r="K918" s="7" t="s">
        <v>64</v>
      </c>
      <c r="L918" s="7" t="s">
        <v>18</v>
      </c>
      <c r="M918" s="8">
        <v>47238</v>
      </c>
      <c r="N918" s="7" t="s">
        <v>26</v>
      </c>
      <c r="O918" s="7" t="s">
        <v>202</v>
      </c>
      <c r="P918" s="7" t="s">
        <v>203</v>
      </c>
      <c r="Q918" s="7" t="s">
        <v>29</v>
      </c>
    </row>
    <row r="919" spans="1:17" x14ac:dyDescent="0.2">
      <c r="A919" s="7" t="s">
        <v>3117</v>
      </c>
      <c r="B919" s="7" t="s">
        <v>18</v>
      </c>
      <c r="C919" s="7" t="s">
        <v>3118</v>
      </c>
      <c r="D919" s="7" t="s">
        <v>20</v>
      </c>
      <c r="E919" s="7" t="s">
        <v>3118</v>
      </c>
      <c r="F919" s="7"/>
      <c r="G919" s="7" t="s">
        <v>3119</v>
      </c>
      <c r="H919" s="7" t="s">
        <v>55</v>
      </c>
      <c r="I919" s="7">
        <v>12801</v>
      </c>
      <c r="J919" s="7" t="s">
        <v>23</v>
      </c>
      <c r="K919" s="7" t="s">
        <v>64</v>
      </c>
      <c r="L919" s="7" t="s">
        <v>18</v>
      </c>
      <c r="M919" s="8">
        <v>47087</v>
      </c>
      <c r="N919" s="7" t="s">
        <v>56</v>
      </c>
      <c r="O919" s="7" t="s">
        <v>738</v>
      </c>
      <c r="P919" s="7" t="s">
        <v>739</v>
      </c>
      <c r="Q919" s="7" t="s">
        <v>29</v>
      </c>
    </row>
    <row r="920" spans="1:17" x14ac:dyDescent="0.2">
      <c r="A920" s="7" t="s">
        <v>3120</v>
      </c>
      <c r="B920" s="7" t="s">
        <v>18</v>
      </c>
      <c r="C920" s="7" t="s">
        <v>3121</v>
      </c>
      <c r="D920" s="7" t="s">
        <v>20</v>
      </c>
      <c r="E920" s="7" t="s">
        <v>3122</v>
      </c>
      <c r="F920" s="7"/>
      <c r="G920" s="7" t="s">
        <v>105</v>
      </c>
      <c r="H920" s="7" t="s">
        <v>106</v>
      </c>
      <c r="I920" s="7">
        <v>60612</v>
      </c>
      <c r="J920" s="7" t="s">
        <v>39</v>
      </c>
      <c r="K920" s="7" t="s">
        <v>40</v>
      </c>
      <c r="L920" s="7" t="s">
        <v>18</v>
      </c>
      <c r="M920" s="8">
        <v>77584</v>
      </c>
      <c r="N920" s="7" t="s">
        <v>107</v>
      </c>
      <c r="O920" s="7" t="s">
        <v>108</v>
      </c>
      <c r="P920" s="7" t="s">
        <v>109</v>
      </c>
      <c r="Q920" s="7" t="s">
        <v>110</v>
      </c>
    </row>
    <row r="921" spans="1:17" x14ac:dyDescent="0.2">
      <c r="A921" s="7" t="s">
        <v>3123</v>
      </c>
      <c r="B921" s="7" t="s">
        <v>18</v>
      </c>
      <c r="C921" s="7" t="s">
        <v>3124</v>
      </c>
      <c r="D921" s="7" t="s">
        <v>20</v>
      </c>
      <c r="E921" s="7" t="s">
        <v>3124</v>
      </c>
      <c r="F921" s="7"/>
      <c r="G921" s="7" t="s">
        <v>3125</v>
      </c>
      <c r="H921" s="7" t="s">
        <v>406</v>
      </c>
      <c r="I921" s="7">
        <v>48074</v>
      </c>
      <c r="J921" s="7" t="s">
        <v>23</v>
      </c>
      <c r="K921" s="7" t="s">
        <v>64</v>
      </c>
      <c r="L921" s="7" t="s">
        <v>18</v>
      </c>
      <c r="M921" s="8">
        <v>46326</v>
      </c>
      <c r="N921" s="7" t="s">
        <v>107</v>
      </c>
      <c r="O921" s="7" t="s">
        <v>407</v>
      </c>
      <c r="P921" s="7" t="s">
        <v>408</v>
      </c>
      <c r="Q921" s="7" t="s">
        <v>29</v>
      </c>
    </row>
    <row r="922" spans="1:17" x14ac:dyDescent="0.2">
      <c r="A922" s="7" t="s">
        <v>3126</v>
      </c>
      <c r="B922" s="7" t="s">
        <v>18</v>
      </c>
      <c r="C922" s="7" t="s">
        <v>3127</v>
      </c>
      <c r="D922" s="7" t="s">
        <v>20</v>
      </c>
      <c r="E922" s="7" t="s">
        <v>3127</v>
      </c>
      <c r="F922" s="7"/>
      <c r="G922" s="7" t="s">
        <v>3128</v>
      </c>
      <c r="H922" s="7" t="s">
        <v>1147</v>
      </c>
      <c r="I922" s="7">
        <v>57701</v>
      </c>
      <c r="J922" s="7" t="s">
        <v>39</v>
      </c>
      <c r="K922" s="7" t="s">
        <v>40</v>
      </c>
      <c r="L922" s="7" t="s">
        <v>18</v>
      </c>
      <c r="M922" s="8">
        <v>47924</v>
      </c>
      <c r="N922" s="7" t="s">
        <v>107</v>
      </c>
      <c r="O922" s="7" t="s">
        <v>389</v>
      </c>
      <c r="P922" s="7" t="s">
        <v>390</v>
      </c>
      <c r="Q922" s="7" t="s">
        <v>337</v>
      </c>
    </row>
    <row r="923" spans="1:17" x14ac:dyDescent="0.2">
      <c r="A923" s="7" t="s">
        <v>3129</v>
      </c>
      <c r="B923" s="7" t="s">
        <v>18</v>
      </c>
      <c r="C923" s="7" t="s">
        <v>3130</v>
      </c>
      <c r="D923" s="7" t="s">
        <v>20</v>
      </c>
      <c r="E923" s="7" t="s">
        <v>3130</v>
      </c>
      <c r="F923" s="7"/>
      <c r="G923" s="7" t="s">
        <v>3131</v>
      </c>
      <c r="H923" s="7" t="s">
        <v>120</v>
      </c>
      <c r="I923" s="7">
        <v>32401</v>
      </c>
      <c r="J923" s="7" t="s">
        <v>39</v>
      </c>
      <c r="K923" s="7" t="s">
        <v>64</v>
      </c>
      <c r="L923" s="7" t="s">
        <v>18</v>
      </c>
      <c r="M923" s="8">
        <v>45961</v>
      </c>
      <c r="N923" s="7" t="s">
        <v>26</v>
      </c>
      <c r="O923" s="7" t="s">
        <v>845</v>
      </c>
      <c r="P923" s="7" t="s">
        <v>846</v>
      </c>
      <c r="Q923" s="7" t="s">
        <v>29</v>
      </c>
    </row>
    <row r="924" spans="1:17" x14ac:dyDescent="0.2">
      <c r="A924" s="7" t="s">
        <v>3132</v>
      </c>
      <c r="B924" s="7" t="s">
        <v>18</v>
      </c>
      <c r="C924" s="7" t="s">
        <v>3133</v>
      </c>
      <c r="D924" s="7" t="s">
        <v>61</v>
      </c>
      <c r="E924" s="7" t="s">
        <v>3134</v>
      </c>
      <c r="F924" s="7"/>
      <c r="G924" s="7" t="s">
        <v>3073</v>
      </c>
      <c r="H924" s="7" t="s">
        <v>438</v>
      </c>
      <c r="I924" s="7">
        <v>46825</v>
      </c>
      <c r="J924" s="7" t="s">
        <v>39</v>
      </c>
      <c r="K924" s="7" t="s">
        <v>40</v>
      </c>
      <c r="L924" s="7" t="s">
        <v>18</v>
      </c>
      <c r="M924" s="8">
        <v>58424</v>
      </c>
      <c r="N924" s="7" t="s">
        <v>107</v>
      </c>
      <c r="O924" s="7" t="s">
        <v>439</v>
      </c>
      <c r="P924" s="7" t="s">
        <v>440</v>
      </c>
      <c r="Q924" s="7" t="s">
        <v>155</v>
      </c>
    </row>
    <row r="925" spans="1:17" x14ac:dyDescent="0.2">
      <c r="A925" s="7" t="s">
        <v>3135</v>
      </c>
      <c r="B925" s="7" t="s">
        <v>18</v>
      </c>
      <c r="C925" s="7" t="s">
        <v>3136</v>
      </c>
      <c r="D925" s="7" t="s">
        <v>20</v>
      </c>
      <c r="E925" s="7" t="s">
        <v>3137</v>
      </c>
      <c r="F925" s="7"/>
      <c r="G925" s="7" t="s">
        <v>3138</v>
      </c>
      <c r="H925" s="7" t="s">
        <v>279</v>
      </c>
      <c r="I925" s="7">
        <v>86001</v>
      </c>
      <c r="J925" s="7" t="s">
        <v>39</v>
      </c>
      <c r="K925" s="7" t="s">
        <v>64</v>
      </c>
      <c r="L925" s="7" t="s">
        <v>18</v>
      </c>
      <c r="M925" s="8">
        <v>47514</v>
      </c>
      <c r="N925" s="7" t="s">
        <v>65</v>
      </c>
      <c r="O925" s="7" t="s">
        <v>273</v>
      </c>
      <c r="P925" s="7" t="s">
        <v>274</v>
      </c>
      <c r="Q925" s="7" t="s">
        <v>33</v>
      </c>
    </row>
    <row r="926" spans="1:17" x14ac:dyDescent="0.2">
      <c r="A926" s="7" t="s">
        <v>3139</v>
      </c>
      <c r="B926" s="7" t="s">
        <v>18</v>
      </c>
      <c r="C926" s="7" t="s">
        <v>3140</v>
      </c>
      <c r="D926" s="7" t="s">
        <v>20</v>
      </c>
      <c r="E926" s="7" t="s">
        <v>3140</v>
      </c>
      <c r="F926" s="7"/>
      <c r="G926" s="7" t="s">
        <v>3141</v>
      </c>
      <c r="H926" s="7" t="s">
        <v>3142</v>
      </c>
      <c r="I926" s="7">
        <v>2907</v>
      </c>
      <c r="J926" s="7" t="s">
        <v>39</v>
      </c>
      <c r="K926" s="7" t="s">
        <v>64</v>
      </c>
      <c r="L926" s="7" t="s">
        <v>18</v>
      </c>
      <c r="M926" s="8">
        <v>46022</v>
      </c>
      <c r="N926" s="7" t="s">
        <v>56</v>
      </c>
      <c r="O926" s="7" t="s">
        <v>744</v>
      </c>
      <c r="P926" s="7" t="s">
        <v>745</v>
      </c>
      <c r="Q926" s="7" t="s">
        <v>29</v>
      </c>
    </row>
    <row r="927" spans="1:17" x14ac:dyDescent="0.2">
      <c r="A927" s="7" t="s">
        <v>3143</v>
      </c>
      <c r="B927" s="7" t="s">
        <v>18</v>
      </c>
      <c r="C927" s="7" t="s">
        <v>3144</v>
      </c>
      <c r="D927" s="7" t="s">
        <v>20</v>
      </c>
      <c r="E927" s="7" t="s">
        <v>3144</v>
      </c>
      <c r="F927" s="7"/>
      <c r="G927" s="7" t="s">
        <v>3145</v>
      </c>
      <c r="H927" s="7" t="s">
        <v>163</v>
      </c>
      <c r="I927" s="7">
        <v>45805</v>
      </c>
      <c r="J927" s="7" t="s">
        <v>39</v>
      </c>
      <c r="K927" s="7" t="s">
        <v>40</v>
      </c>
      <c r="L927" s="7" t="s">
        <v>18</v>
      </c>
      <c r="M927" s="8">
        <v>59322</v>
      </c>
      <c r="N927" s="7" t="s">
        <v>107</v>
      </c>
      <c r="O927" s="7" t="s">
        <v>439</v>
      </c>
      <c r="P927" s="7" t="s">
        <v>440</v>
      </c>
      <c r="Q927" s="7" t="s">
        <v>29</v>
      </c>
    </row>
    <row r="928" spans="1:17" x14ac:dyDescent="0.2">
      <c r="A928" s="7" t="s">
        <v>3146</v>
      </c>
      <c r="B928" s="7" t="s">
        <v>18</v>
      </c>
      <c r="C928" s="7" t="s">
        <v>3147</v>
      </c>
      <c r="D928" s="7" t="s">
        <v>20</v>
      </c>
      <c r="E928" s="7" t="s">
        <v>3147</v>
      </c>
      <c r="F928" s="7"/>
      <c r="G928" s="7" t="s">
        <v>2699</v>
      </c>
      <c r="H928" s="7" t="s">
        <v>406</v>
      </c>
      <c r="I928" s="7">
        <v>48607</v>
      </c>
      <c r="J928" s="7" t="s">
        <v>23</v>
      </c>
      <c r="K928" s="7" t="s">
        <v>64</v>
      </c>
      <c r="L928" s="7" t="s">
        <v>18</v>
      </c>
      <c r="M928" s="8">
        <v>46387</v>
      </c>
      <c r="N928" s="7" t="s">
        <v>107</v>
      </c>
      <c r="O928" s="7" t="s">
        <v>407</v>
      </c>
      <c r="P928" s="7" t="s">
        <v>408</v>
      </c>
      <c r="Q928" s="7" t="s">
        <v>29</v>
      </c>
    </row>
    <row r="929" spans="1:17" x14ac:dyDescent="0.2">
      <c r="A929" s="7" t="s">
        <v>3148</v>
      </c>
      <c r="B929" s="7" t="s">
        <v>18</v>
      </c>
      <c r="C929" s="7" t="s">
        <v>3149</v>
      </c>
      <c r="D929" s="7" t="s">
        <v>20</v>
      </c>
      <c r="E929" s="7" t="s">
        <v>3149</v>
      </c>
      <c r="F929" s="7"/>
      <c r="G929" s="7" t="s">
        <v>1198</v>
      </c>
      <c r="H929" s="7" t="s">
        <v>201</v>
      </c>
      <c r="I929" s="7">
        <v>31210</v>
      </c>
      <c r="J929" s="7" t="s">
        <v>39</v>
      </c>
      <c r="K929" s="7" t="s">
        <v>64</v>
      </c>
      <c r="L929" s="7" t="s">
        <v>18</v>
      </c>
      <c r="M929" s="8">
        <v>47269</v>
      </c>
      <c r="N929" s="7" t="s">
        <v>26</v>
      </c>
      <c r="O929" s="7" t="s">
        <v>202</v>
      </c>
      <c r="P929" s="7" t="s">
        <v>203</v>
      </c>
      <c r="Q929" s="7" t="s">
        <v>29</v>
      </c>
    </row>
    <row r="930" spans="1:17" x14ac:dyDescent="0.2">
      <c r="A930" s="7" t="s">
        <v>3150</v>
      </c>
      <c r="B930" s="7" t="s">
        <v>18</v>
      </c>
      <c r="C930" s="7" t="s">
        <v>1630</v>
      </c>
      <c r="D930" s="7" t="s">
        <v>20</v>
      </c>
      <c r="E930" s="7" t="s">
        <v>1630</v>
      </c>
      <c r="F930" s="7"/>
      <c r="G930" s="7" t="s">
        <v>1631</v>
      </c>
      <c r="H930" s="7" t="s">
        <v>1023</v>
      </c>
      <c r="I930" s="7">
        <v>96766</v>
      </c>
      <c r="J930" s="7" t="s">
        <v>39</v>
      </c>
      <c r="K930" s="7" t="s">
        <v>64</v>
      </c>
      <c r="L930" s="7" t="s">
        <v>18</v>
      </c>
      <c r="M930" s="8">
        <v>47330</v>
      </c>
      <c r="N930" s="7" t="s">
        <v>131</v>
      </c>
      <c r="O930" s="7" t="s">
        <v>1024</v>
      </c>
      <c r="P930" s="7" t="s">
        <v>1025</v>
      </c>
      <c r="Q930" s="7" t="s">
        <v>29</v>
      </c>
    </row>
    <row r="931" spans="1:17" x14ac:dyDescent="0.2">
      <c r="A931" s="7" t="s">
        <v>3151</v>
      </c>
      <c r="B931" s="7" t="s">
        <v>18</v>
      </c>
      <c r="C931" s="7" t="s">
        <v>3152</v>
      </c>
      <c r="D931" s="7" t="s">
        <v>20</v>
      </c>
      <c r="E931" s="7" t="s">
        <v>3152</v>
      </c>
      <c r="F931" s="7"/>
      <c r="G931" s="7" t="s">
        <v>3153</v>
      </c>
      <c r="H931" s="7" t="s">
        <v>180</v>
      </c>
      <c r="I931" s="7">
        <v>76301</v>
      </c>
      <c r="J931" s="7" t="s">
        <v>39</v>
      </c>
      <c r="K931" s="7" t="s">
        <v>40</v>
      </c>
      <c r="L931" s="7" t="s">
        <v>18</v>
      </c>
      <c r="M931" s="8">
        <v>49826</v>
      </c>
      <c r="N931" s="7" t="s">
        <v>65</v>
      </c>
      <c r="O931" s="7" t="s">
        <v>181</v>
      </c>
      <c r="P931" s="7" t="s">
        <v>182</v>
      </c>
      <c r="Q931" s="7" t="s">
        <v>155</v>
      </c>
    </row>
    <row r="932" spans="1:17" x14ac:dyDescent="0.2">
      <c r="A932" s="7" t="s">
        <v>3154</v>
      </c>
      <c r="B932" s="7" t="s">
        <v>18</v>
      </c>
      <c r="C932" s="7" t="s">
        <v>3155</v>
      </c>
      <c r="D932" s="7" t="s">
        <v>61</v>
      </c>
      <c r="E932" s="7" t="s">
        <v>3156</v>
      </c>
      <c r="F932" s="7"/>
      <c r="G932" s="7" t="s">
        <v>136</v>
      </c>
      <c r="H932" s="7" t="s">
        <v>93</v>
      </c>
      <c r="I932" s="7">
        <v>21044</v>
      </c>
      <c r="J932" s="7" t="s">
        <v>39</v>
      </c>
      <c r="K932" s="7" t="s">
        <v>64</v>
      </c>
      <c r="L932" s="7" t="s">
        <v>18</v>
      </c>
      <c r="M932" s="8">
        <v>46630</v>
      </c>
      <c r="N932" s="7" t="s">
        <v>41</v>
      </c>
      <c r="O932" s="7" t="s">
        <v>42</v>
      </c>
      <c r="P932" s="7" t="s">
        <v>94</v>
      </c>
      <c r="Q932" s="7" t="s">
        <v>29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6C637-5CDF-4478-B64A-B5BCC2651878}">
  <sheetPr>
    <tabColor rgb="FF92D050"/>
  </sheetPr>
  <dimension ref="A1:BB123"/>
  <sheetViews>
    <sheetView topLeftCell="AJ1" zoomScale="85" zoomScaleNormal="85" workbookViewId="0">
      <pane ySplit="1" topLeftCell="A44" activePane="bottomLeft" state="frozen"/>
      <selection pane="bottomLeft" activeCell="AF108" sqref="AF108:AK121"/>
    </sheetView>
  </sheetViews>
  <sheetFormatPr baseColWidth="10" defaultColWidth="8.83203125" defaultRowHeight="15" x14ac:dyDescent="0.2"/>
  <cols>
    <col min="1" max="1" width="41.33203125" bestFit="1" customWidth="1"/>
    <col min="2" max="2" width="21.33203125" bestFit="1" customWidth="1"/>
    <col min="3" max="3" width="61.6640625" bestFit="1" customWidth="1"/>
    <col min="4" max="28" width="6.6640625" customWidth="1"/>
    <col min="31" max="31" width="1.6640625" style="102" bestFit="1" customWidth="1"/>
    <col min="32" max="32" width="41.33203125" bestFit="1" customWidth="1"/>
    <col min="33" max="33" width="21.33203125" bestFit="1" customWidth="1"/>
    <col min="34" max="34" width="61.6640625" bestFit="1" customWidth="1"/>
    <col min="35" max="37" width="6.6640625" customWidth="1"/>
    <col min="38" max="38" width="1.6640625" style="102" bestFit="1" customWidth="1"/>
    <col min="39" max="39" width="41.33203125" bestFit="1" customWidth="1"/>
    <col min="40" max="40" width="21.33203125" bestFit="1" customWidth="1"/>
    <col min="41" max="41" width="61.6640625" bestFit="1" customWidth="1"/>
    <col min="46" max="46" width="1.6640625" style="102" bestFit="1" customWidth="1"/>
    <col min="47" max="47" width="41.33203125" bestFit="1" customWidth="1"/>
    <col min="48" max="48" width="21.33203125" bestFit="1" customWidth="1"/>
    <col min="49" max="49" width="61.6640625" bestFit="1" customWidth="1"/>
    <col min="54" max="54" width="1.6640625" style="102" bestFit="1" customWidth="1"/>
  </cols>
  <sheetData>
    <row r="1" spans="1:54" s="109" customFormat="1" ht="28" thickBot="1" x14ac:dyDescent="0.4">
      <c r="A1" s="151" t="s">
        <v>4426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08"/>
      <c r="AF1" s="149" t="s">
        <v>4427</v>
      </c>
      <c r="AG1" s="149"/>
      <c r="AH1" s="149"/>
      <c r="AI1" s="149"/>
      <c r="AJ1" s="149"/>
      <c r="AK1" s="149"/>
      <c r="AL1" s="108"/>
      <c r="AM1" s="150" t="s">
        <v>4428</v>
      </c>
      <c r="AN1" s="150"/>
      <c r="AO1" s="150"/>
      <c r="AP1" s="150"/>
      <c r="AQ1" s="150"/>
      <c r="AR1" s="150"/>
      <c r="AS1" s="150"/>
      <c r="AT1" s="108"/>
      <c r="AU1" s="149" t="s">
        <v>4429</v>
      </c>
      <c r="AV1" s="149"/>
      <c r="AW1" s="149"/>
      <c r="AX1" s="149"/>
      <c r="AY1" s="149"/>
      <c r="AZ1" s="149"/>
      <c r="BA1" s="149"/>
      <c r="BB1" s="108"/>
    </row>
    <row r="2" spans="1:54" ht="16" thickBot="1" x14ac:dyDescent="0.25"/>
    <row r="3" spans="1:54" s="41" customFormat="1" x14ac:dyDescent="0.2">
      <c r="A3" s="49"/>
      <c r="AE3" s="97"/>
      <c r="AL3" s="97"/>
      <c r="AO3" s="79" t="s">
        <v>4043</v>
      </c>
      <c r="AP3" s="81" t="s">
        <v>4046</v>
      </c>
      <c r="AQ3" s="81" t="s">
        <v>4048</v>
      </c>
      <c r="AR3" s="81" t="s">
        <v>4050</v>
      </c>
      <c r="AS3" s="81" t="s">
        <v>4051</v>
      </c>
      <c r="AT3" s="97"/>
      <c r="AW3" s="79" t="s">
        <v>4043</v>
      </c>
      <c r="AX3" s="81" t="s">
        <v>4046</v>
      </c>
      <c r="AY3" s="81" t="s">
        <v>4048</v>
      </c>
      <c r="AZ3" s="81" t="s">
        <v>4050</v>
      </c>
      <c r="BA3" s="81" t="s">
        <v>4051</v>
      </c>
      <c r="BB3" s="97"/>
    </row>
    <row r="4" spans="1:54" s="17" customFormat="1" x14ac:dyDescent="0.2">
      <c r="A4" s="50"/>
      <c r="AE4" s="98"/>
      <c r="AL4" s="98"/>
      <c r="AO4" s="31" t="s">
        <v>4044</v>
      </c>
      <c r="AP4" s="27" t="s">
        <v>4047</v>
      </c>
      <c r="AQ4" s="27" t="s">
        <v>4049</v>
      </c>
      <c r="AR4" s="27" t="s">
        <v>4049</v>
      </c>
      <c r="AS4" s="27" t="s">
        <v>4049</v>
      </c>
      <c r="AT4" s="98"/>
      <c r="AW4" s="31" t="s">
        <v>4044</v>
      </c>
      <c r="AX4" s="27" t="s">
        <v>4047</v>
      </c>
      <c r="AY4" s="27" t="s">
        <v>4049</v>
      </c>
      <c r="AZ4" s="27" t="s">
        <v>4049</v>
      </c>
      <c r="BA4" s="27" t="s">
        <v>4049</v>
      </c>
      <c r="BB4" s="98"/>
    </row>
    <row r="5" spans="1:54" s="17" customFormat="1" x14ac:dyDescent="0.2">
      <c r="A5" s="44"/>
      <c r="B5" s="37"/>
      <c r="C5" s="31" t="s">
        <v>0</v>
      </c>
      <c r="D5" s="36" t="s">
        <v>2390</v>
      </c>
      <c r="E5" s="36" t="s">
        <v>1065</v>
      </c>
      <c r="F5" s="36" t="s">
        <v>2380</v>
      </c>
      <c r="G5" s="36" t="s">
        <v>811</v>
      </c>
      <c r="H5" s="36" t="s">
        <v>90</v>
      </c>
      <c r="I5" s="36" t="s">
        <v>1055</v>
      </c>
      <c r="J5" s="36" t="s">
        <v>44</v>
      </c>
      <c r="K5" s="36" t="s">
        <v>50</v>
      </c>
      <c r="L5" s="36" t="s">
        <v>48</v>
      </c>
      <c r="M5" s="36" t="s">
        <v>34</v>
      </c>
      <c r="N5" s="36" t="s">
        <v>1058</v>
      </c>
      <c r="O5" s="36" t="s">
        <v>1225</v>
      </c>
      <c r="P5" s="36" t="s">
        <v>3154</v>
      </c>
      <c r="Q5" s="36" t="s">
        <v>700</v>
      </c>
      <c r="R5" s="36" t="s">
        <v>1158</v>
      </c>
      <c r="S5" s="36" t="s">
        <v>2396</v>
      </c>
      <c r="T5" s="36" t="s">
        <v>2409</v>
      </c>
      <c r="U5" s="36" t="s">
        <v>1061</v>
      </c>
      <c r="V5" s="36" t="s">
        <v>2400</v>
      </c>
      <c r="W5" s="36" t="s">
        <v>2376</v>
      </c>
      <c r="X5" s="36" t="s">
        <v>2383</v>
      </c>
      <c r="Y5" s="36" t="s">
        <v>3101</v>
      </c>
      <c r="Z5" s="36" t="s">
        <v>2419</v>
      </c>
      <c r="AA5" s="36" t="s">
        <v>2412</v>
      </c>
      <c r="AB5" s="36" t="s">
        <v>2308</v>
      </c>
      <c r="AC5" s="36"/>
      <c r="AD5" s="36"/>
      <c r="AE5" s="98"/>
      <c r="AF5" s="37"/>
      <c r="AG5" s="37"/>
      <c r="AH5" s="31" t="s">
        <v>0</v>
      </c>
      <c r="AI5" s="17" t="s">
        <v>2390</v>
      </c>
      <c r="AL5" s="98"/>
      <c r="AM5" s="37"/>
      <c r="AN5" s="37"/>
      <c r="AO5" s="31" t="s">
        <v>0</v>
      </c>
      <c r="AP5" s="27" t="s">
        <v>1061</v>
      </c>
      <c r="AQ5" s="27" t="s">
        <v>1061</v>
      </c>
      <c r="AR5" s="27" t="s">
        <v>1061</v>
      </c>
      <c r="AS5" s="27" t="s">
        <v>1058</v>
      </c>
      <c r="AT5" s="98"/>
      <c r="AU5" s="37"/>
      <c r="AV5" s="37"/>
      <c r="AW5" s="31" t="s">
        <v>0</v>
      </c>
      <c r="AX5" s="27" t="s">
        <v>1061</v>
      </c>
      <c r="AY5" s="27" t="s">
        <v>1061</v>
      </c>
      <c r="AZ5" s="27" t="s">
        <v>1061</v>
      </c>
      <c r="BA5" s="27" t="s">
        <v>1058</v>
      </c>
      <c r="BB5" s="98"/>
    </row>
    <row r="6" spans="1:54" s="48" customFormat="1" ht="16" thickBot="1" x14ac:dyDescent="0.25">
      <c r="A6" s="45" t="s">
        <v>14</v>
      </c>
      <c r="B6" s="46" t="s">
        <v>0</v>
      </c>
      <c r="C6" s="47" t="s">
        <v>3157</v>
      </c>
      <c r="D6" s="48" t="s">
        <v>3173</v>
      </c>
      <c r="E6" s="48" t="s">
        <v>3174</v>
      </c>
      <c r="F6" s="48" t="s">
        <v>3170</v>
      </c>
      <c r="G6" s="48" t="s">
        <v>3175</v>
      </c>
      <c r="H6" s="48" t="s">
        <v>3186</v>
      </c>
      <c r="I6" s="48" t="s">
        <v>3189</v>
      </c>
      <c r="J6" s="48" t="s">
        <v>3161</v>
      </c>
      <c r="K6" s="48" t="s">
        <v>3162</v>
      </c>
      <c r="L6" s="48" t="s">
        <v>3159</v>
      </c>
      <c r="M6" s="48" t="s">
        <v>3160</v>
      </c>
      <c r="N6" s="48" t="s">
        <v>3177</v>
      </c>
      <c r="O6" s="48" t="s">
        <v>3168</v>
      </c>
      <c r="P6" s="48" t="s">
        <v>3166</v>
      </c>
      <c r="Q6" s="48" t="s">
        <v>3172</v>
      </c>
      <c r="R6" s="48" t="s">
        <v>3169</v>
      </c>
      <c r="S6" s="48" t="s">
        <v>3171</v>
      </c>
      <c r="T6" s="48" t="s">
        <v>3185</v>
      </c>
      <c r="U6" s="48" t="s">
        <v>3164</v>
      </c>
      <c r="V6" s="48" t="s">
        <v>3167</v>
      </c>
      <c r="W6" s="48" t="s">
        <v>3176</v>
      </c>
      <c r="X6" s="48" t="s">
        <v>3165</v>
      </c>
      <c r="Y6" s="48" t="s">
        <v>3178</v>
      </c>
      <c r="Z6" s="48" t="s">
        <v>3188</v>
      </c>
      <c r="AA6" s="48" t="s">
        <v>3187</v>
      </c>
      <c r="AB6" s="48" t="s">
        <v>3163</v>
      </c>
      <c r="AC6" s="48" t="s">
        <v>4432</v>
      </c>
      <c r="AD6" s="48" t="s">
        <v>4433</v>
      </c>
      <c r="AE6" s="101"/>
      <c r="AF6" s="46" t="s">
        <v>14</v>
      </c>
      <c r="AG6" s="46" t="s">
        <v>0</v>
      </c>
      <c r="AH6" s="47" t="s">
        <v>3157</v>
      </c>
      <c r="AI6" s="48" t="s">
        <v>3173</v>
      </c>
      <c r="AL6" s="101"/>
      <c r="AM6" s="46" t="s">
        <v>14</v>
      </c>
      <c r="AN6" s="46" t="s">
        <v>0</v>
      </c>
      <c r="AO6" s="47" t="s">
        <v>3157</v>
      </c>
      <c r="AP6" s="83" t="s">
        <v>3164</v>
      </c>
      <c r="AQ6" s="83" t="s">
        <v>3164</v>
      </c>
      <c r="AR6" s="83" t="s">
        <v>3164</v>
      </c>
      <c r="AS6" s="83" t="s">
        <v>3177</v>
      </c>
      <c r="AT6" s="101"/>
      <c r="AU6" s="46" t="s">
        <v>14</v>
      </c>
      <c r="AV6" s="46" t="s">
        <v>0</v>
      </c>
      <c r="AW6" s="47" t="s">
        <v>3157</v>
      </c>
      <c r="AX6" s="83" t="s">
        <v>3164</v>
      </c>
      <c r="AY6" s="83" t="s">
        <v>3164</v>
      </c>
      <c r="AZ6" s="83" t="s">
        <v>3164</v>
      </c>
      <c r="BA6" s="83" t="s">
        <v>3177</v>
      </c>
      <c r="BB6" s="101"/>
    </row>
    <row r="7" spans="1:54" x14ac:dyDescent="0.2">
      <c r="A7" s="16" t="s">
        <v>42</v>
      </c>
      <c r="B7" s="24" t="s">
        <v>2390</v>
      </c>
      <c r="C7" s="25" t="s">
        <v>3173</v>
      </c>
      <c r="D7" s="34">
        <f>_xll.CDXZipStreamCF.Connect.CDXRouteBing(0,2,0,$C7,D$6)</f>
        <v>0</v>
      </c>
      <c r="E7" s="34">
        <f>_xll.CDXZipStreamCF.Connect.CDXRouteBing(0,2,0,$C7,E$6)</f>
        <v>14.033333333333333</v>
      </c>
      <c r="F7" s="34">
        <f>_xll.CDXZipStreamCF.Connect.CDXRouteBing(0,2,0,$C7,F$6)</f>
        <v>15.883333333333333</v>
      </c>
      <c r="G7" s="34">
        <f>_xll.CDXZipStreamCF.Connect.CDXRouteBing(0,2,0,$C7,G$6)</f>
        <v>15.066666666666666</v>
      </c>
      <c r="H7" s="34">
        <f>_xll.CDXZipStreamCF.Connect.CDXRouteBing(0,2,0,$C7,H$6)</f>
        <v>24.3</v>
      </c>
      <c r="I7" s="34">
        <f>_xll.CDXZipStreamCF.Connect.CDXRouteBing(0,2,0,$C7,I$6)</f>
        <v>5.4333333333333336</v>
      </c>
      <c r="J7" s="34">
        <f>_xll.CDXZipStreamCF.Connect.CDXRouteBing(0,2,0,$C7,J$6)</f>
        <v>29.483333333333334</v>
      </c>
      <c r="K7" s="34">
        <f>_xll.CDXZipStreamCF.Connect.CDXRouteBing(0,2,0,$C7,K$6)</f>
        <v>30.4</v>
      </c>
      <c r="L7" s="34">
        <f>_xll.CDXZipStreamCF.Connect.CDXRouteBing(0,2,0,$C7,L$6)</f>
        <v>28.8</v>
      </c>
      <c r="M7" s="34">
        <f>_xll.CDXZipStreamCF.Connect.CDXRouteBing(0,2,0,$C7,M$6)</f>
        <v>28.65</v>
      </c>
      <c r="N7" s="34">
        <f>_xll.CDXZipStreamCF.Connect.CDXRouteBing(0,2,0,$C7,N$6)</f>
        <v>23.3</v>
      </c>
      <c r="O7" s="34">
        <f>_xll.CDXZipStreamCF.Connect.CDXRouteBing(0,2,0,$C7,O$6)</f>
        <v>21.7</v>
      </c>
      <c r="P7" s="34">
        <f>_xll.CDXZipStreamCF.Connect.CDXRouteBing(0,2,0,$C7,P$6)</f>
        <v>33.233333333333334</v>
      </c>
      <c r="Q7" s="34">
        <f>_xll.CDXZipStreamCF.Connect.CDXRouteBing(0,2,0,$C7,Q$6)</f>
        <v>25.266666666666666</v>
      </c>
      <c r="R7" s="34">
        <f>_xll.CDXZipStreamCF.Connect.CDXRouteBing(0,2,0,$C7,R$6)</f>
        <v>23</v>
      </c>
      <c r="S7" s="34">
        <f>_xll.CDXZipStreamCF.Connect.CDXRouteBing(0,2,0,$C7,S$6)</f>
        <v>42.8</v>
      </c>
      <c r="T7" s="34">
        <f>_xll.CDXZipStreamCF.Connect.CDXRouteBing(0,2,0,$C7,T$6)</f>
        <v>40.75</v>
      </c>
      <c r="U7" s="34">
        <f>_xll.CDXZipStreamCF.Connect.CDXRouteBing(0,2,0,$C7,U$6)</f>
        <v>50.45</v>
      </c>
      <c r="V7" s="34">
        <f>_xll.CDXZipStreamCF.Connect.CDXRouteBing(0,2,0,$C7,V$6)</f>
        <v>38.85</v>
      </c>
      <c r="W7" s="34">
        <f>_xll.CDXZipStreamCF.Connect.CDXRouteBing(0,2,0,$C7,W$6)</f>
        <v>55.733333333333334</v>
      </c>
      <c r="X7" s="34">
        <f>_xll.CDXZipStreamCF.Connect.CDXRouteBing(0,2,0,$C7,X$6)</f>
        <v>56.833333333333336</v>
      </c>
      <c r="Y7" s="34">
        <f>_xll.CDXZipStreamCF.Connect.CDXRouteBing(0,2,0,$C7,Y$6)</f>
        <v>44.81666666666667</v>
      </c>
      <c r="Z7" s="34">
        <f>_xll.CDXZipStreamCF.Connect.CDXRouteBing(0,2,0,$C7,Z$6)</f>
        <v>47.416666666666664</v>
      </c>
      <c r="AA7" s="34">
        <f>_xll.CDXZipStreamCF.Connect.CDXRouteBing(0,2,0,$C7,AA$6)</f>
        <v>43.4</v>
      </c>
      <c r="AB7" s="34">
        <f>_xll.CDXZipStreamCF.Connect.CDXRouteBing(0,2,0,$C7,AB$6)</f>
        <v>103.31666666666666</v>
      </c>
      <c r="AC7" s="35">
        <f t="shared" ref="AC7:AC31" si="0">COUNTIFS(D7:AB7,"&lt;=120")</f>
        <v>25</v>
      </c>
      <c r="AD7" s="35">
        <f t="shared" ref="AD7:AD31" si="1">SUMIF(D7:AB7,"&lt;121")</f>
        <v>842.91666666666674</v>
      </c>
      <c r="AE7" s="98"/>
      <c r="AF7" s="16" t="s">
        <v>42</v>
      </c>
      <c r="AG7" s="24" t="s">
        <v>2390</v>
      </c>
      <c r="AH7" s="25" t="s">
        <v>3173</v>
      </c>
      <c r="AI7" s="34">
        <f>_xll.CDXZipStreamCF.Connect.CDXRouteBing(0,2,0,$AH7,AI$6)</f>
        <v>0</v>
      </c>
      <c r="AL7" s="98"/>
      <c r="AM7" s="16" t="s">
        <v>42</v>
      </c>
      <c r="AN7" s="16" t="s">
        <v>2390</v>
      </c>
      <c r="AO7" t="s">
        <v>3173</v>
      </c>
      <c r="AP7" s="34">
        <f>_xll.CDXZipStreamCF.Connect.CDXRouteBing(0,2,0,$AO7,AP$6)</f>
        <v>50.45</v>
      </c>
      <c r="AQ7" s="34">
        <f>_xll.CDXZipStreamCF.Connect.CDXRouteBing(0,2,0,$AO7,AQ$6)</f>
        <v>50.45</v>
      </c>
      <c r="AR7" s="34">
        <f>_xll.CDXZipStreamCF.Connect.CDXRouteBing(0,2,0,$AO7,AR$6)</f>
        <v>50.45</v>
      </c>
      <c r="AS7" s="34">
        <f>_xll.CDXZipStreamCF.Connect.CDXRouteBing(0,2,0,$AO7,AS$6)</f>
        <v>23.3</v>
      </c>
      <c r="AT7" s="98"/>
      <c r="AU7" s="16" t="s">
        <v>42</v>
      </c>
      <c r="AV7" s="16" t="s">
        <v>2390</v>
      </c>
      <c r="AW7" t="s">
        <v>3173</v>
      </c>
      <c r="AX7" s="34">
        <f>_xll.CDXZipStreamCF.Connect.CDXRouteBing(0,2,0,$AO7,AX$6)</f>
        <v>50.45</v>
      </c>
      <c r="AY7" s="34">
        <f>_xll.CDXZipStreamCF.Connect.CDXRouteBing(0,2,0,$AO7,AY$6)</f>
        <v>50.45</v>
      </c>
      <c r="AZ7" s="34">
        <f>_xll.CDXZipStreamCF.Connect.CDXRouteBing(0,2,0,$AO7,AZ$6)</f>
        <v>50.45</v>
      </c>
      <c r="BA7" s="34">
        <f>_xll.CDXZipStreamCF.Connect.CDXRouteBing(0,2,0,$AO7,BA$6)</f>
        <v>23.3</v>
      </c>
      <c r="BB7" s="98"/>
    </row>
    <row r="8" spans="1:54" x14ac:dyDescent="0.2">
      <c r="A8" s="16"/>
      <c r="B8" s="16" t="s">
        <v>1065</v>
      </c>
      <c r="C8" t="s">
        <v>3174</v>
      </c>
      <c r="D8" s="20">
        <f>_xll.CDXZipStreamCF.Connect.CDXRouteBing(0,2,0,$C8,D$6)</f>
        <v>14.95</v>
      </c>
      <c r="E8" s="20">
        <f>_xll.CDXZipStreamCF.Connect.CDXRouteBing(0,2,0,$C8,E$6)</f>
        <v>0</v>
      </c>
      <c r="F8" s="20">
        <f>_xll.CDXZipStreamCF.Connect.CDXRouteBing(0,2,0,$C8,F$6)</f>
        <v>8.5833333333333339</v>
      </c>
      <c r="G8" s="20">
        <f>_xll.CDXZipStreamCF.Connect.CDXRouteBing(0,2,0,$C8,G$6)</f>
        <v>23</v>
      </c>
      <c r="H8" s="20">
        <f>_xll.CDXZipStreamCF.Connect.CDXRouteBing(0,2,0,$C8,H$6)</f>
        <v>31.683333333333334</v>
      </c>
      <c r="I8" s="20">
        <f>_xll.CDXZipStreamCF.Connect.CDXRouteBing(0,2,0,$C8,I$6)</f>
        <v>12.616666666666667</v>
      </c>
      <c r="J8" s="20">
        <f>_xll.CDXZipStreamCF.Connect.CDXRouteBing(0,2,0,$C8,J$6)</f>
        <v>31.883333333333333</v>
      </c>
      <c r="K8" s="20">
        <f>_xll.CDXZipStreamCF.Connect.CDXRouteBing(0,2,0,$C8,K$6)</f>
        <v>32.799999999999997</v>
      </c>
      <c r="L8" s="20">
        <f>_xll.CDXZipStreamCF.Connect.CDXRouteBing(0,2,0,$C8,L$6)</f>
        <v>31.216666666666665</v>
      </c>
      <c r="M8" s="20">
        <f>_xll.CDXZipStreamCF.Connect.CDXRouteBing(0,2,0,$C8,M$6)</f>
        <v>31.05</v>
      </c>
      <c r="N8" s="20">
        <f>_xll.CDXZipStreamCF.Connect.CDXRouteBing(0,2,0,$C8,N$6)</f>
        <v>25.716666666666665</v>
      </c>
      <c r="O8" s="20">
        <f>_xll.CDXZipStreamCF.Connect.CDXRouteBing(0,2,0,$C8,O$6)</f>
        <v>9.8833333333333329</v>
      </c>
      <c r="P8" s="20">
        <f>_xll.CDXZipStreamCF.Connect.CDXRouteBing(0,2,0,$C8,P$6)</f>
        <v>30.5</v>
      </c>
      <c r="Q8" s="20">
        <f>_xll.CDXZipStreamCF.Connect.CDXRouteBing(0,2,0,$C8,Q$6)</f>
        <v>33.200000000000003</v>
      </c>
      <c r="R8" s="20">
        <f>_xll.CDXZipStreamCF.Connect.CDXRouteBing(0,2,0,$C8,R$6)</f>
        <v>11.183333333333334</v>
      </c>
      <c r="S8" s="20">
        <f>_xll.CDXZipStreamCF.Connect.CDXRouteBing(0,2,0,$C8,S$6)</f>
        <v>42.033333333333331</v>
      </c>
      <c r="T8" s="20">
        <f>_xll.CDXZipStreamCF.Connect.CDXRouteBing(0,2,0,$C8,T$6)</f>
        <v>48.133333333333333</v>
      </c>
      <c r="U8" s="20">
        <f>_xll.CDXZipStreamCF.Connect.CDXRouteBing(0,2,0,$C8,U$6)</f>
        <v>47.7</v>
      </c>
      <c r="V8" s="20">
        <f>_xll.CDXZipStreamCF.Connect.CDXRouteBing(0,2,0,$C8,V$6)</f>
        <v>33.1</v>
      </c>
      <c r="W8" s="20">
        <f>_xll.CDXZipStreamCF.Connect.CDXRouteBing(0,2,0,$C8,W$6)</f>
        <v>52.983333333333334</v>
      </c>
      <c r="X8" s="20">
        <f>_xll.CDXZipStreamCF.Connect.CDXRouteBing(0,2,0,$C8,X$6)</f>
        <v>56.06666666666667</v>
      </c>
      <c r="Y8" s="20">
        <f>_xll.CDXZipStreamCF.Connect.CDXRouteBing(0,2,0,$C8,Y$6)</f>
        <v>47.216666666666669</v>
      </c>
      <c r="Z8" s="20">
        <f>_xll.CDXZipStreamCF.Connect.CDXRouteBing(0,2,0,$C8,Z$6)</f>
        <v>49.81666666666667</v>
      </c>
      <c r="AA8" s="20">
        <f>_xll.CDXZipStreamCF.Connect.CDXRouteBing(0,2,0,$C8,AA$6)</f>
        <v>45.8</v>
      </c>
      <c r="AB8" s="20">
        <f>_xll.CDXZipStreamCF.Connect.CDXRouteBing(0,2,0,$C8,AB$6)</f>
        <v>102.55</v>
      </c>
      <c r="AC8" s="20">
        <f t="shared" si="0"/>
        <v>25</v>
      </c>
      <c r="AD8" s="20">
        <f t="shared" si="1"/>
        <v>853.66666666666663</v>
      </c>
      <c r="AE8" s="98"/>
      <c r="AF8" s="16"/>
      <c r="AG8" s="16" t="s">
        <v>1065</v>
      </c>
      <c r="AH8" t="s">
        <v>3174</v>
      </c>
      <c r="AI8" s="20">
        <f>_xll.CDXZipStreamCF.Connect.CDXRouteBing(0,2,0,$AH8,AI$6)</f>
        <v>14.95</v>
      </c>
      <c r="AL8" s="98"/>
      <c r="AM8" s="16"/>
      <c r="AN8" s="16" t="s">
        <v>1065</v>
      </c>
      <c r="AO8" t="s">
        <v>3174</v>
      </c>
      <c r="AP8" s="20">
        <f>_xll.CDXZipStreamCF.Connect.CDXRouteBing(0,2,0,$AO8,AP$6)</f>
        <v>47.7</v>
      </c>
      <c r="AQ8" s="20">
        <f>_xll.CDXZipStreamCF.Connect.CDXRouteBing(0,2,0,$AO8,AQ$6)</f>
        <v>47.7</v>
      </c>
      <c r="AR8" s="20">
        <f>_xll.CDXZipStreamCF.Connect.CDXRouteBing(0,2,0,$AO8,AR$6)</f>
        <v>47.7</v>
      </c>
      <c r="AS8" s="20">
        <f>_xll.CDXZipStreamCF.Connect.CDXRouteBing(0,2,0,$AO8,AS$6)</f>
        <v>25.716666666666665</v>
      </c>
      <c r="AT8" s="98"/>
      <c r="AU8" s="16"/>
      <c r="AV8" s="16" t="s">
        <v>1065</v>
      </c>
      <c r="AW8" t="s">
        <v>3174</v>
      </c>
      <c r="AX8" s="20">
        <f>_xll.CDXZipStreamCF.Connect.CDXRouteBing(0,2,0,$AO8,AX$6)</f>
        <v>47.7</v>
      </c>
      <c r="AY8" s="20">
        <f>_xll.CDXZipStreamCF.Connect.CDXRouteBing(0,2,0,$AO8,AY$6)</f>
        <v>47.7</v>
      </c>
      <c r="AZ8" s="20">
        <f>_xll.CDXZipStreamCF.Connect.CDXRouteBing(0,2,0,$AO8,AZ$6)</f>
        <v>47.7</v>
      </c>
      <c r="BA8" s="20">
        <f>_xll.CDXZipStreamCF.Connect.CDXRouteBing(0,2,0,$AO8,BA$6)</f>
        <v>25.716666666666665</v>
      </c>
      <c r="BB8" s="98"/>
    </row>
    <row r="9" spans="1:54" x14ac:dyDescent="0.2">
      <c r="A9" s="16"/>
      <c r="B9" s="16" t="s">
        <v>2380</v>
      </c>
      <c r="C9" t="s">
        <v>3170</v>
      </c>
      <c r="D9" s="20">
        <f>_xll.CDXZipStreamCF.Connect.CDXRouteBing(0,2,0,$C9,D$6)</f>
        <v>15.783333333333333</v>
      </c>
      <c r="E9" s="20">
        <f>_xll.CDXZipStreamCF.Connect.CDXRouteBing(0,2,0,$C9,E$6)</f>
        <v>8.3666666666666671</v>
      </c>
      <c r="F9" s="20">
        <f>_xll.CDXZipStreamCF.Connect.CDXRouteBing(0,2,0,$C9,F$6)</f>
        <v>0</v>
      </c>
      <c r="G9" s="20">
        <f>_xll.CDXZipStreamCF.Connect.CDXRouteBing(0,2,0,$C9,G$6)</f>
        <v>21.466666666666665</v>
      </c>
      <c r="H9" s="20">
        <f>_xll.CDXZipStreamCF.Connect.CDXRouteBing(0,2,0,$C9,H$6)</f>
        <v>30.7</v>
      </c>
      <c r="I9" s="20">
        <f>_xll.CDXZipStreamCF.Connect.CDXRouteBing(0,2,0,$C9,I$6)</f>
        <v>18.666666666666668</v>
      </c>
      <c r="J9" s="20">
        <f>_xll.CDXZipStreamCF.Connect.CDXRouteBing(0,2,0,$C9,J$6)</f>
        <v>30.35</v>
      </c>
      <c r="K9" s="20">
        <f>_xll.CDXZipStreamCF.Connect.CDXRouteBing(0,2,0,$C9,K$6)</f>
        <v>31.266666666666666</v>
      </c>
      <c r="L9" s="20">
        <f>_xll.CDXZipStreamCF.Connect.CDXRouteBing(0,2,0,$C9,L$6)</f>
        <v>29.683333333333334</v>
      </c>
      <c r="M9" s="20">
        <f>_xll.CDXZipStreamCF.Connect.CDXRouteBing(0,2,0,$C9,M$6)</f>
        <v>29.516666666666666</v>
      </c>
      <c r="N9" s="20">
        <f>_xll.CDXZipStreamCF.Connect.CDXRouteBing(0,2,0,$C9,N$6)</f>
        <v>24.166666666666668</v>
      </c>
      <c r="O9" s="20">
        <f>_xll.CDXZipStreamCF.Connect.CDXRouteBing(0,2,0,$C9,O$6)</f>
        <v>12.416666666666666</v>
      </c>
      <c r="P9" s="20">
        <f>_xll.CDXZipStreamCF.Connect.CDXRouteBing(0,2,0,$C9,P$6)</f>
        <v>33.06666666666667</v>
      </c>
      <c r="Q9" s="20">
        <f>_xll.CDXZipStreamCF.Connect.CDXRouteBing(0,2,0,$C9,Q$6)</f>
        <v>31.666666666666668</v>
      </c>
      <c r="R9" s="20">
        <f>_xll.CDXZipStreamCF.Connect.CDXRouteBing(0,2,0,$C9,R$6)</f>
        <v>13.716666666666667</v>
      </c>
      <c r="S9" s="20">
        <f>_xll.CDXZipStreamCF.Connect.CDXRouteBing(0,2,0,$C9,S$6)</f>
        <v>44.6</v>
      </c>
      <c r="T9" s="20">
        <f>_xll.CDXZipStreamCF.Connect.CDXRouteBing(0,2,0,$C9,T$6)</f>
        <v>47.15</v>
      </c>
      <c r="U9" s="20">
        <f>_xll.CDXZipStreamCF.Connect.CDXRouteBing(0,2,0,$C9,U$6)</f>
        <v>50.266666666666666</v>
      </c>
      <c r="V9" s="20">
        <f>_xll.CDXZipStreamCF.Connect.CDXRouteBing(0,2,0,$C9,V$6)</f>
        <v>31.25</v>
      </c>
      <c r="W9" s="20">
        <f>_xll.CDXZipStreamCF.Connect.CDXRouteBing(0,2,0,$C9,W$6)</f>
        <v>55.55</v>
      </c>
      <c r="X9" s="20">
        <f>_xll.CDXZipStreamCF.Connect.CDXRouteBing(0,2,0,$C9,X$6)</f>
        <v>58.633333333333333</v>
      </c>
      <c r="Y9" s="20">
        <f>_xll.CDXZipStreamCF.Connect.CDXRouteBing(0,2,0,$C9,Y$6)</f>
        <v>45.68333333333333</v>
      </c>
      <c r="Z9" s="20">
        <f>_xll.CDXZipStreamCF.Connect.CDXRouteBing(0,2,0,$C9,Z$6)</f>
        <v>48.283333333333331</v>
      </c>
      <c r="AA9" s="20">
        <f>_xll.CDXZipStreamCF.Connect.CDXRouteBing(0,2,0,$C9,AA$6)</f>
        <v>44.266666666666666</v>
      </c>
      <c r="AB9" s="20">
        <f>_xll.CDXZipStreamCF.Connect.CDXRouteBing(0,2,0,$C9,AB$6)</f>
        <v>105.11666666666666</v>
      </c>
      <c r="AC9" s="20">
        <f t="shared" si="0"/>
        <v>25</v>
      </c>
      <c r="AD9" s="20">
        <f t="shared" si="1"/>
        <v>861.63333333333321</v>
      </c>
      <c r="AE9" s="98"/>
      <c r="AF9" s="16"/>
      <c r="AG9" s="16" t="s">
        <v>2380</v>
      </c>
      <c r="AH9" t="s">
        <v>3170</v>
      </c>
      <c r="AI9" s="20">
        <f>_xll.CDXZipStreamCF.Connect.CDXRouteBing(0,2,0,$AH9,AI$6)</f>
        <v>15.783333333333333</v>
      </c>
      <c r="AL9" s="98"/>
      <c r="AM9" s="16"/>
      <c r="AN9" s="16" t="s">
        <v>2380</v>
      </c>
      <c r="AO9" t="s">
        <v>3170</v>
      </c>
      <c r="AP9" s="20">
        <f>_xll.CDXZipStreamCF.Connect.CDXRouteBing(0,2,0,$AO9,AP$6)</f>
        <v>50.266666666666666</v>
      </c>
      <c r="AQ9" s="20">
        <f>_xll.CDXZipStreamCF.Connect.CDXRouteBing(0,2,0,$AO9,AQ$6)</f>
        <v>50.266666666666666</v>
      </c>
      <c r="AR9" s="20">
        <f>_xll.CDXZipStreamCF.Connect.CDXRouteBing(0,2,0,$AO9,AR$6)</f>
        <v>50.266666666666666</v>
      </c>
      <c r="AS9" s="20">
        <f>_xll.CDXZipStreamCF.Connect.CDXRouteBing(0,2,0,$AO9,AS$6)</f>
        <v>24.166666666666668</v>
      </c>
      <c r="AT9" s="98"/>
      <c r="AU9" s="16"/>
      <c r="AV9" s="16" t="s">
        <v>2380</v>
      </c>
      <c r="AW9" t="s">
        <v>3170</v>
      </c>
      <c r="AX9" s="20">
        <f>_xll.CDXZipStreamCF.Connect.CDXRouteBing(0,2,0,$AO9,AX$6)</f>
        <v>50.266666666666666</v>
      </c>
      <c r="AY9" s="20">
        <f>_xll.CDXZipStreamCF.Connect.CDXRouteBing(0,2,0,$AO9,AY$6)</f>
        <v>50.266666666666666</v>
      </c>
      <c r="AZ9" s="20">
        <f>_xll.CDXZipStreamCF.Connect.CDXRouteBing(0,2,0,$AO9,AZ$6)</f>
        <v>50.266666666666666</v>
      </c>
      <c r="BA9" s="20">
        <f>_xll.CDXZipStreamCF.Connect.CDXRouteBing(0,2,0,$AO9,BA$6)</f>
        <v>24.166666666666668</v>
      </c>
      <c r="BB9" s="98"/>
    </row>
    <row r="10" spans="1:54" x14ac:dyDescent="0.2">
      <c r="A10" s="16"/>
      <c r="B10" s="16" t="s">
        <v>811</v>
      </c>
      <c r="C10" t="s">
        <v>3175</v>
      </c>
      <c r="D10" s="20">
        <f>_xll.CDXZipStreamCF.Connect.CDXRouteBing(0,2,0,$C10,D$6)</f>
        <v>15.566666666666666</v>
      </c>
      <c r="E10" s="20">
        <f>_xll.CDXZipStreamCF.Connect.CDXRouteBing(0,2,0,$C10,E$6)</f>
        <v>23.75</v>
      </c>
      <c r="F10" s="20">
        <f>_xll.CDXZipStreamCF.Connect.CDXRouteBing(0,2,0,$C10,F$6)</f>
        <v>22.433333333333334</v>
      </c>
      <c r="G10" s="20">
        <f>_xll.CDXZipStreamCF.Connect.CDXRouteBing(0,2,0,$C10,G$6)</f>
        <v>0</v>
      </c>
      <c r="H10" s="20">
        <f>_xll.CDXZipStreamCF.Connect.CDXRouteBing(0,2,0,$C10,H$6)</f>
        <v>21.4</v>
      </c>
      <c r="I10" s="20">
        <f>_xll.CDXZipStreamCF.Connect.CDXRouteBing(0,2,0,$C10,I$6)</f>
        <v>19.866666666666667</v>
      </c>
      <c r="J10" s="20">
        <f>_xll.CDXZipStreamCF.Connect.CDXRouteBing(0,2,0,$C10,J$6)</f>
        <v>25.7</v>
      </c>
      <c r="K10" s="20">
        <f>_xll.CDXZipStreamCF.Connect.CDXRouteBing(0,2,0,$C10,K$6)</f>
        <v>26.616666666666667</v>
      </c>
      <c r="L10" s="20">
        <f>_xll.CDXZipStreamCF.Connect.CDXRouteBing(0,2,0,$C10,L$6)</f>
        <v>25.55</v>
      </c>
      <c r="M10" s="20">
        <f>_xll.CDXZipStreamCF.Connect.CDXRouteBing(0,2,0,$C10,M$6)</f>
        <v>25.4</v>
      </c>
      <c r="N10" s="20">
        <f>_xll.CDXZipStreamCF.Connect.CDXRouteBing(0,2,0,$C10,N$6)</f>
        <v>25.766666666666666</v>
      </c>
      <c r="O10" s="20">
        <f>_xll.CDXZipStreamCF.Connect.CDXRouteBing(0,2,0,$C10,O$6)</f>
        <v>28.25</v>
      </c>
      <c r="P10" s="20">
        <f>_xll.CDXZipStreamCF.Connect.CDXRouteBing(0,2,0,$C10,P$6)</f>
        <v>31.733333333333334</v>
      </c>
      <c r="Q10" s="20">
        <f>_xll.CDXZipStreamCF.Connect.CDXRouteBing(0,2,0,$C10,Q$6)</f>
        <v>21</v>
      </c>
      <c r="R10" s="20">
        <f>_xll.CDXZipStreamCF.Connect.CDXRouteBing(0,2,0,$C10,R$6)</f>
        <v>29.55</v>
      </c>
      <c r="S10" s="20">
        <f>_xll.CDXZipStreamCF.Connect.CDXRouteBing(0,2,0,$C10,S$6)</f>
        <v>39.9</v>
      </c>
      <c r="T10" s="20">
        <f>_xll.CDXZipStreamCF.Connect.CDXRouteBing(0,2,0,$C10,T$6)</f>
        <v>37.866666666666667</v>
      </c>
      <c r="U10" s="20">
        <f>_xll.CDXZipStreamCF.Connect.CDXRouteBing(0,2,0,$C10,U$6)</f>
        <v>47.4</v>
      </c>
      <c r="V10" s="20">
        <f>_xll.CDXZipStreamCF.Connect.CDXRouteBing(0,2,0,$C10,V$6)</f>
        <v>45.4</v>
      </c>
      <c r="W10" s="20">
        <f>_xll.CDXZipStreamCF.Connect.CDXRouteBing(0,2,0,$C10,W$6)</f>
        <v>52.68333333333333</v>
      </c>
      <c r="X10" s="20">
        <f>_xll.CDXZipStreamCF.Connect.CDXRouteBing(0,2,0,$C10,X$6)</f>
        <v>53.93333333333333</v>
      </c>
      <c r="Y10" s="20">
        <f>_xll.CDXZipStreamCF.Connect.CDXRouteBing(0,2,0,$C10,Y$6)</f>
        <v>47.266666666666666</v>
      </c>
      <c r="Z10" s="20">
        <f>_xll.CDXZipStreamCF.Connect.CDXRouteBing(0,2,0,$C10,Z$6)</f>
        <v>49.866666666666667</v>
      </c>
      <c r="AA10" s="20">
        <f>_xll.CDXZipStreamCF.Connect.CDXRouteBing(0,2,0,$C10,AA$6)</f>
        <v>45.85</v>
      </c>
      <c r="AB10" s="20">
        <f>_xll.CDXZipStreamCF.Connect.CDXRouteBing(0,2,0,$C10,AB$6)</f>
        <v>100.41666666666667</v>
      </c>
      <c r="AC10" s="20">
        <f t="shared" si="0"/>
        <v>25</v>
      </c>
      <c r="AD10" s="20">
        <f t="shared" si="1"/>
        <v>863.16666666666652</v>
      </c>
      <c r="AE10" s="98"/>
      <c r="AF10" s="16"/>
      <c r="AG10" s="16" t="s">
        <v>811</v>
      </c>
      <c r="AH10" t="s">
        <v>3175</v>
      </c>
      <c r="AI10" s="20">
        <f>_xll.CDXZipStreamCF.Connect.CDXRouteBing(0,2,0,$AH10,AI$6)</f>
        <v>15.566666666666666</v>
      </c>
      <c r="AL10" s="98"/>
      <c r="AM10" s="16"/>
      <c r="AN10" s="16" t="s">
        <v>811</v>
      </c>
      <c r="AO10" t="s">
        <v>3175</v>
      </c>
      <c r="AP10" s="20">
        <f>_xll.CDXZipStreamCF.Connect.CDXRouteBing(0,2,0,$AO10,AP$6)</f>
        <v>47.4</v>
      </c>
      <c r="AQ10" s="20">
        <f>_xll.CDXZipStreamCF.Connect.CDXRouteBing(0,2,0,$AO10,AQ$6)</f>
        <v>47.4</v>
      </c>
      <c r="AR10" s="20">
        <f>_xll.CDXZipStreamCF.Connect.CDXRouteBing(0,2,0,$AO10,AR$6)</f>
        <v>47.4</v>
      </c>
      <c r="AS10" s="20">
        <f>_xll.CDXZipStreamCF.Connect.CDXRouteBing(0,2,0,$AO10,AS$6)</f>
        <v>25.766666666666666</v>
      </c>
      <c r="AT10" s="98"/>
      <c r="AU10" s="16"/>
      <c r="AV10" s="16" t="s">
        <v>811</v>
      </c>
      <c r="AW10" t="s">
        <v>3175</v>
      </c>
      <c r="AX10" s="20">
        <f>_xll.CDXZipStreamCF.Connect.CDXRouteBing(0,2,0,$AO10,AX$6)</f>
        <v>47.4</v>
      </c>
      <c r="AY10" s="20">
        <f>_xll.CDXZipStreamCF.Connect.CDXRouteBing(0,2,0,$AO10,AY$6)</f>
        <v>47.4</v>
      </c>
      <c r="AZ10" s="20">
        <f>_xll.CDXZipStreamCF.Connect.CDXRouteBing(0,2,0,$AO10,AZ$6)</f>
        <v>47.4</v>
      </c>
      <c r="BA10" s="20">
        <f>_xll.CDXZipStreamCF.Connect.CDXRouteBing(0,2,0,$AO10,BA$6)</f>
        <v>25.766666666666666</v>
      </c>
      <c r="BB10" s="98"/>
    </row>
    <row r="11" spans="1:54" x14ac:dyDescent="0.2">
      <c r="A11" s="16"/>
      <c r="B11" s="16" t="s">
        <v>90</v>
      </c>
      <c r="C11" t="s">
        <v>3186</v>
      </c>
      <c r="D11" s="20">
        <f>_xll.CDXZipStreamCF.Connect.CDXRouteBing(0,2,0,$C11,D$6)</f>
        <v>23.55</v>
      </c>
      <c r="E11" s="20">
        <f>_xll.CDXZipStreamCF.Connect.CDXRouteBing(0,2,0,$C11,E$6)</f>
        <v>31.733333333333334</v>
      </c>
      <c r="F11" s="20">
        <f>_xll.CDXZipStreamCF.Connect.CDXRouteBing(0,2,0,$C11,F$6)</f>
        <v>30.416666666666668</v>
      </c>
      <c r="G11" s="20">
        <f>_xll.CDXZipStreamCF.Connect.CDXRouteBing(0,2,0,$C11,G$6)</f>
        <v>21.733333333333334</v>
      </c>
      <c r="H11" s="20">
        <f>_xll.CDXZipStreamCF.Connect.CDXRouteBing(0,2,0,$C11,H$6)</f>
        <v>0</v>
      </c>
      <c r="I11" s="20">
        <f>_xll.CDXZipStreamCF.Connect.CDXRouteBing(0,2,0,$C11,I$6)</f>
        <v>27.85</v>
      </c>
      <c r="J11" s="20">
        <f>_xll.CDXZipStreamCF.Connect.CDXRouteBing(0,2,0,$C11,J$6)</f>
        <v>23.333333333333332</v>
      </c>
      <c r="K11" s="20">
        <f>_xll.CDXZipStreamCF.Connect.CDXRouteBing(0,2,0,$C11,K$6)</f>
        <v>24.333333333333332</v>
      </c>
      <c r="L11" s="20">
        <f>_xll.CDXZipStreamCF.Connect.CDXRouteBing(0,2,0,$C11,L$6)</f>
        <v>24.783333333333335</v>
      </c>
      <c r="M11" s="20">
        <f>_xll.CDXZipStreamCF.Connect.CDXRouteBing(0,2,0,$C11,M$6)</f>
        <v>25.666666666666668</v>
      </c>
      <c r="N11" s="20">
        <f>_xll.CDXZipStreamCF.Connect.CDXRouteBing(0,2,0,$C11,N$6)</f>
        <v>33.75</v>
      </c>
      <c r="O11" s="20">
        <f>_xll.CDXZipStreamCF.Connect.CDXRouteBing(0,2,0,$C11,O$6)</f>
        <v>35.950000000000003</v>
      </c>
      <c r="P11" s="20">
        <f>_xll.CDXZipStreamCF.Connect.CDXRouteBing(0,2,0,$C11,P$6)</f>
        <v>28.566666666666666</v>
      </c>
      <c r="Q11" s="20">
        <f>_xll.CDXZipStreamCF.Connect.CDXRouteBing(0,2,0,$C11,Q$6)</f>
        <v>16.216666666666665</v>
      </c>
      <c r="R11" s="20">
        <f>_xll.CDXZipStreamCF.Connect.CDXRouteBing(0,2,0,$C11,R$6)</f>
        <v>37.25</v>
      </c>
      <c r="S11" s="20">
        <f>_xll.CDXZipStreamCF.Connect.CDXRouteBing(0,2,0,$C11,S$6)</f>
        <v>31.2</v>
      </c>
      <c r="T11" s="20">
        <f>_xll.CDXZipStreamCF.Connect.CDXRouteBing(0,2,0,$C11,T$6)</f>
        <v>24.15</v>
      </c>
      <c r="U11" s="20">
        <f>_xll.CDXZipStreamCF.Connect.CDXRouteBing(0,2,0,$C11,U$6)</f>
        <v>43.216666666666669</v>
      </c>
      <c r="V11" s="20">
        <f>_xll.CDXZipStreamCF.Connect.CDXRouteBing(0,2,0,$C11,V$6)</f>
        <v>53.4</v>
      </c>
      <c r="W11" s="20">
        <f>_xll.CDXZipStreamCF.Connect.CDXRouteBing(0,2,0,$C11,W$6)</f>
        <v>48.483333333333334</v>
      </c>
      <c r="X11" s="20">
        <f>_xll.CDXZipStreamCF.Connect.CDXRouteBing(0,2,0,$C11,X$6)</f>
        <v>48.033333333333331</v>
      </c>
      <c r="Y11" s="20">
        <f>_xll.CDXZipStreamCF.Connect.CDXRouteBing(0,2,0,$C11,Y$6)</f>
        <v>44.666666666666664</v>
      </c>
      <c r="Z11" s="20">
        <f>_xll.CDXZipStreamCF.Connect.CDXRouteBing(0,2,0,$C11,Z$6)</f>
        <v>47.266666666666666</v>
      </c>
      <c r="AA11" s="20">
        <f>_xll.CDXZipStreamCF.Connect.CDXRouteBing(0,2,0,$C11,AA$6)</f>
        <v>53.85</v>
      </c>
      <c r="AB11" s="20">
        <f>_xll.CDXZipStreamCF.Connect.CDXRouteBing(0,2,0,$C11,AB$6)</f>
        <v>94.483333333333334</v>
      </c>
      <c r="AC11" s="20">
        <f t="shared" si="0"/>
        <v>25</v>
      </c>
      <c r="AD11" s="20">
        <f t="shared" si="1"/>
        <v>873.88333333333321</v>
      </c>
      <c r="AE11" s="98"/>
      <c r="AF11" s="16"/>
      <c r="AG11" s="16" t="s">
        <v>90</v>
      </c>
      <c r="AH11" t="s">
        <v>3186</v>
      </c>
      <c r="AI11" s="20">
        <f>_xll.CDXZipStreamCF.Connect.CDXRouteBing(0,2,0,$AH11,AI$6)</f>
        <v>23.55</v>
      </c>
      <c r="AL11" s="98"/>
      <c r="AM11" s="16"/>
      <c r="AN11" s="16" t="s">
        <v>90</v>
      </c>
      <c r="AO11" t="s">
        <v>3186</v>
      </c>
      <c r="AP11" s="20">
        <f>_xll.CDXZipStreamCF.Connect.CDXRouteBing(0,2,0,$AO11,AP$6)</f>
        <v>43.216666666666669</v>
      </c>
      <c r="AQ11" s="20">
        <f>_xll.CDXZipStreamCF.Connect.CDXRouteBing(0,2,0,$AO11,AQ$6)</f>
        <v>43.216666666666669</v>
      </c>
      <c r="AR11" s="20">
        <f>_xll.CDXZipStreamCF.Connect.CDXRouteBing(0,2,0,$AO11,AR$6)</f>
        <v>43.216666666666669</v>
      </c>
      <c r="AS11" s="20">
        <f>_xll.CDXZipStreamCF.Connect.CDXRouteBing(0,2,0,$AO11,AS$6)</f>
        <v>33.75</v>
      </c>
      <c r="AT11" s="98"/>
      <c r="AU11" s="16"/>
      <c r="AV11" s="16" t="s">
        <v>90</v>
      </c>
      <c r="AW11" t="s">
        <v>3186</v>
      </c>
      <c r="AX11" s="20">
        <f>_xll.CDXZipStreamCF.Connect.CDXRouteBing(0,2,0,$AO11,AX$6)</f>
        <v>43.216666666666669</v>
      </c>
      <c r="AY11" s="20">
        <f>_xll.CDXZipStreamCF.Connect.CDXRouteBing(0,2,0,$AO11,AY$6)</f>
        <v>43.216666666666669</v>
      </c>
      <c r="AZ11" s="20">
        <f>_xll.CDXZipStreamCF.Connect.CDXRouteBing(0,2,0,$AO11,AZ$6)</f>
        <v>43.216666666666669</v>
      </c>
      <c r="BA11" s="20">
        <f>_xll.CDXZipStreamCF.Connect.CDXRouteBing(0,2,0,$AO11,BA$6)</f>
        <v>33.75</v>
      </c>
      <c r="BB11" s="98"/>
    </row>
    <row r="12" spans="1:54" x14ac:dyDescent="0.2">
      <c r="A12" s="16"/>
      <c r="B12" s="16" t="s">
        <v>1055</v>
      </c>
      <c r="C12" t="s">
        <v>3189</v>
      </c>
      <c r="D12" s="20">
        <f>_xll.CDXZipStreamCF.Connect.CDXRouteBing(0,2,0,$C12,D$6)</f>
        <v>5.8833333333333337</v>
      </c>
      <c r="E12" s="20">
        <f>_xll.CDXZipStreamCF.Connect.CDXRouteBing(0,2,0,$C12,E$6)</f>
        <v>11.9</v>
      </c>
      <c r="F12" s="20">
        <f>_xll.CDXZipStreamCF.Connect.CDXRouteBing(0,2,0,$C12,F$6)</f>
        <v>17.850000000000001</v>
      </c>
      <c r="G12" s="20">
        <f>_xll.CDXZipStreamCF.Connect.CDXRouteBing(0,2,0,$C12,G$6)</f>
        <v>20.466666666666665</v>
      </c>
      <c r="H12" s="20">
        <f>_xll.CDXZipStreamCF.Connect.CDXRouteBing(0,2,0,$C12,H$6)</f>
        <v>29.7</v>
      </c>
      <c r="I12" s="20">
        <f>_xll.CDXZipStreamCF.Connect.CDXRouteBing(0,2,0,$C12,I$6)</f>
        <v>0</v>
      </c>
      <c r="J12" s="20">
        <f>_xll.CDXZipStreamCF.Connect.CDXRouteBing(0,2,0,$C12,J$6)</f>
        <v>31.666666666666668</v>
      </c>
      <c r="K12" s="20">
        <f>_xll.CDXZipStreamCF.Connect.CDXRouteBing(0,2,0,$C12,K$6)</f>
        <v>32.583333333333336</v>
      </c>
      <c r="L12" s="20">
        <f>_xll.CDXZipStreamCF.Connect.CDXRouteBing(0,2,0,$C12,L$6)</f>
        <v>31</v>
      </c>
      <c r="M12" s="20">
        <f>_xll.CDXZipStreamCF.Connect.CDXRouteBing(0,2,0,$C12,M$6)</f>
        <v>30.833333333333332</v>
      </c>
      <c r="N12" s="20">
        <f>_xll.CDXZipStreamCF.Connect.CDXRouteBing(0,2,0,$C12,N$6)</f>
        <v>25.5</v>
      </c>
      <c r="O12" s="20">
        <f>_xll.CDXZipStreamCF.Connect.CDXRouteBing(0,2,0,$C12,O$6)</f>
        <v>21.45</v>
      </c>
      <c r="P12" s="20">
        <f>_xll.CDXZipStreamCF.Connect.CDXRouteBing(0,2,0,$C12,P$6)</f>
        <v>34.033333333333331</v>
      </c>
      <c r="Q12" s="20">
        <f>_xll.CDXZipStreamCF.Connect.CDXRouteBing(0,2,0,$C12,Q$6)</f>
        <v>30.666666666666668</v>
      </c>
      <c r="R12" s="20">
        <f>_xll.CDXZipStreamCF.Connect.CDXRouteBing(0,2,0,$C12,R$6)</f>
        <v>22.766666666666666</v>
      </c>
      <c r="S12" s="20">
        <f>_xll.CDXZipStreamCF.Connect.CDXRouteBing(0,2,0,$C12,S$6)</f>
        <v>45.56666666666667</v>
      </c>
      <c r="T12" s="20">
        <f>_xll.CDXZipStreamCF.Connect.CDXRouteBing(0,2,0,$C12,T$6)</f>
        <v>46.15</v>
      </c>
      <c r="U12" s="20">
        <f>_xll.CDXZipStreamCF.Connect.CDXRouteBing(0,2,0,$C12,U$6)</f>
        <v>51.233333333333334</v>
      </c>
      <c r="V12" s="20">
        <f>_xll.CDXZipStreamCF.Connect.CDXRouteBing(0,2,0,$C12,V$6)</f>
        <v>40.916666666666664</v>
      </c>
      <c r="W12" s="20">
        <f>_xll.CDXZipStreamCF.Connect.CDXRouteBing(0,2,0,$C12,W$6)</f>
        <v>56.516666666666666</v>
      </c>
      <c r="X12" s="20">
        <f>_xll.CDXZipStreamCF.Connect.CDXRouteBing(0,2,0,$C12,X$6)</f>
        <v>59.6</v>
      </c>
      <c r="Y12" s="20">
        <f>_xll.CDXZipStreamCF.Connect.CDXRouteBing(0,2,0,$C12,Y$6)</f>
        <v>47</v>
      </c>
      <c r="Z12" s="20">
        <f>_xll.CDXZipStreamCF.Connect.CDXRouteBing(0,2,0,$C12,Z$6)</f>
        <v>49.6</v>
      </c>
      <c r="AA12" s="20">
        <f>_xll.CDXZipStreamCF.Connect.CDXRouteBing(0,2,0,$C12,AA$6)</f>
        <v>45.583333333333336</v>
      </c>
      <c r="AB12" s="20">
        <f>_xll.CDXZipStreamCF.Connect.CDXRouteBing(0,2,0,$C12,AB$6)</f>
        <v>106.08333333333333</v>
      </c>
      <c r="AC12" s="20">
        <f t="shared" si="0"/>
        <v>25</v>
      </c>
      <c r="AD12" s="20">
        <f t="shared" si="1"/>
        <v>894.55000000000007</v>
      </c>
      <c r="AE12" s="98"/>
      <c r="AF12" s="16"/>
      <c r="AG12" s="16" t="s">
        <v>1055</v>
      </c>
      <c r="AH12" t="s">
        <v>3189</v>
      </c>
      <c r="AI12" s="20">
        <f>_xll.CDXZipStreamCF.Connect.CDXRouteBing(0,2,0,$AH12,AI$6)</f>
        <v>5.8833333333333337</v>
      </c>
      <c r="AL12" s="98"/>
      <c r="AM12" s="16"/>
      <c r="AN12" s="16" t="s">
        <v>1055</v>
      </c>
      <c r="AO12" t="s">
        <v>3189</v>
      </c>
      <c r="AP12" s="20">
        <f>_xll.CDXZipStreamCF.Connect.CDXRouteBing(0,2,0,$AO12,AP$6)</f>
        <v>51.233333333333334</v>
      </c>
      <c r="AQ12" s="20">
        <f>_xll.CDXZipStreamCF.Connect.CDXRouteBing(0,2,0,$AO12,AQ$6)</f>
        <v>51.233333333333334</v>
      </c>
      <c r="AR12" s="20">
        <f>_xll.CDXZipStreamCF.Connect.CDXRouteBing(0,2,0,$AO12,AR$6)</f>
        <v>51.233333333333334</v>
      </c>
      <c r="AS12" s="20">
        <f>_xll.CDXZipStreamCF.Connect.CDXRouteBing(0,2,0,$AO12,AS$6)</f>
        <v>25.5</v>
      </c>
      <c r="AT12" s="98"/>
      <c r="AU12" s="16"/>
      <c r="AV12" s="16" t="s">
        <v>1055</v>
      </c>
      <c r="AW12" t="s">
        <v>3189</v>
      </c>
      <c r="AX12" s="20">
        <f>_xll.CDXZipStreamCF.Connect.CDXRouteBing(0,2,0,$AO12,AX$6)</f>
        <v>51.233333333333334</v>
      </c>
      <c r="AY12" s="20">
        <f>_xll.CDXZipStreamCF.Connect.CDXRouteBing(0,2,0,$AO12,AY$6)</f>
        <v>51.233333333333334</v>
      </c>
      <c r="AZ12" s="20">
        <f>_xll.CDXZipStreamCF.Connect.CDXRouteBing(0,2,0,$AO12,AZ$6)</f>
        <v>51.233333333333334</v>
      </c>
      <c r="BA12" s="20">
        <f>_xll.CDXZipStreamCF.Connect.CDXRouteBing(0,2,0,$AO12,BA$6)</f>
        <v>25.5</v>
      </c>
      <c r="BB12" s="98"/>
    </row>
    <row r="13" spans="1:54" x14ac:dyDescent="0.2">
      <c r="A13" s="16"/>
      <c r="B13" s="16" t="s">
        <v>44</v>
      </c>
      <c r="C13" t="s">
        <v>3161</v>
      </c>
      <c r="D13" s="20">
        <f>_xll.CDXZipStreamCF.Connect.CDXRouteBing(0,2,0,$C13,D$6)</f>
        <v>30.183333333333334</v>
      </c>
      <c r="E13" s="20">
        <f>_xll.CDXZipStreamCF.Connect.CDXRouteBing(0,2,0,$C13,E$6)</f>
        <v>33.116666666666667</v>
      </c>
      <c r="F13" s="20">
        <f>_xll.CDXZipStreamCF.Connect.CDXRouteBing(0,2,0,$C13,F$6)</f>
        <v>31.8</v>
      </c>
      <c r="G13" s="20">
        <f>_xll.CDXZipStreamCF.Connect.CDXRouteBing(0,2,0,$C13,G$6)</f>
        <v>27.866666666666667</v>
      </c>
      <c r="H13" s="20">
        <f>_xll.CDXZipStreamCF.Connect.CDXRouteBing(0,2,0,$C13,H$6)</f>
        <v>22.766666666666666</v>
      </c>
      <c r="I13" s="20">
        <f>_xll.CDXZipStreamCF.Connect.CDXRouteBing(0,2,0,$C13,I$6)</f>
        <v>33.06666666666667</v>
      </c>
      <c r="J13" s="20">
        <f>_xll.CDXZipStreamCF.Connect.CDXRouteBing(0,2,0,$C13,J$6)</f>
        <v>0</v>
      </c>
      <c r="K13" s="20">
        <f>_xll.CDXZipStreamCF.Connect.CDXRouteBing(0,2,0,$C13,K$6)</f>
        <v>0.91666666666666663</v>
      </c>
      <c r="L13" s="20">
        <f>_xll.CDXZipStreamCF.Connect.CDXRouteBing(0,2,0,$C13,L$6)</f>
        <v>1.35</v>
      </c>
      <c r="M13" s="20">
        <f>_xll.CDXZipStreamCF.Connect.CDXRouteBing(0,2,0,$C13,M$6)</f>
        <v>2.3333333333333335</v>
      </c>
      <c r="N13" s="20">
        <f>_xll.CDXZipStreamCF.Connect.CDXRouteBing(0,2,0,$C13,N$6)</f>
        <v>22.4</v>
      </c>
      <c r="O13" s="20">
        <f>_xll.CDXZipStreamCF.Connect.CDXRouteBing(0,2,0,$C13,O$6)</f>
        <v>37.616666666666667</v>
      </c>
      <c r="P13" s="20">
        <f>_xll.CDXZipStreamCF.Connect.CDXRouteBing(0,2,0,$C13,P$6)</f>
        <v>43.06666666666667</v>
      </c>
      <c r="Q13" s="20">
        <f>_xll.CDXZipStreamCF.Connect.CDXRouteBing(0,2,0,$C13,Q$6)</f>
        <v>27.683333333333334</v>
      </c>
      <c r="R13" s="20">
        <f>_xll.CDXZipStreamCF.Connect.CDXRouteBing(0,2,0,$C13,R$6)</f>
        <v>38.916666666666664</v>
      </c>
      <c r="S13" s="20">
        <f>_xll.CDXZipStreamCF.Connect.CDXRouteBing(0,2,0,$C13,S$6)</f>
        <v>45.7</v>
      </c>
      <c r="T13" s="20">
        <f>_xll.CDXZipStreamCF.Connect.CDXRouteBing(0,2,0,$C13,T$6)</f>
        <v>37.68333333333333</v>
      </c>
      <c r="U13" s="20">
        <f>_xll.CDXZipStreamCF.Connect.CDXRouteBing(0,2,0,$C13,U$6)</f>
        <v>57.716666666666669</v>
      </c>
      <c r="V13" s="20">
        <f>_xll.CDXZipStreamCF.Connect.CDXRouteBing(0,2,0,$C13,V$6)</f>
        <v>54.766666666666666</v>
      </c>
      <c r="W13" s="20">
        <f>_xll.CDXZipStreamCF.Connect.CDXRouteBing(0,2,0,$C13,W$6)</f>
        <v>62.983333333333334</v>
      </c>
      <c r="X13" s="20">
        <f>_xll.CDXZipStreamCF.Connect.CDXRouteBing(0,2,0,$C13,X$6)</f>
        <v>62.533333333333331</v>
      </c>
      <c r="Y13" s="20">
        <f>_xll.CDXZipStreamCF.Connect.CDXRouteBing(0,2,0,$C13,Y$6)</f>
        <v>32.716666666666669</v>
      </c>
      <c r="Z13" s="20">
        <f>_xll.CDXZipStreamCF.Connect.CDXRouteBing(0,2,0,$C13,Z$6)</f>
        <v>35.31666666666667</v>
      </c>
      <c r="AA13" s="20">
        <f>_xll.CDXZipStreamCF.Connect.CDXRouteBing(0,2,0,$C13,AA$6)</f>
        <v>45.833333333333336</v>
      </c>
      <c r="AB13" s="20">
        <f>_xll.CDXZipStreamCF.Connect.CDXRouteBing(0,2,0,$C13,AB$6)</f>
        <v>108.98333333333333</v>
      </c>
      <c r="AC13" s="20">
        <f t="shared" si="0"/>
        <v>25</v>
      </c>
      <c r="AD13" s="20">
        <f t="shared" si="1"/>
        <v>897.31666666666683</v>
      </c>
      <c r="AE13" s="98"/>
      <c r="AF13" s="16"/>
      <c r="AG13" s="16" t="s">
        <v>44</v>
      </c>
      <c r="AH13" t="s">
        <v>3161</v>
      </c>
      <c r="AI13" s="20">
        <f>_xll.CDXZipStreamCF.Connect.CDXRouteBing(0,2,0,$AH13,AI$6)</f>
        <v>30.183333333333334</v>
      </c>
      <c r="AL13" s="98"/>
      <c r="AM13" s="16"/>
      <c r="AN13" s="16" t="s">
        <v>44</v>
      </c>
      <c r="AO13" t="s">
        <v>3161</v>
      </c>
      <c r="AP13" s="20">
        <f>_xll.CDXZipStreamCF.Connect.CDXRouteBing(0,2,0,$AO13,AP$6)</f>
        <v>57.716666666666669</v>
      </c>
      <c r="AQ13" s="20">
        <f>_xll.CDXZipStreamCF.Connect.CDXRouteBing(0,2,0,$AO13,AQ$6)</f>
        <v>57.716666666666669</v>
      </c>
      <c r="AR13" s="20">
        <f>_xll.CDXZipStreamCF.Connect.CDXRouteBing(0,2,0,$AO13,AR$6)</f>
        <v>57.716666666666669</v>
      </c>
      <c r="AS13" s="20">
        <f>_xll.CDXZipStreamCF.Connect.CDXRouteBing(0,2,0,$AO13,AS$6)</f>
        <v>22.4</v>
      </c>
      <c r="AT13" s="98"/>
      <c r="AU13" s="16"/>
      <c r="AV13" s="16" t="s">
        <v>44</v>
      </c>
      <c r="AW13" t="s">
        <v>3161</v>
      </c>
      <c r="AX13" s="20">
        <f>_xll.CDXZipStreamCF.Connect.CDXRouteBing(0,2,0,$AO13,AX$6)</f>
        <v>57.716666666666669</v>
      </c>
      <c r="AY13" s="20">
        <f>_xll.CDXZipStreamCF.Connect.CDXRouteBing(0,2,0,$AO13,AY$6)</f>
        <v>57.716666666666669</v>
      </c>
      <c r="AZ13" s="20">
        <f>_xll.CDXZipStreamCF.Connect.CDXRouteBing(0,2,0,$AO13,AZ$6)</f>
        <v>57.716666666666669</v>
      </c>
      <c r="BA13" s="20">
        <f>_xll.CDXZipStreamCF.Connect.CDXRouteBing(0,2,0,$AO13,BA$6)</f>
        <v>22.4</v>
      </c>
      <c r="BB13" s="98"/>
    </row>
    <row r="14" spans="1:54" x14ac:dyDescent="0.2">
      <c r="A14" s="16"/>
      <c r="B14" s="16" t="s">
        <v>50</v>
      </c>
      <c r="C14" t="s">
        <v>3162</v>
      </c>
      <c r="D14" s="20">
        <f>_xll.CDXZipStreamCF.Connect.CDXRouteBing(0,2,0,$C14,D$6)</f>
        <v>29.25</v>
      </c>
      <c r="E14" s="20">
        <f>_xll.CDXZipStreamCF.Connect.CDXRouteBing(0,2,0,$C14,E$6)</f>
        <v>32.18333333333333</v>
      </c>
      <c r="F14" s="20">
        <f>_xll.CDXZipStreamCF.Connect.CDXRouteBing(0,2,0,$C14,F$6)</f>
        <v>30.866666666666667</v>
      </c>
      <c r="G14" s="20">
        <f>_xll.CDXZipStreamCF.Connect.CDXRouteBing(0,2,0,$C14,G$6)</f>
        <v>26.866666666666667</v>
      </c>
      <c r="H14" s="20">
        <f>_xll.CDXZipStreamCF.Connect.CDXRouteBing(0,2,0,$C14,H$6)</f>
        <v>23.883333333333333</v>
      </c>
      <c r="I14" s="20">
        <f>_xll.CDXZipStreamCF.Connect.CDXRouteBing(0,2,0,$C14,I$6)</f>
        <v>32.133333333333333</v>
      </c>
      <c r="J14" s="20">
        <f>_xll.CDXZipStreamCF.Connect.CDXRouteBing(0,2,0,$C14,J$6)</f>
        <v>1.1166666666666667</v>
      </c>
      <c r="K14" s="20">
        <f>_xll.CDXZipStreamCF.Connect.CDXRouteBing(0,2,0,$C14,K$6)</f>
        <v>0</v>
      </c>
      <c r="L14" s="20">
        <f>_xll.CDXZipStreamCF.Connect.CDXRouteBing(0,2,0,$C14,L$6)</f>
        <v>0.43333333333333335</v>
      </c>
      <c r="M14" s="20">
        <f>_xll.CDXZipStreamCF.Connect.CDXRouteBing(0,2,0,$C14,M$6)</f>
        <v>1.4</v>
      </c>
      <c r="N14" s="20">
        <f>_xll.CDXZipStreamCF.Connect.CDXRouteBing(0,2,0,$C14,N$6)</f>
        <v>21.533333333333335</v>
      </c>
      <c r="O14" s="20">
        <f>_xll.CDXZipStreamCF.Connect.CDXRouteBing(0,2,0,$C14,O$6)</f>
        <v>36.68333333333333</v>
      </c>
      <c r="P14" s="20">
        <f>_xll.CDXZipStreamCF.Connect.CDXRouteBing(0,2,0,$C14,P$6)</f>
        <v>44.18333333333333</v>
      </c>
      <c r="Q14" s="20">
        <f>_xll.CDXZipStreamCF.Connect.CDXRouteBing(0,2,0,$C14,Q$6)</f>
        <v>28.8</v>
      </c>
      <c r="R14" s="20">
        <f>_xll.CDXZipStreamCF.Connect.CDXRouteBing(0,2,0,$C14,R$6)</f>
        <v>37.983333333333334</v>
      </c>
      <c r="S14" s="20">
        <f>_xll.CDXZipStreamCF.Connect.CDXRouteBing(0,2,0,$C14,S$6)</f>
        <v>46.81666666666667</v>
      </c>
      <c r="T14" s="20">
        <f>_xll.CDXZipStreamCF.Connect.CDXRouteBing(0,2,0,$C14,T$6)</f>
        <v>38.799999999999997</v>
      </c>
      <c r="U14" s="20">
        <f>_xll.CDXZipStreamCF.Connect.CDXRouteBing(0,2,0,$C14,U$6)</f>
        <v>58.833333333333336</v>
      </c>
      <c r="V14" s="20">
        <f>_xll.CDXZipStreamCF.Connect.CDXRouteBing(0,2,0,$C14,V$6)</f>
        <v>53.833333333333336</v>
      </c>
      <c r="W14" s="20">
        <f>_xll.CDXZipStreamCF.Connect.CDXRouteBing(0,2,0,$C14,W$6)</f>
        <v>64.099999999999994</v>
      </c>
      <c r="X14" s="20">
        <f>_xll.CDXZipStreamCF.Connect.CDXRouteBing(0,2,0,$C14,X$6)</f>
        <v>63.65</v>
      </c>
      <c r="Y14" s="20">
        <f>_xll.CDXZipStreamCF.Connect.CDXRouteBing(0,2,0,$C14,Y$6)</f>
        <v>33.833333333333336</v>
      </c>
      <c r="Z14" s="20">
        <f>_xll.CDXZipStreamCF.Connect.CDXRouteBing(0,2,0,$C14,Z$6)</f>
        <v>36.43333333333333</v>
      </c>
      <c r="AA14" s="20">
        <f>_xll.CDXZipStreamCF.Connect.CDXRouteBing(0,2,0,$C14,AA$6)</f>
        <v>44.966666666666669</v>
      </c>
      <c r="AB14" s="20">
        <f>_xll.CDXZipStreamCF.Connect.CDXRouteBing(0,2,0,$C14,AB$6)</f>
        <v>110.1</v>
      </c>
      <c r="AC14" s="20">
        <f t="shared" si="0"/>
        <v>25</v>
      </c>
      <c r="AD14" s="20">
        <f t="shared" si="1"/>
        <v>898.68333333333339</v>
      </c>
      <c r="AE14" s="98"/>
      <c r="AF14" s="16"/>
      <c r="AG14" s="16" t="s">
        <v>50</v>
      </c>
      <c r="AH14" t="s">
        <v>3162</v>
      </c>
      <c r="AI14" s="20">
        <f>_xll.CDXZipStreamCF.Connect.CDXRouteBing(0,2,0,$AH14,AI$6)</f>
        <v>29.25</v>
      </c>
      <c r="AL14" s="98"/>
      <c r="AM14" s="16"/>
      <c r="AN14" s="16" t="s">
        <v>50</v>
      </c>
      <c r="AO14" t="s">
        <v>3162</v>
      </c>
      <c r="AP14" s="20">
        <f>_xll.CDXZipStreamCF.Connect.CDXRouteBing(0,2,0,$AO14,AP$6)</f>
        <v>58.833333333333336</v>
      </c>
      <c r="AQ14" s="20">
        <f>_xll.CDXZipStreamCF.Connect.CDXRouteBing(0,2,0,$AO14,AQ$6)</f>
        <v>58.833333333333336</v>
      </c>
      <c r="AR14" s="20">
        <f>_xll.CDXZipStreamCF.Connect.CDXRouteBing(0,2,0,$AO14,AR$6)</f>
        <v>58.833333333333336</v>
      </c>
      <c r="AS14" s="20">
        <f>_xll.CDXZipStreamCF.Connect.CDXRouteBing(0,2,0,$AO14,AS$6)</f>
        <v>21.533333333333335</v>
      </c>
      <c r="AT14" s="98"/>
      <c r="AU14" s="16"/>
      <c r="AV14" s="16" t="s">
        <v>50</v>
      </c>
      <c r="AW14" t="s">
        <v>3162</v>
      </c>
      <c r="AX14" s="20">
        <f>_xll.CDXZipStreamCF.Connect.CDXRouteBing(0,2,0,$AO14,AX$6)</f>
        <v>58.833333333333336</v>
      </c>
      <c r="AY14" s="20">
        <f>_xll.CDXZipStreamCF.Connect.CDXRouteBing(0,2,0,$AO14,AY$6)</f>
        <v>58.833333333333336</v>
      </c>
      <c r="AZ14" s="20">
        <f>_xll.CDXZipStreamCF.Connect.CDXRouteBing(0,2,0,$AO14,AZ$6)</f>
        <v>58.833333333333336</v>
      </c>
      <c r="BA14" s="20">
        <f>_xll.CDXZipStreamCF.Connect.CDXRouteBing(0,2,0,$AO14,BA$6)</f>
        <v>21.533333333333335</v>
      </c>
      <c r="BB14" s="98"/>
    </row>
    <row r="15" spans="1:54" x14ac:dyDescent="0.2">
      <c r="A15" s="16"/>
      <c r="B15" s="16" t="s">
        <v>48</v>
      </c>
      <c r="C15" t="s">
        <v>3159</v>
      </c>
      <c r="D15" s="20">
        <f>_xll.CDXZipStreamCF.Connect.CDXRouteBing(0,2,0,$C15,D$6)</f>
        <v>30.683333333333334</v>
      </c>
      <c r="E15" s="20">
        <f>_xll.CDXZipStreamCF.Connect.CDXRouteBing(0,2,0,$C15,E$6)</f>
        <v>33.616666666666667</v>
      </c>
      <c r="F15" s="20">
        <f>_xll.CDXZipStreamCF.Connect.CDXRouteBing(0,2,0,$C15,F$6)</f>
        <v>32.299999999999997</v>
      </c>
      <c r="G15" s="20">
        <f>_xll.CDXZipStreamCF.Connect.CDXRouteBing(0,2,0,$C15,G$6)</f>
        <v>28.383333333333333</v>
      </c>
      <c r="H15" s="20">
        <f>_xll.CDXZipStreamCF.Connect.CDXRouteBing(0,2,0,$C15,H$6)</f>
        <v>23.433333333333334</v>
      </c>
      <c r="I15" s="20">
        <f>_xll.CDXZipStreamCF.Connect.CDXRouteBing(0,2,0,$C15,I$6)</f>
        <v>33.56666666666667</v>
      </c>
      <c r="J15" s="20">
        <f>_xll.CDXZipStreamCF.Connect.CDXRouteBing(0,2,0,$C15,J$6)</f>
        <v>0.66666666666666663</v>
      </c>
      <c r="K15" s="20">
        <f>_xll.CDXZipStreamCF.Connect.CDXRouteBing(0,2,0,$C15,K$6)</f>
        <v>1.5833333333333333</v>
      </c>
      <c r="L15" s="20">
        <f>_xll.CDXZipStreamCF.Connect.CDXRouteBing(0,2,0,$C15,L$6)</f>
        <v>0</v>
      </c>
      <c r="M15" s="20">
        <f>_xll.CDXZipStreamCF.Connect.CDXRouteBing(0,2,0,$C15,M$6)</f>
        <v>2.8333333333333335</v>
      </c>
      <c r="N15" s="20">
        <f>_xll.CDXZipStreamCF.Connect.CDXRouteBing(0,2,0,$C15,N$6)</f>
        <v>22.983333333333334</v>
      </c>
      <c r="O15" s="20">
        <f>_xll.CDXZipStreamCF.Connect.CDXRouteBing(0,2,0,$C15,O$6)</f>
        <v>38.116666666666667</v>
      </c>
      <c r="P15" s="20">
        <f>_xll.CDXZipStreamCF.Connect.CDXRouteBing(0,2,0,$C15,P$6)</f>
        <v>43.75</v>
      </c>
      <c r="Q15" s="20">
        <f>_xll.CDXZipStreamCF.Connect.CDXRouteBing(0,2,0,$C15,Q$6)</f>
        <v>28.35</v>
      </c>
      <c r="R15" s="20">
        <f>_xll.CDXZipStreamCF.Connect.CDXRouteBing(0,2,0,$C15,R$6)</f>
        <v>39.416666666666664</v>
      </c>
      <c r="S15" s="20">
        <f>_xll.CDXZipStreamCF.Connect.CDXRouteBing(0,2,0,$C15,S$6)</f>
        <v>46.366666666666667</v>
      </c>
      <c r="T15" s="20">
        <f>_xll.CDXZipStreamCF.Connect.CDXRouteBing(0,2,0,$C15,T$6)</f>
        <v>38.35</v>
      </c>
      <c r="U15" s="20">
        <f>_xll.CDXZipStreamCF.Connect.CDXRouteBing(0,2,0,$C15,U$6)</f>
        <v>58.383333333333333</v>
      </c>
      <c r="V15" s="20">
        <f>_xll.CDXZipStreamCF.Connect.CDXRouteBing(0,2,0,$C15,V$6)</f>
        <v>55.283333333333331</v>
      </c>
      <c r="W15" s="20">
        <f>_xll.CDXZipStreamCF.Connect.CDXRouteBing(0,2,0,$C15,W$6)</f>
        <v>63.666666666666664</v>
      </c>
      <c r="X15" s="20">
        <f>_xll.CDXZipStreamCF.Connect.CDXRouteBing(0,2,0,$C15,X$6)</f>
        <v>63.2</v>
      </c>
      <c r="Y15" s="20">
        <f>_xll.CDXZipStreamCF.Connect.CDXRouteBing(0,2,0,$C15,Y$6)</f>
        <v>33.383333333333333</v>
      </c>
      <c r="Z15" s="20">
        <f>_xll.CDXZipStreamCF.Connect.CDXRouteBing(0,2,0,$C15,Z$6)</f>
        <v>35.983333333333334</v>
      </c>
      <c r="AA15" s="20">
        <f>_xll.CDXZipStreamCF.Connect.CDXRouteBing(0,2,0,$C15,AA$6)</f>
        <v>46.416666666666664</v>
      </c>
      <c r="AB15" s="20">
        <f>_xll.CDXZipStreamCF.Connect.CDXRouteBing(0,2,0,$C15,AB$6)</f>
        <v>109.65</v>
      </c>
      <c r="AC15" s="20">
        <f t="shared" si="0"/>
        <v>25</v>
      </c>
      <c r="AD15" s="20">
        <f t="shared" si="1"/>
        <v>910.36666666666667</v>
      </c>
      <c r="AE15" s="98"/>
      <c r="AF15" s="16"/>
      <c r="AG15" s="16" t="s">
        <v>48</v>
      </c>
      <c r="AH15" t="s">
        <v>3159</v>
      </c>
      <c r="AI15" s="20">
        <f>_xll.CDXZipStreamCF.Connect.CDXRouteBing(0,2,0,$AH15,AI$6)</f>
        <v>30.683333333333334</v>
      </c>
      <c r="AL15" s="98"/>
      <c r="AM15" s="16"/>
      <c r="AN15" s="16" t="s">
        <v>48</v>
      </c>
      <c r="AO15" t="s">
        <v>3159</v>
      </c>
      <c r="AP15" s="20">
        <f>_xll.CDXZipStreamCF.Connect.CDXRouteBing(0,2,0,$AO15,AP$6)</f>
        <v>58.383333333333333</v>
      </c>
      <c r="AQ15" s="20">
        <f>_xll.CDXZipStreamCF.Connect.CDXRouteBing(0,2,0,$AO15,AQ$6)</f>
        <v>58.383333333333333</v>
      </c>
      <c r="AR15" s="20">
        <f>_xll.CDXZipStreamCF.Connect.CDXRouteBing(0,2,0,$AO15,AR$6)</f>
        <v>58.383333333333333</v>
      </c>
      <c r="AS15" s="20">
        <f>_xll.CDXZipStreamCF.Connect.CDXRouteBing(0,2,0,$AO15,AS$6)</f>
        <v>22.983333333333334</v>
      </c>
      <c r="AT15" s="98"/>
      <c r="AU15" s="16"/>
      <c r="AV15" s="16" t="s">
        <v>48</v>
      </c>
      <c r="AW15" t="s">
        <v>3159</v>
      </c>
      <c r="AX15" s="20">
        <f>_xll.CDXZipStreamCF.Connect.CDXRouteBing(0,2,0,$AO15,AX$6)</f>
        <v>58.383333333333333</v>
      </c>
      <c r="AY15" s="20">
        <f>_xll.CDXZipStreamCF.Connect.CDXRouteBing(0,2,0,$AO15,AY$6)</f>
        <v>58.383333333333333</v>
      </c>
      <c r="AZ15" s="20">
        <f>_xll.CDXZipStreamCF.Connect.CDXRouteBing(0,2,0,$AO15,AZ$6)</f>
        <v>58.383333333333333</v>
      </c>
      <c r="BA15" s="20">
        <f>_xll.CDXZipStreamCF.Connect.CDXRouteBing(0,2,0,$AO15,BA$6)</f>
        <v>22.983333333333334</v>
      </c>
      <c r="BB15" s="98"/>
    </row>
    <row r="16" spans="1:54" x14ac:dyDescent="0.2">
      <c r="A16" s="16"/>
      <c r="B16" s="16" t="s">
        <v>34</v>
      </c>
      <c r="C16" t="s">
        <v>3160</v>
      </c>
      <c r="D16" s="20">
        <f>_xll.CDXZipStreamCF.Connect.CDXRouteBing(0,2,0,$C16,D$6)</f>
        <v>29.15</v>
      </c>
      <c r="E16" s="20">
        <f>_xll.CDXZipStreamCF.Connect.CDXRouteBing(0,2,0,$C16,E$6)</f>
        <v>32.083333333333336</v>
      </c>
      <c r="F16" s="20">
        <f>_xll.CDXZipStreamCF.Connect.CDXRouteBing(0,2,0,$C16,F$6)</f>
        <v>30.766666666666666</v>
      </c>
      <c r="G16" s="20">
        <f>_xll.CDXZipStreamCF.Connect.CDXRouteBing(0,2,0,$C16,G$6)</f>
        <v>26.016666666666666</v>
      </c>
      <c r="H16" s="20">
        <f>_xll.CDXZipStreamCF.Connect.CDXRouteBing(0,2,0,$C16,H$6)</f>
        <v>25.666666666666668</v>
      </c>
      <c r="I16" s="20">
        <f>_xll.CDXZipStreamCF.Connect.CDXRouteBing(0,2,0,$C16,I$6)</f>
        <v>32.049999999999997</v>
      </c>
      <c r="J16" s="20">
        <f>_xll.CDXZipStreamCF.Connect.CDXRouteBing(0,2,0,$C16,J$6)</f>
        <v>4.25</v>
      </c>
      <c r="K16" s="20">
        <f>_xll.CDXZipStreamCF.Connect.CDXRouteBing(0,2,0,$C16,K$6)</f>
        <v>4.166666666666667</v>
      </c>
      <c r="L16" s="20">
        <f>_xll.CDXZipStreamCF.Connect.CDXRouteBing(0,2,0,$C16,L$6)</f>
        <v>3.5833333333333335</v>
      </c>
      <c r="M16" s="20">
        <f>_xll.CDXZipStreamCF.Connect.CDXRouteBing(0,2,0,$C16,M$6)</f>
        <v>0</v>
      </c>
      <c r="N16" s="20">
        <f>_xll.CDXZipStreamCF.Connect.CDXRouteBing(0,2,0,$C16,N$6)</f>
        <v>22.733333333333334</v>
      </c>
      <c r="O16" s="20">
        <f>_xll.CDXZipStreamCF.Connect.CDXRouteBing(0,2,0,$C16,O$6)</f>
        <v>36.583333333333336</v>
      </c>
      <c r="P16" s="20">
        <f>_xll.CDXZipStreamCF.Connect.CDXRouteBing(0,2,0,$C16,P$6)</f>
        <v>45.966666666666669</v>
      </c>
      <c r="Q16" s="20">
        <f>_xll.CDXZipStreamCF.Connect.CDXRouteBing(0,2,0,$C16,Q$6)</f>
        <v>30.583333333333332</v>
      </c>
      <c r="R16" s="20">
        <f>_xll.CDXZipStreamCF.Connect.CDXRouteBing(0,2,0,$C16,R$6)</f>
        <v>37.883333333333333</v>
      </c>
      <c r="S16" s="20">
        <f>_xll.CDXZipStreamCF.Connect.CDXRouteBing(0,2,0,$C16,S$6)</f>
        <v>48.6</v>
      </c>
      <c r="T16" s="20">
        <f>_xll.CDXZipStreamCF.Connect.CDXRouteBing(0,2,0,$C16,T$6)</f>
        <v>40.583333333333336</v>
      </c>
      <c r="U16" s="20">
        <f>_xll.CDXZipStreamCF.Connect.CDXRouteBing(0,2,0,$C16,U$6)</f>
        <v>60.616666666666667</v>
      </c>
      <c r="V16" s="20">
        <f>_xll.CDXZipStreamCF.Connect.CDXRouteBing(0,2,0,$C16,V$6)</f>
        <v>53.75</v>
      </c>
      <c r="W16" s="20">
        <f>_xll.CDXZipStreamCF.Connect.CDXRouteBing(0,2,0,$C16,W$6)</f>
        <v>65.88333333333334</v>
      </c>
      <c r="X16" s="20">
        <f>_xll.CDXZipStreamCF.Connect.CDXRouteBing(0,2,0,$C16,X$6)</f>
        <v>65.433333333333337</v>
      </c>
      <c r="Y16" s="20">
        <f>_xll.CDXZipStreamCF.Connect.CDXRouteBing(0,2,0,$C16,Y$6)</f>
        <v>32.81666666666667</v>
      </c>
      <c r="Z16" s="20">
        <f>_xll.CDXZipStreamCF.Connect.CDXRouteBing(0,2,0,$C16,Z$6)</f>
        <v>35.416666666666664</v>
      </c>
      <c r="AA16" s="20">
        <f>_xll.CDXZipStreamCF.Connect.CDXRouteBing(0,2,0,$C16,AA$6)</f>
        <v>46.166666666666664</v>
      </c>
      <c r="AB16" s="20">
        <f>_xll.CDXZipStreamCF.Connect.CDXRouteBing(0,2,0,$C16,AB$6)</f>
        <v>111.88333333333334</v>
      </c>
      <c r="AC16" s="20">
        <f t="shared" si="0"/>
        <v>25</v>
      </c>
      <c r="AD16" s="20">
        <f t="shared" si="1"/>
        <v>922.63333333333321</v>
      </c>
      <c r="AE16" s="98"/>
      <c r="AF16" s="16"/>
      <c r="AG16" s="16" t="s">
        <v>34</v>
      </c>
      <c r="AH16" t="s">
        <v>3160</v>
      </c>
      <c r="AI16" s="20">
        <f>_xll.CDXZipStreamCF.Connect.CDXRouteBing(0,2,0,$AH16,AI$6)</f>
        <v>29.15</v>
      </c>
      <c r="AL16" s="98"/>
      <c r="AM16" s="16"/>
      <c r="AN16" s="16" t="s">
        <v>34</v>
      </c>
      <c r="AO16" t="s">
        <v>3160</v>
      </c>
      <c r="AP16" s="20">
        <f>_xll.CDXZipStreamCF.Connect.CDXRouteBing(0,2,0,$AO16,AP$6)</f>
        <v>60.616666666666667</v>
      </c>
      <c r="AQ16" s="20">
        <f>_xll.CDXZipStreamCF.Connect.CDXRouteBing(0,2,0,$AO16,AQ$6)</f>
        <v>60.616666666666667</v>
      </c>
      <c r="AR16" s="20">
        <f>_xll.CDXZipStreamCF.Connect.CDXRouteBing(0,2,0,$AO16,AR$6)</f>
        <v>60.616666666666667</v>
      </c>
      <c r="AS16" s="20">
        <f>_xll.CDXZipStreamCF.Connect.CDXRouteBing(0,2,0,$AO16,AS$6)</f>
        <v>22.733333333333334</v>
      </c>
      <c r="AT16" s="98"/>
      <c r="AU16" s="16"/>
      <c r="AV16" s="16" t="s">
        <v>34</v>
      </c>
      <c r="AW16" t="s">
        <v>3160</v>
      </c>
      <c r="AX16" s="20">
        <f>_xll.CDXZipStreamCF.Connect.CDXRouteBing(0,2,0,$AO16,AX$6)</f>
        <v>60.616666666666667</v>
      </c>
      <c r="AY16" s="20">
        <f>_xll.CDXZipStreamCF.Connect.CDXRouteBing(0,2,0,$AO16,AY$6)</f>
        <v>60.616666666666667</v>
      </c>
      <c r="AZ16" s="20">
        <f>_xll.CDXZipStreamCF.Connect.CDXRouteBing(0,2,0,$AO16,AZ$6)</f>
        <v>60.616666666666667</v>
      </c>
      <c r="BA16" s="20">
        <f>_xll.CDXZipStreamCF.Connect.CDXRouteBing(0,2,0,$AO16,BA$6)</f>
        <v>22.733333333333334</v>
      </c>
      <c r="BB16" s="98"/>
    </row>
    <row r="17" spans="1:54" x14ac:dyDescent="0.2">
      <c r="A17" s="16"/>
      <c r="B17" s="16" t="s">
        <v>1058</v>
      </c>
      <c r="C17" t="s">
        <v>3177</v>
      </c>
      <c r="D17" s="20">
        <f>_xll.CDXZipStreamCF.Connect.CDXRouteBing(0,2,0,$C17,D$6)</f>
        <v>23.533333333333335</v>
      </c>
      <c r="E17" s="20">
        <f>_xll.CDXZipStreamCF.Connect.CDXRouteBing(0,2,0,$C17,E$6)</f>
        <v>26.45</v>
      </c>
      <c r="F17" s="20">
        <f>_xll.CDXZipStreamCF.Connect.CDXRouteBing(0,2,0,$C17,F$6)</f>
        <v>25.133333333333333</v>
      </c>
      <c r="G17" s="20">
        <f>_xll.CDXZipStreamCF.Connect.CDXRouteBing(0,2,0,$C17,G$6)</f>
        <v>25.583333333333332</v>
      </c>
      <c r="H17" s="20">
        <f>_xll.CDXZipStreamCF.Connect.CDXRouteBing(0,2,0,$C17,H$6)</f>
        <v>34.133333333333333</v>
      </c>
      <c r="I17" s="20">
        <f>_xll.CDXZipStreamCF.Connect.CDXRouteBing(0,2,0,$C17,I$6)</f>
        <v>26.416666666666668</v>
      </c>
      <c r="J17" s="20">
        <f>_xll.CDXZipStreamCF.Connect.CDXRouteBing(0,2,0,$C17,J$6)</f>
        <v>21.816666666666666</v>
      </c>
      <c r="K17" s="20">
        <f>_xll.CDXZipStreamCF.Connect.CDXRouteBing(0,2,0,$C17,K$6)</f>
        <v>22.733333333333334</v>
      </c>
      <c r="L17" s="20">
        <f>_xll.CDXZipStreamCF.Connect.CDXRouteBing(0,2,0,$C17,L$6)</f>
        <v>21.133333333333333</v>
      </c>
      <c r="M17" s="20">
        <f>_xll.CDXZipStreamCF.Connect.CDXRouteBing(0,2,0,$C17,M$6)</f>
        <v>20.983333333333334</v>
      </c>
      <c r="N17" s="20">
        <f>_xll.CDXZipStreamCF.Connect.CDXRouteBing(0,2,0,$C17,N$6)</f>
        <v>0</v>
      </c>
      <c r="O17" s="20">
        <f>_xll.CDXZipStreamCF.Connect.CDXRouteBing(0,2,0,$C17,O$6)</f>
        <v>30.966666666666665</v>
      </c>
      <c r="P17" s="20">
        <f>_xll.CDXZipStreamCF.Connect.CDXRouteBing(0,2,0,$C17,P$6)</f>
        <v>45.133333333333333</v>
      </c>
      <c r="Q17" s="20">
        <f>_xll.CDXZipStreamCF.Connect.CDXRouteBing(0,2,0,$C17,Q$6)</f>
        <v>35.783333333333331</v>
      </c>
      <c r="R17" s="20">
        <f>_xll.CDXZipStreamCF.Connect.CDXRouteBing(0,2,0,$C17,R$6)</f>
        <v>32.266666666666666</v>
      </c>
      <c r="S17" s="20">
        <f>_xll.CDXZipStreamCF.Connect.CDXRouteBing(0,2,0,$C17,S$6)</f>
        <v>53.3</v>
      </c>
      <c r="T17" s="20">
        <f>_xll.CDXZipStreamCF.Connect.CDXRouteBing(0,2,0,$C17,T$6)</f>
        <v>51.81666666666667</v>
      </c>
      <c r="U17" s="20">
        <f>_xll.CDXZipStreamCF.Connect.CDXRouteBing(0,2,0,$C17,U$6)</f>
        <v>60.8</v>
      </c>
      <c r="V17" s="20">
        <f>_xll.CDXZipStreamCF.Connect.CDXRouteBing(0,2,0,$C17,V$6)</f>
        <v>48.116666666666667</v>
      </c>
      <c r="W17" s="20">
        <f>_xll.CDXZipStreamCF.Connect.CDXRouteBing(0,2,0,$C17,W$6)</f>
        <v>66.083333333333329</v>
      </c>
      <c r="X17" s="20">
        <f>_xll.CDXZipStreamCF.Connect.CDXRouteBing(0,2,0,$C17,X$6)</f>
        <v>67.333333333333329</v>
      </c>
      <c r="Y17" s="20">
        <f>_xll.CDXZipStreamCF.Connect.CDXRouteBing(0,2,0,$C17,Y$6)</f>
        <v>25.033333333333335</v>
      </c>
      <c r="Z17" s="20">
        <f>_xll.CDXZipStreamCF.Connect.CDXRouteBing(0,2,0,$C17,Z$6)</f>
        <v>27.633333333333333</v>
      </c>
      <c r="AA17" s="20">
        <f>_xll.CDXZipStreamCF.Connect.CDXRouteBing(0,2,0,$C17,AA$6)</f>
        <v>26.066666666666666</v>
      </c>
      <c r="AB17" s="20">
        <f>_xll.CDXZipStreamCF.Connect.CDXRouteBing(0,2,0,$C17,AB$6)</f>
        <v>113.81666666666666</v>
      </c>
      <c r="AC17" s="20">
        <f t="shared" si="0"/>
        <v>25</v>
      </c>
      <c r="AD17" s="20">
        <f t="shared" si="1"/>
        <v>932.06666666666661</v>
      </c>
      <c r="AE17" s="98"/>
      <c r="AF17" s="16"/>
      <c r="AG17" s="16" t="s">
        <v>1058</v>
      </c>
      <c r="AH17" t="s">
        <v>3177</v>
      </c>
      <c r="AI17" s="20">
        <f>_xll.CDXZipStreamCF.Connect.CDXRouteBing(0,2,0,$AH17,AI$6)</f>
        <v>23.533333333333335</v>
      </c>
      <c r="AL17" s="98"/>
      <c r="AM17" s="16"/>
      <c r="AN17" s="26" t="s">
        <v>1058</v>
      </c>
      <c r="AO17" s="27" t="s">
        <v>3177</v>
      </c>
      <c r="AP17" s="20">
        <f>_xll.CDXZipStreamCF.Connect.CDXRouteBing(0,2,0,$AO17,AP$6)</f>
        <v>60.8</v>
      </c>
      <c r="AQ17" s="20">
        <f>_xll.CDXZipStreamCF.Connect.CDXRouteBing(0,2,0,$AO17,AQ$6)</f>
        <v>60.8</v>
      </c>
      <c r="AR17" s="20">
        <f>_xll.CDXZipStreamCF.Connect.CDXRouteBing(0,2,0,$AO17,AR$6)</f>
        <v>60.8</v>
      </c>
      <c r="AS17" s="20">
        <f>_xll.CDXZipStreamCF.Connect.CDXRouteBing(0,2,0,$AO17,AS$6)</f>
        <v>0</v>
      </c>
      <c r="AT17" s="98"/>
      <c r="AU17" s="16"/>
      <c r="AV17" s="26" t="s">
        <v>1058</v>
      </c>
      <c r="AW17" s="27" t="s">
        <v>3177</v>
      </c>
      <c r="AX17" s="20">
        <f>_xll.CDXZipStreamCF.Connect.CDXRouteBing(0,2,0,$AO17,AX$6)</f>
        <v>60.8</v>
      </c>
      <c r="AY17" s="20">
        <f>_xll.CDXZipStreamCF.Connect.CDXRouteBing(0,2,0,$AO17,AY$6)</f>
        <v>60.8</v>
      </c>
      <c r="AZ17" s="20">
        <f>_xll.CDXZipStreamCF.Connect.CDXRouteBing(0,2,0,$AO17,AZ$6)</f>
        <v>60.8</v>
      </c>
      <c r="BA17" s="20">
        <f>_xll.CDXZipStreamCF.Connect.CDXRouteBing(0,2,0,$AO17,BA$6)</f>
        <v>0</v>
      </c>
      <c r="BB17" s="98"/>
    </row>
    <row r="18" spans="1:54" x14ac:dyDescent="0.2">
      <c r="A18" s="16"/>
      <c r="B18" s="16" t="s">
        <v>1225</v>
      </c>
      <c r="C18" t="s">
        <v>3168</v>
      </c>
      <c r="D18" s="20">
        <f>_xll.CDXZipStreamCF.Connect.CDXRouteBing(0,2,0,$C18,D$6)</f>
        <v>22.683333333333334</v>
      </c>
      <c r="E18" s="20">
        <f>_xll.CDXZipStreamCF.Connect.CDXRouteBing(0,2,0,$C18,E$6)</f>
        <v>10.683333333333334</v>
      </c>
      <c r="F18" s="20">
        <f>_xll.CDXZipStreamCF.Connect.CDXRouteBing(0,2,0,$C18,F$6)</f>
        <v>12.933333333333334</v>
      </c>
      <c r="G18" s="20">
        <f>_xll.CDXZipStreamCF.Connect.CDXRouteBing(0,2,0,$C18,G$6)</f>
        <v>28.35</v>
      </c>
      <c r="H18" s="20">
        <f>_xll.CDXZipStreamCF.Connect.CDXRouteBing(0,2,0,$C18,H$6)</f>
        <v>34.65</v>
      </c>
      <c r="I18" s="20">
        <f>_xll.CDXZipStreamCF.Connect.CDXRouteBing(0,2,0,$C18,I$6)</f>
        <v>21.733333333333334</v>
      </c>
      <c r="J18" s="20">
        <f>_xll.CDXZipStreamCF.Connect.CDXRouteBing(0,2,0,$C18,J$6)</f>
        <v>37.233333333333334</v>
      </c>
      <c r="K18" s="20">
        <f>_xll.CDXZipStreamCF.Connect.CDXRouteBing(0,2,0,$C18,K$6)</f>
        <v>38.15</v>
      </c>
      <c r="L18" s="20">
        <f>_xll.CDXZipStreamCF.Connect.CDXRouteBing(0,2,0,$C18,L$6)</f>
        <v>36.56666666666667</v>
      </c>
      <c r="M18" s="20">
        <f>_xll.CDXZipStreamCF.Connect.CDXRouteBing(0,2,0,$C18,M$6)</f>
        <v>36.416666666666664</v>
      </c>
      <c r="N18" s="20">
        <f>_xll.CDXZipStreamCF.Connect.CDXRouteBing(0,2,0,$C18,N$6)</f>
        <v>31.066666666666666</v>
      </c>
      <c r="O18" s="20">
        <f>_xll.CDXZipStreamCF.Connect.CDXRouteBing(0,2,0,$C18,O$6)</f>
        <v>0</v>
      </c>
      <c r="P18" s="20">
        <f>_xll.CDXZipStreamCF.Connect.CDXRouteBing(0,2,0,$C18,P$6)</f>
        <v>33.466666666666669</v>
      </c>
      <c r="Q18" s="20">
        <f>_xll.CDXZipStreamCF.Connect.CDXRouteBing(0,2,0,$C18,Q$6)</f>
        <v>36.733333333333334</v>
      </c>
      <c r="R18" s="20">
        <f>_xll.CDXZipStreamCF.Connect.CDXRouteBing(0,2,0,$C18,R$6)</f>
        <v>1.3</v>
      </c>
      <c r="S18" s="20">
        <f>_xll.CDXZipStreamCF.Connect.CDXRouteBing(0,2,0,$C18,S$6)</f>
        <v>45</v>
      </c>
      <c r="T18" s="20">
        <f>_xll.CDXZipStreamCF.Connect.CDXRouteBing(0,2,0,$C18,T$6)</f>
        <v>51.116666666666667</v>
      </c>
      <c r="U18" s="20">
        <f>_xll.CDXZipStreamCF.Connect.CDXRouteBing(0,2,0,$C18,U$6)</f>
        <v>49.25</v>
      </c>
      <c r="V18" s="20">
        <f>_xll.CDXZipStreamCF.Connect.CDXRouteBing(0,2,0,$C18,V$6)</f>
        <v>34.549999999999997</v>
      </c>
      <c r="W18" s="20">
        <f>_xll.CDXZipStreamCF.Connect.CDXRouteBing(0,2,0,$C18,W$6)</f>
        <v>54.516666666666666</v>
      </c>
      <c r="X18" s="20">
        <f>_xll.CDXZipStreamCF.Connect.CDXRouteBing(0,2,0,$C18,X$6)</f>
        <v>59.033333333333331</v>
      </c>
      <c r="Y18" s="20">
        <f>_xll.CDXZipStreamCF.Connect.CDXRouteBing(0,2,0,$C18,Y$6)</f>
        <v>52.583333333333336</v>
      </c>
      <c r="Z18" s="20">
        <f>_xll.CDXZipStreamCF.Connect.CDXRouteBing(0,2,0,$C18,Z$6)</f>
        <v>55.18333333333333</v>
      </c>
      <c r="AA18" s="20">
        <f>_xll.CDXZipStreamCF.Connect.CDXRouteBing(0,2,0,$C18,AA$6)</f>
        <v>51.166666666666664</v>
      </c>
      <c r="AB18" s="20">
        <f>_xll.CDXZipStreamCF.Connect.CDXRouteBing(0,2,0,$C18,AB$6)</f>
        <v>105.51666666666667</v>
      </c>
      <c r="AC18" s="20">
        <f t="shared" si="0"/>
        <v>25</v>
      </c>
      <c r="AD18" s="20">
        <f t="shared" si="1"/>
        <v>939.88333333333333</v>
      </c>
      <c r="AE18" s="98"/>
      <c r="AF18" s="16"/>
      <c r="AG18" s="16" t="s">
        <v>1225</v>
      </c>
      <c r="AH18" t="s">
        <v>3168</v>
      </c>
      <c r="AI18" s="20">
        <f>_xll.CDXZipStreamCF.Connect.CDXRouteBing(0,2,0,$AH18,AI$6)</f>
        <v>22.683333333333334</v>
      </c>
      <c r="AL18" s="98"/>
      <c r="AM18" s="16"/>
      <c r="AN18" s="16" t="s">
        <v>1225</v>
      </c>
      <c r="AO18" t="s">
        <v>3168</v>
      </c>
      <c r="AP18" s="20">
        <f>_xll.CDXZipStreamCF.Connect.CDXRouteBing(0,2,0,$AO18,AP$6)</f>
        <v>49.25</v>
      </c>
      <c r="AQ18" s="20">
        <f>_xll.CDXZipStreamCF.Connect.CDXRouteBing(0,2,0,$AO18,AQ$6)</f>
        <v>49.25</v>
      </c>
      <c r="AR18" s="20">
        <f>_xll.CDXZipStreamCF.Connect.CDXRouteBing(0,2,0,$AO18,AR$6)</f>
        <v>49.25</v>
      </c>
      <c r="AS18" s="20">
        <f>_xll.CDXZipStreamCF.Connect.CDXRouteBing(0,2,0,$AO18,AS$6)</f>
        <v>31.066666666666666</v>
      </c>
      <c r="AT18" s="98"/>
      <c r="AU18" s="16"/>
      <c r="AV18" s="16" t="s">
        <v>1225</v>
      </c>
      <c r="AW18" t="s">
        <v>3168</v>
      </c>
      <c r="AX18" s="20">
        <f>_xll.CDXZipStreamCF.Connect.CDXRouteBing(0,2,0,$AO18,AX$6)</f>
        <v>49.25</v>
      </c>
      <c r="AY18" s="20">
        <f>_xll.CDXZipStreamCF.Connect.CDXRouteBing(0,2,0,$AO18,AY$6)</f>
        <v>49.25</v>
      </c>
      <c r="AZ18" s="20">
        <f>_xll.CDXZipStreamCF.Connect.CDXRouteBing(0,2,0,$AO18,AZ$6)</f>
        <v>49.25</v>
      </c>
      <c r="BA18" s="20">
        <f>_xll.CDXZipStreamCF.Connect.CDXRouteBing(0,2,0,$AO18,BA$6)</f>
        <v>31.066666666666666</v>
      </c>
      <c r="BB18" s="98"/>
    </row>
    <row r="19" spans="1:54" x14ac:dyDescent="0.2">
      <c r="A19" s="16"/>
      <c r="B19" s="16" t="s">
        <v>3154</v>
      </c>
      <c r="C19" t="s">
        <v>3166</v>
      </c>
      <c r="D19" s="20">
        <f>_xll.CDXZipStreamCF.Connect.CDXRouteBing(0,2,0,$C19,D$6)</f>
        <v>31.7</v>
      </c>
      <c r="E19" s="20">
        <f>_xll.CDXZipStreamCF.Connect.CDXRouteBing(0,2,0,$C19,E$6)</f>
        <v>29.75</v>
      </c>
      <c r="F19" s="20">
        <f>_xll.CDXZipStreamCF.Connect.CDXRouteBing(0,2,0,$C19,F$6)</f>
        <v>30.616666666666667</v>
      </c>
      <c r="G19" s="20">
        <f>_xll.CDXZipStreamCF.Connect.CDXRouteBing(0,2,0,$C19,G$6)</f>
        <v>28.583333333333332</v>
      </c>
      <c r="H19" s="20">
        <f>_xll.CDXZipStreamCF.Connect.CDXRouteBing(0,2,0,$C19,H$6)</f>
        <v>27.083333333333332</v>
      </c>
      <c r="I19" s="20">
        <f>_xll.CDXZipStreamCF.Connect.CDXRouteBing(0,2,0,$C19,I$6)</f>
        <v>32.56666666666667</v>
      </c>
      <c r="J19" s="20">
        <f>_xll.CDXZipStreamCF.Connect.CDXRouteBing(0,2,0,$C19,J$6)</f>
        <v>39.666666666666664</v>
      </c>
      <c r="K19" s="20">
        <f>_xll.CDXZipStreamCF.Connect.CDXRouteBing(0,2,0,$C19,K$6)</f>
        <v>40.68333333333333</v>
      </c>
      <c r="L19" s="20">
        <f>_xll.CDXZipStreamCF.Connect.CDXRouteBing(0,2,0,$C19,L$6)</f>
        <v>41.116666666666667</v>
      </c>
      <c r="M19" s="20">
        <f>_xll.CDXZipStreamCF.Connect.CDXRouteBing(0,2,0,$C19,M$6)</f>
        <v>42.016666666666666</v>
      </c>
      <c r="N19" s="20">
        <f>_xll.CDXZipStreamCF.Connect.CDXRouteBing(0,2,0,$C19,N$6)</f>
        <v>41.35</v>
      </c>
      <c r="O19" s="20">
        <f>_xll.CDXZipStreamCF.Connect.CDXRouteBing(0,2,0,$C19,O$6)</f>
        <v>31.966666666666665</v>
      </c>
      <c r="P19" s="20">
        <f>_xll.CDXZipStreamCF.Connect.CDXRouteBing(0,2,0,$C19,P$6)</f>
        <v>0</v>
      </c>
      <c r="Q19" s="20">
        <f>_xll.CDXZipStreamCF.Connect.CDXRouteBing(0,2,0,$C19,Q$6)</f>
        <v>30.3</v>
      </c>
      <c r="R19" s="20">
        <f>_xll.CDXZipStreamCF.Connect.CDXRouteBing(0,2,0,$C19,R$6)</f>
        <v>33.283333333333331</v>
      </c>
      <c r="S19" s="20">
        <f>_xll.CDXZipStreamCF.Connect.CDXRouteBing(0,2,0,$C19,S$6)</f>
        <v>24.533333333333335</v>
      </c>
      <c r="T19" s="20">
        <f>_xll.CDXZipStreamCF.Connect.CDXRouteBing(0,2,0,$C19,T$6)</f>
        <v>30.683333333333334</v>
      </c>
      <c r="U19" s="20">
        <f>_xll.CDXZipStreamCF.Connect.CDXRouteBing(0,2,0,$C19,U$6)</f>
        <v>23.533333333333335</v>
      </c>
      <c r="V19" s="20">
        <f>_xll.CDXZipStreamCF.Connect.CDXRouteBing(0,2,0,$C19,V$6)</f>
        <v>43.366666666666667</v>
      </c>
      <c r="W19" s="20">
        <f>_xll.CDXZipStreamCF.Connect.CDXRouteBing(0,2,0,$C19,W$6)</f>
        <v>28.816666666666666</v>
      </c>
      <c r="X19" s="20">
        <f>_xll.CDXZipStreamCF.Connect.CDXRouteBing(0,2,0,$C19,X$6)</f>
        <v>36.75</v>
      </c>
      <c r="Y19" s="20">
        <f>_xll.CDXZipStreamCF.Connect.CDXRouteBing(0,2,0,$C19,Y$6)</f>
        <v>62.916666666666664</v>
      </c>
      <c r="Z19" s="20">
        <f>_xll.CDXZipStreamCF.Connect.CDXRouteBing(0,2,0,$C19,Z$6)</f>
        <v>65.516666666666666</v>
      </c>
      <c r="AA19" s="20">
        <f>_xll.CDXZipStreamCF.Connect.CDXRouteBing(0,2,0,$C19,AA$6)</f>
        <v>61.45</v>
      </c>
      <c r="AB19" s="20">
        <f>_xll.CDXZipStreamCF.Connect.CDXRouteBing(0,2,0,$C19,AB$6)</f>
        <v>85.05</v>
      </c>
      <c r="AC19" s="20">
        <f t="shared" si="0"/>
        <v>25</v>
      </c>
      <c r="AD19" s="20">
        <f t="shared" si="1"/>
        <v>943.3</v>
      </c>
      <c r="AE19" s="98"/>
      <c r="AF19" s="16"/>
      <c r="AG19" s="16" t="s">
        <v>3154</v>
      </c>
      <c r="AH19" t="s">
        <v>3166</v>
      </c>
      <c r="AI19" s="20">
        <f>_xll.CDXZipStreamCF.Connect.CDXRouteBing(0,2,0,$AH19,AI$6)</f>
        <v>31.7</v>
      </c>
      <c r="AL19" s="98"/>
      <c r="AM19" s="16"/>
      <c r="AN19" s="16" t="s">
        <v>3154</v>
      </c>
      <c r="AO19" t="s">
        <v>3166</v>
      </c>
      <c r="AP19" s="20">
        <f>_xll.CDXZipStreamCF.Connect.CDXRouteBing(0,2,0,$AO19,AP$6)</f>
        <v>23.533333333333335</v>
      </c>
      <c r="AQ19" s="20">
        <f>_xll.CDXZipStreamCF.Connect.CDXRouteBing(0,2,0,$AO19,AQ$6)</f>
        <v>23.533333333333335</v>
      </c>
      <c r="AR19" s="20">
        <f>_xll.CDXZipStreamCF.Connect.CDXRouteBing(0,2,0,$AO19,AR$6)</f>
        <v>23.533333333333335</v>
      </c>
      <c r="AS19" s="20">
        <f>_xll.CDXZipStreamCF.Connect.CDXRouteBing(0,2,0,$AO19,AS$6)</f>
        <v>41.35</v>
      </c>
      <c r="AT19" s="98"/>
      <c r="AU19" s="16"/>
      <c r="AV19" s="16" t="s">
        <v>3154</v>
      </c>
      <c r="AW19" t="s">
        <v>3166</v>
      </c>
      <c r="AX19" s="20">
        <f>_xll.CDXZipStreamCF.Connect.CDXRouteBing(0,2,0,$AO19,AX$6)</f>
        <v>23.533333333333335</v>
      </c>
      <c r="AY19" s="20">
        <f>_xll.CDXZipStreamCF.Connect.CDXRouteBing(0,2,0,$AO19,AY$6)</f>
        <v>23.533333333333335</v>
      </c>
      <c r="AZ19" s="20">
        <f>_xll.CDXZipStreamCF.Connect.CDXRouteBing(0,2,0,$AO19,AZ$6)</f>
        <v>23.533333333333335</v>
      </c>
      <c r="BA19" s="20">
        <f>_xll.CDXZipStreamCF.Connect.CDXRouteBing(0,2,0,$AO19,BA$6)</f>
        <v>41.35</v>
      </c>
      <c r="BB19" s="98"/>
    </row>
    <row r="20" spans="1:54" x14ac:dyDescent="0.2">
      <c r="A20" s="16"/>
      <c r="B20" s="16" t="s">
        <v>700</v>
      </c>
      <c r="C20" t="s">
        <v>3172</v>
      </c>
      <c r="D20" s="20">
        <f>_xll.CDXZipStreamCF.Connect.CDXRouteBing(0,2,0,$C20,D$6)</f>
        <v>25.533333333333335</v>
      </c>
      <c r="E20" s="20">
        <f>_xll.CDXZipStreamCF.Connect.CDXRouteBing(0,2,0,$C20,E$6)</f>
        <v>33.716666666666669</v>
      </c>
      <c r="F20" s="20">
        <f>_xll.CDXZipStreamCF.Connect.CDXRouteBing(0,2,0,$C20,F$6)</f>
        <v>32.4</v>
      </c>
      <c r="G20" s="20">
        <f>_xll.CDXZipStreamCF.Connect.CDXRouteBing(0,2,0,$C20,G$6)</f>
        <v>20.7</v>
      </c>
      <c r="H20" s="20">
        <f>_xll.CDXZipStreamCF.Connect.CDXRouteBing(0,2,0,$C20,H$6)</f>
        <v>16.25</v>
      </c>
      <c r="I20" s="20">
        <f>_xll.CDXZipStreamCF.Connect.CDXRouteBing(0,2,0,$C20,I$6)</f>
        <v>29.833333333333332</v>
      </c>
      <c r="J20" s="20">
        <f>_xll.CDXZipStreamCF.Connect.CDXRouteBing(0,2,0,$C20,J$6)</f>
        <v>25.033333333333335</v>
      </c>
      <c r="K20" s="20">
        <f>_xll.CDXZipStreamCF.Connect.CDXRouteBing(0,2,0,$C20,K$6)</f>
        <v>26.033333333333335</v>
      </c>
      <c r="L20" s="20">
        <f>_xll.CDXZipStreamCF.Connect.CDXRouteBing(0,2,0,$C20,L$6)</f>
        <v>26.483333333333334</v>
      </c>
      <c r="M20" s="20">
        <f>_xll.CDXZipStreamCF.Connect.CDXRouteBing(0,2,0,$C20,M$6)</f>
        <v>27.366666666666667</v>
      </c>
      <c r="N20" s="20">
        <f>_xll.CDXZipStreamCF.Connect.CDXRouteBing(0,2,0,$C20,N$6)</f>
        <v>35.733333333333334</v>
      </c>
      <c r="O20" s="20">
        <f>_xll.CDXZipStreamCF.Connect.CDXRouteBing(0,2,0,$C20,O$6)</f>
        <v>38.216666666666669</v>
      </c>
      <c r="P20" s="20">
        <f>_xll.CDXZipStreamCF.Connect.CDXRouteBing(0,2,0,$C20,P$6)</f>
        <v>34.583333333333336</v>
      </c>
      <c r="Q20" s="20">
        <f>_xll.CDXZipStreamCF.Connect.CDXRouteBing(0,2,0,$C20,Q$6)</f>
        <v>0</v>
      </c>
      <c r="R20" s="20">
        <f>_xll.CDXZipStreamCF.Connect.CDXRouteBing(0,2,0,$C20,R$6)</f>
        <v>39.516666666666666</v>
      </c>
      <c r="S20" s="20">
        <f>_xll.CDXZipStreamCF.Connect.CDXRouteBing(0,2,0,$C20,S$6)</f>
        <v>35.85</v>
      </c>
      <c r="T20" s="20">
        <f>_xll.CDXZipStreamCF.Connect.CDXRouteBing(0,2,0,$C20,T$6)</f>
        <v>32.5</v>
      </c>
      <c r="U20" s="20">
        <f>_xll.CDXZipStreamCF.Connect.CDXRouteBing(0,2,0,$C20,U$6)</f>
        <v>47.85</v>
      </c>
      <c r="V20" s="20">
        <f>_xll.CDXZipStreamCF.Connect.CDXRouteBing(0,2,0,$C20,V$6)</f>
        <v>55.383333333333333</v>
      </c>
      <c r="W20" s="20">
        <f>_xll.CDXZipStreamCF.Connect.CDXRouteBing(0,2,0,$C20,W$6)</f>
        <v>53.133333333333333</v>
      </c>
      <c r="X20" s="20">
        <f>_xll.CDXZipStreamCF.Connect.CDXRouteBing(0,2,0,$C20,X$6)</f>
        <v>52.68333333333333</v>
      </c>
      <c r="Y20" s="20">
        <f>_xll.CDXZipStreamCF.Connect.CDXRouteBing(0,2,0,$C20,Y$6)</f>
        <v>48.283333333333331</v>
      </c>
      <c r="Z20" s="20">
        <f>_xll.CDXZipStreamCF.Connect.CDXRouteBing(0,2,0,$C20,Z$6)</f>
        <v>50.883333333333333</v>
      </c>
      <c r="AA20" s="20">
        <f>_xll.CDXZipStreamCF.Connect.CDXRouteBing(0,2,0,$C20,AA$6)</f>
        <v>55.833333333333336</v>
      </c>
      <c r="AB20" s="20">
        <f>_xll.CDXZipStreamCF.Connect.CDXRouteBing(0,2,0,$C20,AB$6)</f>
        <v>99.13333333333334</v>
      </c>
      <c r="AC20" s="20">
        <f t="shared" si="0"/>
        <v>25</v>
      </c>
      <c r="AD20" s="20">
        <f t="shared" si="1"/>
        <v>942.93333333333328</v>
      </c>
      <c r="AE20" s="98"/>
      <c r="AF20" s="16"/>
      <c r="AG20" s="16" t="s">
        <v>700</v>
      </c>
      <c r="AH20" t="s">
        <v>3172</v>
      </c>
      <c r="AI20" s="20">
        <f>_xll.CDXZipStreamCF.Connect.CDXRouteBing(0,2,0,$AH20,AI$6)</f>
        <v>25.533333333333335</v>
      </c>
      <c r="AL20" s="98"/>
      <c r="AM20" s="16"/>
      <c r="AN20" s="16" t="s">
        <v>700</v>
      </c>
      <c r="AO20" t="s">
        <v>3172</v>
      </c>
      <c r="AP20" s="20">
        <f>_xll.CDXZipStreamCF.Connect.CDXRouteBing(0,2,0,$AO20,AP$6)</f>
        <v>47.85</v>
      </c>
      <c r="AQ20" s="20">
        <f>_xll.CDXZipStreamCF.Connect.CDXRouteBing(0,2,0,$AO20,AQ$6)</f>
        <v>47.85</v>
      </c>
      <c r="AR20" s="20">
        <f>_xll.CDXZipStreamCF.Connect.CDXRouteBing(0,2,0,$AO20,AR$6)</f>
        <v>47.85</v>
      </c>
      <c r="AS20" s="20">
        <f>_xll.CDXZipStreamCF.Connect.CDXRouteBing(0,2,0,$AO20,AS$6)</f>
        <v>35.733333333333334</v>
      </c>
      <c r="AT20" s="98"/>
      <c r="AU20" s="16"/>
      <c r="AV20" s="16" t="s">
        <v>700</v>
      </c>
      <c r="AW20" t="s">
        <v>3172</v>
      </c>
      <c r="AX20" s="20">
        <f>_xll.CDXZipStreamCF.Connect.CDXRouteBing(0,2,0,$AO20,AX$6)</f>
        <v>47.85</v>
      </c>
      <c r="AY20" s="20">
        <f>_xll.CDXZipStreamCF.Connect.CDXRouteBing(0,2,0,$AO20,AY$6)</f>
        <v>47.85</v>
      </c>
      <c r="AZ20" s="20">
        <f>_xll.CDXZipStreamCF.Connect.CDXRouteBing(0,2,0,$AO20,AZ$6)</f>
        <v>47.85</v>
      </c>
      <c r="BA20" s="20">
        <f>_xll.CDXZipStreamCF.Connect.CDXRouteBing(0,2,0,$AO20,BA$6)</f>
        <v>35.733333333333334</v>
      </c>
      <c r="BB20" s="98"/>
    </row>
    <row r="21" spans="1:54" x14ac:dyDescent="0.2">
      <c r="A21" s="16"/>
      <c r="B21" s="16" t="s">
        <v>1158</v>
      </c>
      <c r="C21" t="s">
        <v>3169</v>
      </c>
      <c r="D21" s="20">
        <f>_xll.CDXZipStreamCF.Connect.CDXRouteBing(0,2,0,$C21,D$6)</f>
        <v>24.233333333333334</v>
      </c>
      <c r="E21" s="20">
        <f>_xll.CDXZipStreamCF.Connect.CDXRouteBing(0,2,0,$C21,E$6)</f>
        <v>12.25</v>
      </c>
      <c r="F21" s="20">
        <f>_xll.CDXZipStreamCF.Connect.CDXRouteBing(0,2,0,$C21,F$6)</f>
        <v>14.5</v>
      </c>
      <c r="G21" s="20">
        <f>_xll.CDXZipStreamCF.Connect.CDXRouteBing(0,2,0,$C21,G$6)</f>
        <v>29.916666666666668</v>
      </c>
      <c r="H21" s="20">
        <f>_xll.CDXZipStreamCF.Connect.CDXRouteBing(0,2,0,$C21,H$6)</f>
        <v>36.216666666666669</v>
      </c>
      <c r="I21" s="20">
        <f>_xll.CDXZipStreamCF.Connect.CDXRouteBing(0,2,0,$C21,I$6)</f>
        <v>23.3</v>
      </c>
      <c r="J21" s="20">
        <f>_xll.CDXZipStreamCF.Connect.CDXRouteBing(0,2,0,$C21,J$6)</f>
        <v>38.799999999999997</v>
      </c>
      <c r="K21" s="20">
        <f>_xll.CDXZipStreamCF.Connect.CDXRouteBing(0,2,0,$C21,K$6)</f>
        <v>39.716666666666669</v>
      </c>
      <c r="L21" s="20">
        <f>_xll.CDXZipStreamCF.Connect.CDXRouteBing(0,2,0,$C21,L$6)</f>
        <v>38.133333333333333</v>
      </c>
      <c r="M21" s="20">
        <f>_xll.CDXZipStreamCF.Connect.CDXRouteBing(0,2,0,$C21,M$6)</f>
        <v>37.966666666666669</v>
      </c>
      <c r="N21" s="20">
        <f>_xll.CDXZipStreamCF.Connect.CDXRouteBing(0,2,0,$C21,N$6)</f>
        <v>32.616666666666667</v>
      </c>
      <c r="O21" s="20">
        <f>_xll.CDXZipStreamCF.Connect.CDXRouteBing(0,2,0,$C21,O$6)</f>
        <v>1.55</v>
      </c>
      <c r="P21" s="20">
        <f>_xll.CDXZipStreamCF.Connect.CDXRouteBing(0,2,0,$C21,P$6)</f>
        <v>35.033333333333331</v>
      </c>
      <c r="Q21" s="20">
        <f>_xll.CDXZipStreamCF.Connect.CDXRouteBing(0,2,0,$C21,Q$6)</f>
        <v>38.299999999999997</v>
      </c>
      <c r="R21" s="20">
        <f>_xll.CDXZipStreamCF.Connect.CDXRouteBing(0,2,0,$C21,R$6)</f>
        <v>0</v>
      </c>
      <c r="S21" s="20">
        <f>_xll.CDXZipStreamCF.Connect.CDXRouteBing(0,2,0,$C21,S$6)</f>
        <v>46.56666666666667</v>
      </c>
      <c r="T21" s="20">
        <f>_xll.CDXZipStreamCF.Connect.CDXRouteBing(0,2,0,$C21,T$6)</f>
        <v>52.666666666666664</v>
      </c>
      <c r="U21" s="20">
        <f>_xll.CDXZipStreamCF.Connect.CDXRouteBing(0,2,0,$C21,U$6)</f>
        <v>50.8</v>
      </c>
      <c r="V21" s="20">
        <f>_xll.CDXZipStreamCF.Connect.CDXRouteBing(0,2,0,$C21,V$6)</f>
        <v>36.1</v>
      </c>
      <c r="W21" s="20">
        <f>_xll.CDXZipStreamCF.Connect.CDXRouteBing(0,2,0,$C21,W$6)</f>
        <v>56.083333333333336</v>
      </c>
      <c r="X21" s="20">
        <f>_xll.CDXZipStreamCF.Connect.CDXRouteBing(0,2,0,$C21,X$6)</f>
        <v>60.6</v>
      </c>
      <c r="Y21" s="20">
        <f>_xll.CDXZipStreamCF.Connect.CDXRouteBing(0,2,0,$C21,Y$6)</f>
        <v>54.133333333333333</v>
      </c>
      <c r="Z21" s="20">
        <f>_xll.CDXZipStreamCF.Connect.CDXRouteBing(0,2,0,$C21,Z$6)</f>
        <v>56.733333333333334</v>
      </c>
      <c r="AA21" s="20">
        <f>_xll.CDXZipStreamCF.Connect.CDXRouteBing(0,2,0,$C21,AA$6)</f>
        <v>52.716666666666669</v>
      </c>
      <c r="AB21" s="20">
        <f>_xll.CDXZipStreamCF.Connect.CDXRouteBing(0,2,0,$C21,AB$6)</f>
        <v>107.08333333333333</v>
      </c>
      <c r="AC21" s="20">
        <f t="shared" si="0"/>
        <v>25</v>
      </c>
      <c r="AD21" s="20">
        <f t="shared" si="1"/>
        <v>976.01666666666699</v>
      </c>
      <c r="AE21" s="98"/>
      <c r="AF21" s="16"/>
      <c r="AG21" s="16" t="s">
        <v>1158</v>
      </c>
      <c r="AH21" t="s">
        <v>3169</v>
      </c>
      <c r="AI21" s="20">
        <f>_xll.CDXZipStreamCF.Connect.CDXRouteBing(0,2,0,$AH21,AI$6)</f>
        <v>24.233333333333334</v>
      </c>
      <c r="AL21" s="98"/>
      <c r="AM21" s="16"/>
      <c r="AN21" s="16" t="s">
        <v>1158</v>
      </c>
      <c r="AO21" t="s">
        <v>3169</v>
      </c>
      <c r="AP21" s="20">
        <f>_xll.CDXZipStreamCF.Connect.CDXRouteBing(0,2,0,$AO21,AP$6)</f>
        <v>50.8</v>
      </c>
      <c r="AQ21" s="20">
        <f>_xll.CDXZipStreamCF.Connect.CDXRouteBing(0,2,0,$AO21,AQ$6)</f>
        <v>50.8</v>
      </c>
      <c r="AR21" s="20">
        <f>_xll.CDXZipStreamCF.Connect.CDXRouteBing(0,2,0,$AO21,AR$6)</f>
        <v>50.8</v>
      </c>
      <c r="AS21" s="20">
        <f>_xll.CDXZipStreamCF.Connect.CDXRouteBing(0,2,0,$AO21,AS$6)</f>
        <v>32.616666666666667</v>
      </c>
      <c r="AT21" s="98"/>
      <c r="AU21" s="16"/>
      <c r="AV21" s="16" t="s">
        <v>1158</v>
      </c>
      <c r="AW21" t="s">
        <v>3169</v>
      </c>
      <c r="AX21" s="20">
        <f>_xll.CDXZipStreamCF.Connect.CDXRouteBing(0,2,0,$AO21,AX$6)</f>
        <v>50.8</v>
      </c>
      <c r="AY21" s="20">
        <f>_xll.CDXZipStreamCF.Connect.CDXRouteBing(0,2,0,$AO21,AY$6)</f>
        <v>50.8</v>
      </c>
      <c r="AZ21" s="20">
        <f>_xll.CDXZipStreamCF.Connect.CDXRouteBing(0,2,0,$AO21,AZ$6)</f>
        <v>50.8</v>
      </c>
      <c r="BA21" s="20">
        <f>_xll.CDXZipStreamCF.Connect.CDXRouteBing(0,2,0,$AO21,BA$6)</f>
        <v>32.616666666666667</v>
      </c>
      <c r="BB21" s="98"/>
    </row>
    <row r="22" spans="1:54" x14ac:dyDescent="0.2">
      <c r="A22" s="16"/>
      <c r="B22" s="16" t="s">
        <v>2396</v>
      </c>
      <c r="C22" t="s">
        <v>3171</v>
      </c>
      <c r="D22" s="20">
        <f>_xll.CDXZipStreamCF.Connect.CDXRouteBing(0,2,0,$C22,D$6)</f>
        <v>42.016666666666666</v>
      </c>
      <c r="E22" s="20">
        <f>_xll.CDXZipStreamCF.Connect.CDXRouteBing(0,2,0,$C22,E$6)</f>
        <v>43.583333333333336</v>
      </c>
      <c r="F22" s="20">
        <f>_xll.CDXZipStreamCF.Connect.CDXRouteBing(0,2,0,$C22,F$6)</f>
        <v>44.43333333333333</v>
      </c>
      <c r="G22" s="20">
        <f>_xll.CDXZipStreamCF.Connect.CDXRouteBing(0,2,0,$C22,G$6)</f>
        <v>40.200000000000003</v>
      </c>
      <c r="H22" s="20">
        <f>_xll.CDXZipStreamCF.Connect.CDXRouteBing(0,2,0,$C22,H$6)</f>
        <v>31.983333333333334</v>
      </c>
      <c r="I22" s="20">
        <f>_xll.CDXZipStreamCF.Connect.CDXRouteBing(0,2,0,$C22,I$6)</f>
        <v>46.3</v>
      </c>
      <c r="J22" s="20">
        <f>_xll.CDXZipStreamCF.Connect.CDXRouteBing(0,2,0,$C22,J$6)</f>
        <v>44.56666666666667</v>
      </c>
      <c r="K22" s="20">
        <f>_xll.CDXZipStreamCF.Connect.CDXRouteBing(0,2,0,$C22,K$6)</f>
        <v>45.56666666666667</v>
      </c>
      <c r="L22" s="20">
        <f>_xll.CDXZipStreamCF.Connect.CDXRouteBing(0,2,0,$C22,L$6)</f>
        <v>46.016666666666666</v>
      </c>
      <c r="M22" s="20">
        <f>_xll.CDXZipStreamCF.Connect.CDXRouteBing(0,2,0,$C22,M$6)</f>
        <v>46.9</v>
      </c>
      <c r="N22" s="20">
        <f>_xll.CDXZipStreamCF.Connect.CDXRouteBing(0,2,0,$C22,N$6)</f>
        <v>52.2</v>
      </c>
      <c r="O22" s="20">
        <f>_xll.CDXZipStreamCF.Connect.CDXRouteBing(0,2,0,$C22,O$6)</f>
        <v>45.8</v>
      </c>
      <c r="P22" s="20">
        <f>_xll.CDXZipStreamCF.Connect.CDXRouteBing(0,2,0,$C22,P$6)</f>
        <v>23.233333333333334</v>
      </c>
      <c r="Q22" s="20">
        <f>_xll.CDXZipStreamCF.Connect.CDXRouteBing(0,2,0,$C22,Q$6)</f>
        <v>35.65</v>
      </c>
      <c r="R22" s="20">
        <f>_xll.CDXZipStreamCF.Connect.CDXRouteBing(0,2,0,$C22,R$6)</f>
        <v>47.1</v>
      </c>
      <c r="S22" s="20">
        <f>_xll.CDXZipStreamCF.Connect.CDXRouteBing(0,2,0,$C22,S$6)</f>
        <v>0</v>
      </c>
      <c r="T22" s="20">
        <f>_xll.CDXZipStreamCF.Connect.CDXRouteBing(0,2,0,$C22,T$6)</f>
        <v>22.366666666666667</v>
      </c>
      <c r="U22" s="20">
        <f>_xll.CDXZipStreamCF.Connect.CDXRouteBing(0,2,0,$C22,U$6)</f>
        <v>25.316666666666666</v>
      </c>
      <c r="V22" s="20">
        <f>_xll.CDXZipStreamCF.Connect.CDXRouteBing(0,2,0,$C22,V$6)</f>
        <v>53.31666666666667</v>
      </c>
      <c r="W22" s="20">
        <f>_xll.CDXZipStreamCF.Connect.CDXRouteBing(0,2,0,$C22,W$6)</f>
        <v>30.6</v>
      </c>
      <c r="X22" s="20">
        <f>_xll.CDXZipStreamCF.Connect.CDXRouteBing(0,2,0,$C22,X$6)</f>
        <v>28.45</v>
      </c>
      <c r="Y22" s="20">
        <f>_xll.CDXZipStreamCF.Connect.CDXRouteBing(0,2,0,$C22,Y$6)</f>
        <v>67.816666666666663</v>
      </c>
      <c r="Z22" s="20">
        <f>_xll.CDXZipStreamCF.Connect.CDXRouteBing(0,2,0,$C22,Z$6)</f>
        <v>70.416666666666671</v>
      </c>
      <c r="AA22" s="20">
        <f>_xll.CDXZipStreamCF.Connect.CDXRouteBing(0,2,0,$C22,AA$6)</f>
        <v>72.3</v>
      </c>
      <c r="AB22" s="20">
        <f>_xll.CDXZipStreamCF.Connect.CDXRouteBing(0,2,0,$C22,AB$6)</f>
        <v>74.900000000000006</v>
      </c>
      <c r="AC22" s="20">
        <f t="shared" si="0"/>
        <v>25</v>
      </c>
      <c r="AD22" s="20">
        <f t="shared" si="1"/>
        <v>1081.0333333333333</v>
      </c>
      <c r="AE22" s="98"/>
      <c r="AF22" s="16"/>
      <c r="AG22" s="16" t="s">
        <v>2396</v>
      </c>
      <c r="AH22" t="s">
        <v>3171</v>
      </c>
      <c r="AI22" s="20">
        <f>_xll.CDXZipStreamCF.Connect.CDXRouteBing(0,2,0,$AH22,AI$6)</f>
        <v>42.016666666666666</v>
      </c>
      <c r="AL22" s="98"/>
      <c r="AM22" s="16"/>
      <c r="AN22" s="16" t="s">
        <v>2396</v>
      </c>
      <c r="AO22" t="s">
        <v>3171</v>
      </c>
      <c r="AP22" s="20">
        <f>_xll.CDXZipStreamCF.Connect.CDXRouteBing(0,2,0,$AO22,AP$6)</f>
        <v>25.316666666666666</v>
      </c>
      <c r="AQ22" s="20">
        <f>_xll.CDXZipStreamCF.Connect.CDXRouteBing(0,2,0,$AO22,AQ$6)</f>
        <v>25.316666666666666</v>
      </c>
      <c r="AR22" s="20">
        <f>_xll.CDXZipStreamCF.Connect.CDXRouteBing(0,2,0,$AO22,AR$6)</f>
        <v>25.316666666666666</v>
      </c>
      <c r="AS22" s="20">
        <f>_xll.CDXZipStreamCF.Connect.CDXRouteBing(0,2,0,$AO22,AS$6)</f>
        <v>52.2</v>
      </c>
      <c r="AT22" s="98"/>
      <c r="AU22" s="16"/>
      <c r="AV22" s="16" t="s">
        <v>2396</v>
      </c>
      <c r="AW22" t="s">
        <v>3171</v>
      </c>
      <c r="AX22" s="20">
        <f>_xll.CDXZipStreamCF.Connect.CDXRouteBing(0,2,0,$AO22,AX$6)</f>
        <v>25.316666666666666</v>
      </c>
      <c r="AY22" s="20">
        <f>_xll.CDXZipStreamCF.Connect.CDXRouteBing(0,2,0,$AO22,AY$6)</f>
        <v>25.316666666666666</v>
      </c>
      <c r="AZ22" s="20">
        <f>_xll.CDXZipStreamCF.Connect.CDXRouteBing(0,2,0,$AO22,AZ$6)</f>
        <v>25.316666666666666</v>
      </c>
      <c r="BA22" s="20">
        <f>_xll.CDXZipStreamCF.Connect.CDXRouteBing(0,2,0,$AO22,BA$6)</f>
        <v>52.2</v>
      </c>
      <c r="BB22" s="98"/>
    </row>
    <row r="23" spans="1:54" x14ac:dyDescent="0.2">
      <c r="A23" s="16"/>
      <c r="B23" s="16" t="s">
        <v>2409</v>
      </c>
      <c r="C23" t="s">
        <v>3185</v>
      </c>
      <c r="D23" s="20">
        <f>_xll.CDXZipStreamCF.Connect.CDXRouteBing(0,2,0,$C23,D$6)</f>
        <v>40.516666666666666</v>
      </c>
      <c r="E23" s="20">
        <f>_xll.CDXZipStreamCF.Connect.CDXRouteBing(0,2,0,$C23,E$6)</f>
        <v>48.7</v>
      </c>
      <c r="F23" s="20">
        <f>_xll.CDXZipStreamCF.Connect.CDXRouteBing(0,2,0,$C23,F$6)</f>
        <v>47.383333333333333</v>
      </c>
      <c r="G23" s="20">
        <f>_xll.CDXZipStreamCF.Connect.CDXRouteBing(0,2,0,$C23,G$6)</f>
        <v>38.700000000000003</v>
      </c>
      <c r="H23" s="20">
        <f>_xll.CDXZipStreamCF.Connect.CDXRouteBing(0,2,0,$C23,H$6)</f>
        <v>22.3</v>
      </c>
      <c r="I23" s="20">
        <f>_xll.CDXZipStreamCF.Connect.CDXRouteBing(0,2,0,$C23,I$6)</f>
        <v>44.8</v>
      </c>
      <c r="J23" s="20">
        <f>_xll.CDXZipStreamCF.Connect.CDXRouteBing(0,2,0,$C23,J$6)</f>
        <v>36.883333333333333</v>
      </c>
      <c r="K23" s="20">
        <f>_xll.CDXZipStreamCF.Connect.CDXRouteBing(0,2,0,$C23,K$6)</f>
        <v>37.883333333333333</v>
      </c>
      <c r="L23" s="20">
        <f>_xll.CDXZipStreamCF.Connect.CDXRouteBing(0,2,0,$C23,L$6)</f>
        <v>38.333333333333336</v>
      </c>
      <c r="M23" s="20">
        <f>_xll.CDXZipStreamCF.Connect.CDXRouteBing(0,2,0,$C23,M$6)</f>
        <v>39.216666666666669</v>
      </c>
      <c r="N23" s="20">
        <f>_xll.CDXZipStreamCF.Connect.CDXRouteBing(0,2,0,$C23,N$6)</f>
        <v>50.7</v>
      </c>
      <c r="O23" s="20">
        <f>_xll.CDXZipStreamCF.Connect.CDXRouteBing(0,2,0,$C23,O$6)</f>
        <v>52.616666666666667</v>
      </c>
      <c r="P23" s="20">
        <f>_xll.CDXZipStreamCF.Connect.CDXRouteBing(0,2,0,$C23,P$6)</f>
        <v>32.81666666666667</v>
      </c>
      <c r="Q23" s="20">
        <f>_xll.CDXZipStreamCF.Connect.CDXRouteBing(0,2,0,$C23,Q$6)</f>
        <v>32.016666666666666</v>
      </c>
      <c r="R23" s="20">
        <f>_xll.CDXZipStreamCF.Connect.CDXRouteBing(0,2,0,$C23,R$6)</f>
        <v>53.916666666666664</v>
      </c>
      <c r="S23" s="20">
        <f>_xll.CDXZipStreamCF.Connect.CDXRouteBing(0,2,0,$C23,S$6)</f>
        <v>22.433333333333334</v>
      </c>
      <c r="T23" s="20">
        <f>_xll.CDXZipStreamCF.Connect.CDXRouteBing(0,2,0,$C23,T$6)</f>
        <v>0</v>
      </c>
      <c r="U23" s="20">
        <f>_xll.CDXZipStreamCF.Connect.CDXRouteBing(0,2,0,$C23,U$6)</f>
        <v>39.866666666666667</v>
      </c>
      <c r="V23" s="20">
        <f>_xll.CDXZipStreamCF.Connect.CDXRouteBing(0,2,0,$C23,V$6)</f>
        <v>67.816666666666663</v>
      </c>
      <c r="W23" s="20">
        <f>_xll.CDXZipStreamCF.Connect.CDXRouteBing(0,2,0,$C23,W$6)</f>
        <v>45.15</v>
      </c>
      <c r="X23" s="20">
        <f>_xll.CDXZipStreamCF.Connect.CDXRouteBing(0,2,0,$C23,X$6)</f>
        <v>43</v>
      </c>
      <c r="Y23" s="20">
        <f>_xll.CDXZipStreamCF.Connect.CDXRouteBing(0,2,0,$C23,Y$6)</f>
        <v>58.9</v>
      </c>
      <c r="Z23" s="20">
        <f>_xll.CDXZipStreamCF.Connect.CDXRouteBing(0,2,0,$C23,Z$6)</f>
        <v>61.5</v>
      </c>
      <c r="AA23" s="20">
        <f>_xll.CDXZipStreamCF.Connect.CDXRouteBing(0,2,0,$C23,AA$6)</f>
        <v>70.8</v>
      </c>
      <c r="AB23" s="20">
        <f>_xll.CDXZipStreamCF.Connect.CDXRouteBing(0,2,0,$C23,AB$6)</f>
        <v>89.45</v>
      </c>
      <c r="AC23" s="20">
        <f t="shared" si="0"/>
        <v>25</v>
      </c>
      <c r="AD23" s="20">
        <f t="shared" si="1"/>
        <v>1115.6999999999998</v>
      </c>
      <c r="AE23" s="98"/>
      <c r="AF23" s="16"/>
      <c r="AG23" s="16" t="s">
        <v>2409</v>
      </c>
      <c r="AH23" t="s">
        <v>3185</v>
      </c>
      <c r="AI23" s="20">
        <f>_xll.CDXZipStreamCF.Connect.CDXRouteBing(0,2,0,$AH23,AI$6)</f>
        <v>40.516666666666666</v>
      </c>
      <c r="AL23" s="98"/>
      <c r="AM23" s="16"/>
      <c r="AN23" s="16" t="s">
        <v>2409</v>
      </c>
      <c r="AO23" t="s">
        <v>3185</v>
      </c>
      <c r="AP23" s="20">
        <f>_xll.CDXZipStreamCF.Connect.CDXRouteBing(0,2,0,$AO23,AP$6)</f>
        <v>39.866666666666667</v>
      </c>
      <c r="AQ23" s="20">
        <f>_xll.CDXZipStreamCF.Connect.CDXRouteBing(0,2,0,$AO23,AQ$6)</f>
        <v>39.866666666666667</v>
      </c>
      <c r="AR23" s="20">
        <f>_xll.CDXZipStreamCF.Connect.CDXRouteBing(0,2,0,$AO23,AR$6)</f>
        <v>39.866666666666667</v>
      </c>
      <c r="AS23" s="20">
        <f>_xll.CDXZipStreamCF.Connect.CDXRouteBing(0,2,0,$AO23,AS$6)</f>
        <v>50.7</v>
      </c>
      <c r="AT23" s="98"/>
      <c r="AU23" s="16"/>
      <c r="AV23" s="16" t="s">
        <v>2409</v>
      </c>
      <c r="AW23" t="s">
        <v>3185</v>
      </c>
      <c r="AX23" s="20">
        <f>_xll.CDXZipStreamCF.Connect.CDXRouteBing(0,2,0,$AO23,AX$6)</f>
        <v>39.866666666666667</v>
      </c>
      <c r="AY23" s="20">
        <f>_xll.CDXZipStreamCF.Connect.CDXRouteBing(0,2,0,$AO23,AY$6)</f>
        <v>39.866666666666667</v>
      </c>
      <c r="AZ23" s="20">
        <f>_xll.CDXZipStreamCF.Connect.CDXRouteBing(0,2,0,$AO23,AZ$6)</f>
        <v>39.866666666666667</v>
      </c>
      <c r="BA23" s="20">
        <f>_xll.CDXZipStreamCF.Connect.CDXRouteBing(0,2,0,$AO23,BA$6)</f>
        <v>50.7</v>
      </c>
      <c r="BB23" s="98"/>
    </row>
    <row r="24" spans="1:54" x14ac:dyDescent="0.2">
      <c r="A24" s="16"/>
      <c r="B24" s="16" t="s">
        <v>1061</v>
      </c>
      <c r="C24" t="s">
        <v>3164</v>
      </c>
      <c r="D24" s="20">
        <f>_xll.CDXZipStreamCF.Connect.CDXRouteBing(0,2,0,$C24,D$6)</f>
        <v>50</v>
      </c>
      <c r="E24" s="20">
        <f>_xll.CDXZipStreamCF.Connect.CDXRouteBing(0,2,0,$C24,E$6)</f>
        <v>48.06666666666667</v>
      </c>
      <c r="F24" s="20">
        <f>_xll.CDXZipStreamCF.Connect.CDXRouteBing(0,2,0,$C24,F$6)</f>
        <v>48.916666666666664</v>
      </c>
      <c r="G24" s="20">
        <f>_xll.CDXZipStreamCF.Connect.CDXRouteBing(0,2,0,$C24,G$6)</f>
        <v>46.766666666666666</v>
      </c>
      <c r="H24" s="20">
        <f>_xll.CDXZipStreamCF.Connect.CDXRouteBing(0,2,0,$C24,H$6)</f>
        <v>43.06666666666667</v>
      </c>
      <c r="I24" s="20">
        <f>_xll.CDXZipStreamCF.Connect.CDXRouteBing(0,2,0,$C24,I$6)</f>
        <v>50.866666666666667</v>
      </c>
      <c r="J24" s="20">
        <f>_xll.CDXZipStreamCF.Connect.CDXRouteBing(0,2,0,$C24,J$6)</f>
        <v>55.65</v>
      </c>
      <c r="K24" s="20">
        <f>_xll.CDXZipStreamCF.Connect.CDXRouteBing(0,2,0,$C24,K$6)</f>
        <v>56.666666666666664</v>
      </c>
      <c r="L24" s="20">
        <f>_xll.CDXZipStreamCF.Connect.CDXRouteBing(0,2,0,$C24,L$6)</f>
        <v>57.1</v>
      </c>
      <c r="M24" s="20">
        <f>_xll.CDXZipStreamCF.Connect.CDXRouteBing(0,2,0,$C24,M$6)</f>
        <v>58</v>
      </c>
      <c r="N24" s="20">
        <f>_xll.CDXZipStreamCF.Connect.CDXRouteBing(0,2,0,$C24,N$6)</f>
        <v>58.766666666666666</v>
      </c>
      <c r="O24" s="20">
        <f>_xll.CDXZipStreamCF.Connect.CDXRouteBing(0,2,0,$C24,O$6)</f>
        <v>49.5</v>
      </c>
      <c r="P24" s="20">
        <f>_xll.CDXZipStreamCF.Connect.CDXRouteBing(0,2,0,$C24,P$6)</f>
        <v>21.516666666666666</v>
      </c>
      <c r="Q24" s="20">
        <f>_xll.CDXZipStreamCF.Connect.CDXRouteBing(0,2,0,$C24,Q$6)</f>
        <v>46.75</v>
      </c>
      <c r="R24" s="20">
        <f>_xll.CDXZipStreamCF.Connect.CDXRouteBing(0,2,0,$C24,R$6)</f>
        <v>50.81666666666667</v>
      </c>
      <c r="S24" s="20">
        <f>_xll.CDXZipStreamCF.Connect.CDXRouteBing(0,2,0,$C24,S$6)</f>
        <v>25.05</v>
      </c>
      <c r="T24" s="20">
        <f>_xll.CDXZipStreamCF.Connect.CDXRouteBing(0,2,0,$C24,T$6)</f>
        <v>39.033333333333331</v>
      </c>
      <c r="U24" s="20">
        <f>_xll.CDXZipStreamCF.Connect.CDXRouteBing(0,2,0,$C24,U$6)</f>
        <v>0</v>
      </c>
      <c r="V24" s="20">
        <f>_xll.CDXZipStreamCF.Connect.CDXRouteBing(0,2,0,$C24,V$6)</f>
        <v>47.85</v>
      </c>
      <c r="W24" s="20">
        <f>_xll.CDXZipStreamCF.Connect.CDXRouteBing(0,2,0,$C24,W$6)</f>
        <v>19.416666666666668</v>
      </c>
      <c r="X24" s="20">
        <f>_xll.CDXZipStreamCF.Connect.CDXRouteBing(0,2,0,$C24,X$6)</f>
        <v>27.35</v>
      </c>
      <c r="Y24" s="20">
        <f>_xll.CDXZipStreamCF.Connect.CDXRouteBing(0,2,0,$C24,Y$6)</f>
        <v>78.900000000000006</v>
      </c>
      <c r="Z24" s="20">
        <f>_xll.CDXZipStreamCF.Connect.CDXRouteBing(0,2,0,$C24,Z$6)</f>
        <v>81.5</v>
      </c>
      <c r="AA24" s="20">
        <f>_xll.CDXZipStreamCF.Connect.CDXRouteBing(0,2,0,$C24,AA$6)</f>
        <v>78.86666666666666</v>
      </c>
      <c r="AB24" s="20">
        <f>_xll.CDXZipStreamCF.Connect.CDXRouteBing(0,2,0,$C24,AB$6)</f>
        <v>79.766666666666666</v>
      </c>
      <c r="AC24" s="20">
        <f t="shared" si="0"/>
        <v>25</v>
      </c>
      <c r="AD24" s="20">
        <f t="shared" si="1"/>
        <v>1220.1833333333332</v>
      </c>
      <c r="AE24" s="98"/>
      <c r="AF24" s="16"/>
      <c r="AG24" s="16" t="s">
        <v>1061</v>
      </c>
      <c r="AH24" t="s">
        <v>3164</v>
      </c>
      <c r="AI24" s="20">
        <f>_xll.CDXZipStreamCF.Connect.CDXRouteBing(0,2,0,$AH24,AI$6)</f>
        <v>50</v>
      </c>
      <c r="AL24" s="98"/>
      <c r="AM24" s="16"/>
      <c r="AN24" s="26" t="s">
        <v>1061</v>
      </c>
      <c r="AO24" s="27" t="s">
        <v>3164</v>
      </c>
      <c r="AP24" s="20">
        <f>_xll.CDXZipStreamCF.Connect.CDXRouteBing(0,2,0,$AO24,AP$6)</f>
        <v>0</v>
      </c>
      <c r="AQ24" s="20">
        <f>_xll.CDXZipStreamCF.Connect.CDXRouteBing(0,2,0,$AO24,AQ$6)</f>
        <v>0</v>
      </c>
      <c r="AR24" s="20">
        <f>_xll.CDXZipStreamCF.Connect.CDXRouteBing(0,2,0,$AO24,AR$6)</f>
        <v>0</v>
      </c>
      <c r="AS24" s="20">
        <f>_xll.CDXZipStreamCF.Connect.CDXRouteBing(0,2,0,$AO24,AS$6)</f>
        <v>58.766666666666666</v>
      </c>
      <c r="AT24" s="98"/>
      <c r="AU24" s="16"/>
      <c r="AV24" s="26" t="s">
        <v>1061</v>
      </c>
      <c r="AW24" s="27" t="s">
        <v>3164</v>
      </c>
      <c r="AX24" s="20">
        <f>_xll.CDXZipStreamCF.Connect.CDXRouteBing(0,2,0,$AO24,AX$6)</f>
        <v>0</v>
      </c>
      <c r="AY24" s="20">
        <f>_xll.CDXZipStreamCF.Connect.CDXRouteBing(0,2,0,$AO24,AY$6)</f>
        <v>0</v>
      </c>
      <c r="AZ24" s="20">
        <f>_xll.CDXZipStreamCF.Connect.CDXRouteBing(0,2,0,$AO24,AZ$6)</f>
        <v>0</v>
      </c>
      <c r="BA24" s="20">
        <f>_xll.CDXZipStreamCF.Connect.CDXRouteBing(0,2,0,$AO24,BA$6)</f>
        <v>58.766666666666666</v>
      </c>
      <c r="BB24" s="98"/>
    </row>
    <row r="25" spans="1:54" x14ac:dyDescent="0.2">
      <c r="A25" s="16"/>
      <c r="B25" s="16" t="s">
        <v>2400</v>
      </c>
      <c r="C25" t="s">
        <v>3167</v>
      </c>
      <c r="D25" s="20">
        <f>_xll.CDXZipStreamCF.Connect.CDXRouteBing(0,2,0,$C25,D$6)</f>
        <v>38.75</v>
      </c>
      <c r="E25" s="20">
        <f>_xll.CDXZipStreamCF.Connect.CDXRouteBing(0,2,0,$C25,E$6)</f>
        <v>34.116666666666667</v>
      </c>
      <c r="F25" s="20">
        <f>_xll.CDXZipStreamCF.Connect.CDXRouteBing(0,2,0,$C25,F$6)</f>
        <v>32.18333333333333</v>
      </c>
      <c r="G25" s="20">
        <f>_xll.CDXZipStreamCF.Connect.CDXRouteBing(0,2,0,$C25,G$6)</f>
        <v>44.43333333333333</v>
      </c>
      <c r="H25" s="20">
        <f>_xll.CDXZipStreamCF.Connect.CDXRouteBing(0,2,0,$C25,H$6)</f>
        <v>53.666666666666664</v>
      </c>
      <c r="I25" s="20">
        <f>_xll.CDXZipStreamCF.Connect.CDXRouteBing(0,2,0,$C25,I$6)</f>
        <v>41.633333333333333</v>
      </c>
      <c r="J25" s="20">
        <f>_xll.CDXZipStreamCF.Connect.CDXRouteBing(0,2,0,$C25,J$6)</f>
        <v>53.31666666666667</v>
      </c>
      <c r="K25" s="20">
        <f>_xll.CDXZipStreamCF.Connect.CDXRouteBing(0,2,0,$C25,K$6)</f>
        <v>54.233333333333334</v>
      </c>
      <c r="L25" s="20">
        <f>_xll.CDXZipStreamCF.Connect.CDXRouteBing(0,2,0,$C25,L$6)</f>
        <v>52.65</v>
      </c>
      <c r="M25" s="20">
        <f>_xll.CDXZipStreamCF.Connect.CDXRouteBing(0,2,0,$C25,M$6)</f>
        <v>52.483333333333334</v>
      </c>
      <c r="N25" s="20">
        <f>_xll.CDXZipStreamCF.Connect.CDXRouteBing(0,2,0,$C25,N$6)</f>
        <v>47.133333333333333</v>
      </c>
      <c r="O25" s="20">
        <f>_xll.CDXZipStreamCF.Connect.CDXRouteBing(0,2,0,$C25,O$6)</f>
        <v>35.983333333333334</v>
      </c>
      <c r="P25" s="20">
        <f>_xll.CDXZipStreamCF.Connect.CDXRouteBing(0,2,0,$C25,P$6)</f>
        <v>41.366666666666667</v>
      </c>
      <c r="Q25" s="20">
        <f>_xll.CDXZipStreamCF.Connect.CDXRouteBing(0,2,0,$C25,Q$6)</f>
        <v>54.633333333333333</v>
      </c>
      <c r="R25" s="20">
        <f>_xll.CDXZipStreamCF.Connect.CDXRouteBing(0,2,0,$C25,R$6)</f>
        <v>37.299999999999997</v>
      </c>
      <c r="S25" s="20">
        <f>_xll.CDXZipStreamCF.Connect.CDXRouteBing(0,2,0,$C25,S$6)</f>
        <v>52.8</v>
      </c>
      <c r="T25" s="20">
        <f>_xll.CDXZipStreamCF.Connect.CDXRouteBing(0,2,0,$C25,T$6)</f>
        <v>66.483333333333334</v>
      </c>
      <c r="U25" s="20">
        <f>_xll.CDXZipStreamCF.Connect.CDXRouteBing(0,2,0,$C25,U$6)</f>
        <v>48.5</v>
      </c>
      <c r="V25" s="20">
        <f>_xll.CDXZipStreamCF.Connect.CDXRouteBing(0,2,0,$C25,V$6)</f>
        <v>0</v>
      </c>
      <c r="W25" s="20">
        <f>_xll.CDXZipStreamCF.Connect.CDXRouteBing(0,2,0,$C25,W$6)</f>
        <v>53.783333333333331</v>
      </c>
      <c r="X25" s="20">
        <f>_xll.CDXZipStreamCF.Connect.CDXRouteBing(0,2,0,$C25,X$6)</f>
        <v>61.716666666666669</v>
      </c>
      <c r="Y25" s="20">
        <f>_xll.CDXZipStreamCF.Connect.CDXRouteBing(0,2,0,$C25,Y$6)</f>
        <v>68.650000000000006</v>
      </c>
      <c r="Z25" s="20">
        <f>_xll.CDXZipStreamCF.Connect.CDXRouteBing(0,2,0,$C25,Z$6)</f>
        <v>71.25</v>
      </c>
      <c r="AA25" s="20">
        <f>_xll.CDXZipStreamCF.Connect.CDXRouteBing(0,2,0,$C25,AA$6)</f>
        <v>68.583333333333329</v>
      </c>
      <c r="AB25" s="20">
        <f>_xll.CDXZipStreamCF.Connect.CDXRouteBing(0,2,0,$C25,AB$6)</f>
        <v>112.28333333333333</v>
      </c>
      <c r="AC25" s="20">
        <f t="shared" si="0"/>
        <v>25</v>
      </c>
      <c r="AD25" s="20">
        <f t="shared" si="1"/>
        <v>1277.9333333333332</v>
      </c>
      <c r="AE25" s="98"/>
      <c r="AF25" s="16"/>
      <c r="AG25" s="16" t="s">
        <v>2400</v>
      </c>
      <c r="AH25" t="s">
        <v>3167</v>
      </c>
      <c r="AI25" s="20">
        <f>_xll.CDXZipStreamCF.Connect.CDXRouteBing(0,2,0,$AH25,AI$6)</f>
        <v>38.75</v>
      </c>
      <c r="AL25" s="98"/>
      <c r="AM25" s="16"/>
      <c r="AN25" s="16" t="s">
        <v>2400</v>
      </c>
      <c r="AO25" t="s">
        <v>3167</v>
      </c>
      <c r="AP25" s="20">
        <f>_xll.CDXZipStreamCF.Connect.CDXRouteBing(0,2,0,$AO25,AP$6)</f>
        <v>48.5</v>
      </c>
      <c r="AQ25" s="20">
        <f>_xll.CDXZipStreamCF.Connect.CDXRouteBing(0,2,0,$AO25,AQ$6)</f>
        <v>48.5</v>
      </c>
      <c r="AR25" s="20">
        <f>_xll.CDXZipStreamCF.Connect.CDXRouteBing(0,2,0,$AO25,AR$6)</f>
        <v>48.5</v>
      </c>
      <c r="AS25" s="20">
        <f>_xll.CDXZipStreamCF.Connect.CDXRouteBing(0,2,0,$AO25,AS$6)</f>
        <v>47.133333333333333</v>
      </c>
      <c r="AT25" s="98"/>
      <c r="AU25" s="16"/>
      <c r="AV25" s="16" t="s">
        <v>2400</v>
      </c>
      <c r="AW25" t="s">
        <v>3167</v>
      </c>
      <c r="AX25" s="20">
        <f>_xll.CDXZipStreamCF.Connect.CDXRouteBing(0,2,0,$AO25,AX$6)</f>
        <v>48.5</v>
      </c>
      <c r="AY25" s="20">
        <f>_xll.CDXZipStreamCF.Connect.CDXRouteBing(0,2,0,$AO25,AY$6)</f>
        <v>48.5</v>
      </c>
      <c r="AZ25" s="20">
        <f>_xll.CDXZipStreamCF.Connect.CDXRouteBing(0,2,0,$AO25,AZ$6)</f>
        <v>48.5</v>
      </c>
      <c r="BA25" s="20">
        <f>_xll.CDXZipStreamCF.Connect.CDXRouteBing(0,2,0,$AO25,BA$6)</f>
        <v>47.133333333333333</v>
      </c>
      <c r="BB25" s="98"/>
    </row>
    <row r="26" spans="1:54" x14ac:dyDescent="0.2">
      <c r="A26" s="16"/>
      <c r="B26" s="16" t="s">
        <v>2376</v>
      </c>
      <c r="C26" t="s">
        <v>3176</v>
      </c>
      <c r="D26" s="20">
        <f>_xll.CDXZipStreamCF.Connect.CDXRouteBing(0,2,0,$C26,D$6)</f>
        <v>55.133333333333333</v>
      </c>
      <c r="E26" s="20">
        <f>_xll.CDXZipStreamCF.Connect.CDXRouteBing(0,2,0,$C26,E$6)</f>
        <v>53.2</v>
      </c>
      <c r="F26" s="20">
        <f>_xll.CDXZipStreamCF.Connect.CDXRouteBing(0,2,0,$C26,F$6)</f>
        <v>54.05</v>
      </c>
      <c r="G26" s="20">
        <f>_xll.CDXZipStreamCF.Connect.CDXRouteBing(0,2,0,$C26,G$6)</f>
        <v>51.9</v>
      </c>
      <c r="H26" s="20">
        <f>_xll.CDXZipStreamCF.Connect.CDXRouteBing(0,2,0,$C26,H$6)</f>
        <v>48.2</v>
      </c>
      <c r="I26" s="20">
        <f>_xll.CDXZipStreamCF.Connect.CDXRouteBing(0,2,0,$C26,I$6)</f>
        <v>56</v>
      </c>
      <c r="J26" s="20">
        <f>_xll.CDXZipStreamCF.Connect.CDXRouteBing(0,2,0,$C26,J$6)</f>
        <v>60.783333333333331</v>
      </c>
      <c r="K26" s="20">
        <f>_xll.CDXZipStreamCF.Connect.CDXRouteBing(0,2,0,$C26,K$6)</f>
        <v>61.783333333333331</v>
      </c>
      <c r="L26" s="20">
        <f>_xll.CDXZipStreamCF.Connect.CDXRouteBing(0,2,0,$C26,L$6)</f>
        <v>62.233333333333334</v>
      </c>
      <c r="M26" s="20">
        <f>_xll.CDXZipStreamCF.Connect.CDXRouteBing(0,2,0,$C26,M$6)</f>
        <v>63.116666666666667</v>
      </c>
      <c r="N26" s="20">
        <f>_xll.CDXZipStreamCF.Connect.CDXRouteBing(0,2,0,$C26,N$6)</f>
        <v>63.9</v>
      </c>
      <c r="O26" s="20">
        <f>_xll.CDXZipStreamCF.Connect.CDXRouteBing(0,2,0,$C26,O$6)</f>
        <v>54.633333333333333</v>
      </c>
      <c r="P26" s="20">
        <f>_xll.CDXZipStreamCF.Connect.CDXRouteBing(0,2,0,$C26,P$6)</f>
        <v>26.65</v>
      </c>
      <c r="Q26" s="20">
        <f>_xll.CDXZipStreamCF.Connect.CDXRouteBing(0,2,0,$C26,Q$6)</f>
        <v>51.866666666666667</v>
      </c>
      <c r="R26" s="20">
        <f>_xll.CDXZipStreamCF.Connect.CDXRouteBing(0,2,0,$C26,R$6)</f>
        <v>55.93333333333333</v>
      </c>
      <c r="S26" s="20">
        <f>_xll.CDXZipStreamCF.Connect.CDXRouteBing(0,2,0,$C26,S$6)</f>
        <v>30.183333333333334</v>
      </c>
      <c r="T26" s="20">
        <f>_xll.CDXZipStreamCF.Connect.CDXRouteBing(0,2,0,$C26,T$6)</f>
        <v>44.166666666666664</v>
      </c>
      <c r="U26" s="20">
        <f>_xll.CDXZipStreamCF.Connect.CDXRouteBing(0,2,0,$C26,U$6)</f>
        <v>18.383333333333333</v>
      </c>
      <c r="V26" s="20">
        <f>_xll.CDXZipStreamCF.Connect.CDXRouteBing(0,2,0,$C26,V$6)</f>
        <v>52.983333333333334</v>
      </c>
      <c r="W26" s="20">
        <f>_xll.CDXZipStreamCF.Connect.CDXRouteBing(0,2,0,$C26,W$6)</f>
        <v>0</v>
      </c>
      <c r="X26" s="20">
        <f>_xll.CDXZipStreamCF.Connect.CDXRouteBing(0,2,0,$C26,X$6)</f>
        <v>17.033333333333335</v>
      </c>
      <c r="Y26" s="20">
        <f>_xll.CDXZipStreamCF.Connect.CDXRouteBing(0,2,0,$C26,Y$6)</f>
        <v>84.033333333333331</v>
      </c>
      <c r="Z26" s="20">
        <f>_xll.CDXZipStreamCF.Connect.CDXRouteBing(0,2,0,$C26,Z$6)</f>
        <v>86.63333333333334</v>
      </c>
      <c r="AA26" s="20">
        <f>_xll.CDXZipStreamCF.Connect.CDXRouteBing(0,2,0,$C26,AA$6)</f>
        <v>84</v>
      </c>
      <c r="AB26" s="20">
        <f>_xll.CDXZipStreamCF.Connect.CDXRouteBing(0,2,0,$C26,AB$6)</f>
        <v>69.45</v>
      </c>
      <c r="AC26" s="20">
        <f t="shared" si="0"/>
        <v>25</v>
      </c>
      <c r="AD26" s="20">
        <f t="shared" si="1"/>
        <v>1306.25</v>
      </c>
      <c r="AE26" s="98"/>
      <c r="AF26" s="16"/>
      <c r="AG26" s="16" t="s">
        <v>2376</v>
      </c>
      <c r="AH26" t="s">
        <v>3176</v>
      </c>
      <c r="AI26" s="20">
        <f>_xll.CDXZipStreamCF.Connect.CDXRouteBing(0,2,0,$AH26,AI$6)</f>
        <v>55.133333333333333</v>
      </c>
      <c r="AL26" s="98"/>
      <c r="AM26" s="16"/>
      <c r="AN26" s="16" t="s">
        <v>2376</v>
      </c>
      <c r="AO26" t="s">
        <v>3176</v>
      </c>
      <c r="AP26" s="20">
        <f>_xll.CDXZipStreamCF.Connect.CDXRouteBing(0,2,0,$AO26,AP$6)</f>
        <v>18.383333333333333</v>
      </c>
      <c r="AQ26" s="20">
        <f>_xll.CDXZipStreamCF.Connect.CDXRouteBing(0,2,0,$AO26,AQ$6)</f>
        <v>18.383333333333333</v>
      </c>
      <c r="AR26" s="20">
        <f>_xll.CDXZipStreamCF.Connect.CDXRouteBing(0,2,0,$AO26,AR$6)</f>
        <v>18.383333333333333</v>
      </c>
      <c r="AS26" s="20">
        <f>_xll.CDXZipStreamCF.Connect.CDXRouteBing(0,2,0,$AO26,AS$6)</f>
        <v>63.9</v>
      </c>
      <c r="AT26" s="98"/>
      <c r="AU26" s="16"/>
      <c r="AV26" s="16" t="s">
        <v>2376</v>
      </c>
      <c r="AW26" t="s">
        <v>3176</v>
      </c>
      <c r="AX26" s="20">
        <f>_xll.CDXZipStreamCF.Connect.CDXRouteBing(0,2,0,$AO26,AX$6)</f>
        <v>18.383333333333333</v>
      </c>
      <c r="AY26" s="20">
        <f>_xll.CDXZipStreamCF.Connect.CDXRouteBing(0,2,0,$AO26,AY$6)</f>
        <v>18.383333333333333</v>
      </c>
      <c r="AZ26" s="20">
        <f>_xll.CDXZipStreamCF.Connect.CDXRouteBing(0,2,0,$AO26,AZ$6)</f>
        <v>18.383333333333333</v>
      </c>
      <c r="BA26" s="20">
        <f>_xll.CDXZipStreamCF.Connect.CDXRouteBing(0,2,0,$AO26,BA$6)</f>
        <v>63.9</v>
      </c>
      <c r="BB26" s="98"/>
    </row>
    <row r="27" spans="1:54" x14ac:dyDescent="0.2">
      <c r="A27" s="16"/>
      <c r="B27" s="16" t="s">
        <v>2383</v>
      </c>
      <c r="C27" t="s">
        <v>3165</v>
      </c>
      <c r="D27" s="20">
        <f>_xll.CDXZipStreamCF.Connect.CDXRouteBing(0,2,0,$C27,D$6)</f>
        <v>54.3</v>
      </c>
      <c r="E27" s="20">
        <f>_xll.CDXZipStreamCF.Connect.CDXRouteBing(0,2,0,$C27,E$6)</f>
        <v>55.866666666666667</v>
      </c>
      <c r="F27" s="20">
        <f>_xll.CDXZipStreamCF.Connect.CDXRouteBing(0,2,0,$C27,F$6)</f>
        <v>56.733333333333334</v>
      </c>
      <c r="G27" s="20">
        <f>_xll.CDXZipStreamCF.Connect.CDXRouteBing(0,2,0,$C27,G$6)</f>
        <v>52.5</v>
      </c>
      <c r="H27" s="20">
        <f>_xll.CDXZipStreamCF.Connect.CDXRouteBing(0,2,0,$C27,H$6)</f>
        <v>47.7</v>
      </c>
      <c r="I27" s="20">
        <f>_xll.CDXZipStreamCF.Connect.CDXRouteBing(0,2,0,$C27,I$6)</f>
        <v>58.6</v>
      </c>
      <c r="J27" s="20">
        <f>_xll.CDXZipStreamCF.Connect.CDXRouteBing(0,2,0,$C27,J$6)</f>
        <v>60.283333333333331</v>
      </c>
      <c r="K27" s="20">
        <f>_xll.CDXZipStreamCF.Connect.CDXRouteBing(0,2,0,$C27,K$6)</f>
        <v>61.3</v>
      </c>
      <c r="L27" s="20">
        <f>_xll.CDXZipStreamCF.Connect.CDXRouteBing(0,2,0,$C27,L$6)</f>
        <v>61.733333333333334</v>
      </c>
      <c r="M27" s="20">
        <f>_xll.CDXZipStreamCF.Connect.CDXRouteBing(0,2,0,$C27,M$6)</f>
        <v>62.633333333333333</v>
      </c>
      <c r="N27" s="20">
        <f>_xll.CDXZipStreamCF.Connect.CDXRouteBing(0,2,0,$C27,N$6)</f>
        <v>64.5</v>
      </c>
      <c r="O27" s="20">
        <f>_xll.CDXZipStreamCF.Connect.CDXRouteBing(0,2,0,$C27,O$6)</f>
        <v>58.083333333333336</v>
      </c>
      <c r="P27" s="20">
        <f>_xll.CDXZipStreamCF.Connect.CDXRouteBing(0,2,0,$C27,P$6)</f>
        <v>36.15</v>
      </c>
      <c r="Q27" s="20">
        <f>_xll.CDXZipStreamCF.Connect.CDXRouteBing(0,2,0,$C27,Q$6)</f>
        <v>51.383333333333333</v>
      </c>
      <c r="R27" s="20">
        <f>_xll.CDXZipStreamCF.Connect.CDXRouteBing(0,2,0,$C27,R$6)</f>
        <v>59.383333333333333</v>
      </c>
      <c r="S27" s="20">
        <f>_xll.CDXZipStreamCF.Connect.CDXRouteBing(0,2,0,$C27,S$6)</f>
        <v>26.033333333333335</v>
      </c>
      <c r="T27" s="20">
        <f>_xll.CDXZipStreamCF.Connect.CDXRouteBing(0,2,0,$C27,T$6)</f>
        <v>41.06666666666667</v>
      </c>
      <c r="U27" s="20">
        <f>_xll.CDXZipStreamCF.Connect.CDXRouteBing(0,2,0,$C27,U$6)</f>
        <v>27.533333333333335</v>
      </c>
      <c r="V27" s="20">
        <f>_xll.CDXZipStreamCF.Connect.CDXRouteBing(0,2,0,$C27,V$6)</f>
        <v>62.116666666666667</v>
      </c>
      <c r="W27" s="20">
        <f>_xll.CDXZipStreamCF.Connect.CDXRouteBing(0,2,0,$C27,W$6)</f>
        <v>17.083333333333332</v>
      </c>
      <c r="X27" s="20">
        <f>_xll.CDXZipStreamCF.Connect.CDXRouteBing(0,2,0,$C27,X$6)</f>
        <v>0</v>
      </c>
      <c r="Y27" s="20">
        <f>_xll.CDXZipStreamCF.Connect.CDXRouteBing(0,2,0,$C27,Y$6)</f>
        <v>83.533333333333331</v>
      </c>
      <c r="Z27" s="20">
        <f>_xll.CDXZipStreamCF.Connect.CDXRouteBing(0,2,0,$C27,Z$6)</f>
        <v>86.13333333333334</v>
      </c>
      <c r="AA27" s="20">
        <f>_xll.CDXZipStreamCF.Connect.CDXRouteBing(0,2,0,$C27,AA$6)</f>
        <v>84.6</v>
      </c>
      <c r="AB27" s="20">
        <f>_xll.CDXZipStreamCF.Connect.CDXRouteBing(0,2,0,$C27,AB$6)</f>
        <v>57.483333333333334</v>
      </c>
      <c r="AC27" s="20">
        <f t="shared" si="0"/>
        <v>25</v>
      </c>
      <c r="AD27" s="20">
        <f t="shared" si="1"/>
        <v>1326.7333333333336</v>
      </c>
      <c r="AE27" s="98"/>
      <c r="AF27" s="16"/>
      <c r="AG27" s="16" t="s">
        <v>2383</v>
      </c>
      <c r="AH27" t="s">
        <v>3165</v>
      </c>
      <c r="AI27" s="20">
        <f>_xll.CDXZipStreamCF.Connect.CDXRouteBing(0,2,0,$AH27,AI$6)</f>
        <v>54.3</v>
      </c>
      <c r="AL27" s="98"/>
      <c r="AM27" s="16"/>
      <c r="AN27" s="16" t="s">
        <v>2383</v>
      </c>
      <c r="AO27" t="s">
        <v>3165</v>
      </c>
      <c r="AP27" s="20">
        <f>_xll.CDXZipStreamCF.Connect.CDXRouteBing(0,2,0,$AO27,AP$6)</f>
        <v>27.533333333333335</v>
      </c>
      <c r="AQ27" s="20">
        <f>_xll.CDXZipStreamCF.Connect.CDXRouteBing(0,2,0,$AO27,AQ$6)</f>
        <v>27.533333333333335</v>
      </c>
      <c r="AR27" s="20">
        <f>_xll.CDXZipStreamCF.Connect.CDXRouteBing(0,2,0,$AO27,AR$6)</f>
        <v>27.533333333333335</v>
      </c>
      <c r="AS27" s="20">
        <f>_xll.CDXZipStreamCF.Connect.CDXRouteBing(0,2,0,$AO27,AS$6)</f>
        <v>64.5</v>
      </c>
      <c r="AT27" s="98"/>
      <c r="AU27" s="16"/>
      <c r="AV27" s="16" t="s">
        <v>2383</v>
      </c>
      <c r="AW27" t="s">
        <v>3165</v>
      </c>
      <c r="AX27" s="20">
        <f>_xll.CDXZipStreamCF.Connect.CDXRouteBing(0,2,0,$AO27,AX$6)</f>
        <v>27.533333333333335</v>
      </c>
      <c r="AY27" s="20">
        <f>_xll.CDXZipStreamCF.Connect.CDXRouteBing(0,2,0,$AO27,AY$6)</f>
        <v>27.533333333333335</v>
      </c>
      <c r="AZ27" s="20">
        <f>_xll.CDXZipStreamCF.Connect.CDXRouteBing(0,2,0,$AO27,AZ$6)</f>
        <v>27.533333333333335</v>
      </c>
      <c r="BA27" s="20">
        <f>_xll.CDXZipStreamCF.Connect.CDXRouteBing(0,2,0,$AO27,BA$6)</f>
        <v>64.5</v>
      </c>
      <c r="BB27" s="98"/>
    </row>
    <row r="28" spans="1:54" x14ac:dyDescent="0.2">
      <c r="A28" s="16"/>
      <c r="B28" s="16" t="s">
        <v>3101</v>
      </c>
      <c r="C28" t="s">
        <v>3178</v>
      </c>
      <c r="D28" s="20">
        <f>_xll.CDXZipStreamCF.Connect.CDXRouteBing(0,2,0,$C28,D$6)</f>
        <v>43.783333333333331</v>
      </c>
      <c r="E28" s="20">
        <f>_xll.CDXZipStreamCF.Connect.CDXRouteBing(0,2,0,$C28,E$6)</f>
        <v>46.7</v>
      </c>
      <c r="F28" s="20">
        <f>_xll.CDXZipStreamCF.Connect.CDXRouteBing(0,2,0,$C28,F$6)</f>
        <v>45.383333333333333</v>
      </c>
      <c r="G28" s="20">
        <f>_xll.CDXZipStreamCF.Connect.CDXRouteBing(0,2,0,$C28,G$6)</f>
        <v>45.81666666666667</v>
      </c>
      <c r="H28" s="20">
        <f>_xll.CDXZipStreamCF.Connect.CDXRouteBing(0,2,0,$C28,H$6)</f>
        <v>43.483333333333334</v>
      </c>
      <c r="I28" s="20">
        <f>_xll.CDXZipStreamCF.Connect.CDXRouteBing(0,2,0,$C28,I$6)</f>
        <v>46.666666666666664</v>
      </c>
      <c r="J28" s="20">
        <f>_xll.CDXZipStreamCF.Connect.CDXRouteBing(0,2,0,$C28,J$6)</f>
        <v>31.6</v>
      </c>
      <c r="K28" s="20">
        <f>_xll.CDXZipStreamCF.Connect.CDXRouteBing(0,2,0,$C28,K$6)</f>
        <v>31.716666666666665</v>
      </c>
      <c r="L28" s="20">
        <f>_xll.CDXZipStreamCF.Connect.CDXRouteBing(0,2,0,$C28,L$6)</f>
        <v>31.183333333333334</v>
      </c>
      <c r="M28" s="20">
        <f>_xll.CDXZipStreamCF.Connect.CDXRouteBing(0,2,0,$C28,M$6)</f>
        <v>31.016666666666666</v>
      </c>
      <c r="N28" s="20">
        <f>_xll.CDXZipStreamCF.Connect.CDXRouteBing(0,2,0,$C28,N$6)</f>
        <v>25.35</v>
      </c>
      <c r="O28" s="20">
        <f>_xll.CDXZipStreamCF.Connect.CDXRouteBing(0,2,0,$C28,O$6)</f>
        <v>51.2</v>
      </c>
      <c r="P28" s="20">
        <f>_xll.CDXZipStreamCF.Connect.CDXRouteBing(0,2,0,$C28,P$6)</f>
        <v>64.783333333333331</v>
      </c>
      <c r="Q28" s="20">
        <f>_xll.CDXZipStreamCF.Connect.CDXRouteBing(0,2,0,$C28,Q$6)</f>
        <v>49.383333333333333</v>
      </c>
      <c r="R28" s="20">
        <f>_xll.CDXZipStreamCF.Connect.CDXRouteBing(0,2,0,$C28,R$6)</f>
        <v>52.516666666666666</v>
      </c>
      <c r="S28" s="20">
        <f>_xll.CDXZipStreamCF.Connect.CDXRouteBing(0,2,0,$C28,S$6)</f>
        <v>67.416666666666671</v>
      </c>
      <c r="T28" s="20">
        <f>_xll.CDXZipStreamCF.Connect.CDXRouteBing(0,2,0,$C28,T$6)</f>
        <v>59.233333333333334</v>
      </c>
      <c r="U28" s="20">
        <f>_xll.CDXZipStreamCF.Connect.CDXRouteBing(0,2,0,$C28,U$6)</f>
        <v>79.416666666666671</v>
      </c>
      <c r="V28" s="20">
        <f>_xll.CDXZipStreamCF.Connect.CDXRouteBing(0,2,0,$C28,V$6)</f>
        <v>68.36666666666666</v>
      </c>
      <c r="W28" s="20">
        <f>_xll.CDXZipStreamCF.Connect.CDXRouteBing(0,2,0,$C28,W$6)</f>
        <v>84.7</v>
      </c>
      <c r="X28" s="20">
        <f>_xll.CDXZipStreamCF.Connect.CDXRouteBing(0,2,0,$C28,X$6)</f>
        <v>84.25</v>
      </c>
      <c r="Y28" s="20">
        <f>_xll.CDXZipStreamCF.Connect.CDXRouteBing(0,2,0,$C28,Y$6)</f>
        <v>0</v>
      </c>
      <c r="Z28" s="20">
        <f>_xll.CDXZipStreamCF.Connect.CDXRouteBing(0,2,0,$C28,Z$6)</f>
        <v>27.033333333333335</v>
      </c>
      <c r="AA28" s="20">
        <f>_xll.CDXZipStreamCF.Connect.CDXRouteBing(0,2,0,$C28,AA$6)</f>
        <v>47.866666666666667</v>
      </c>
      <c r="AB28" s="20">
        <f>_xll.CDXZipStreamCF.Connect.CDXRouteBing(0,2,0,$C28,AB$6)</f>
        <v>130.69999999999999</v>
      </c>
      <c r="AC28" s="20">
        <f t="shared" si="0"/>
        <v>24</v>
      </c>
      <c r="AD28" s="20">
        <f t="shared" si="1"/>
        <v>1158.8666666666666</v>
      </c>
      <c r="AE28" s="98"/>
      <c r="AF28" s="16"/>
      <c r="AG28" s="16" t="s">
        <v>3101</v>
      </c>
      <c r="AH28" t="s">
        <v>3178</v>
      </c>
      <c r="AI28" s="20">
        <f>_xll.CDXZipStreamCF.Connect.CDXRouteBing(0,2,0,$AH28,AI$6)</f>
        <v>43.783333333333331</v>
      </c>
      <c r="AL28" s="98"/>
      <c r="AM28" s="16"/>
      <c r="AN28" s="16" t="s">
        <v>3101</v>
      </c>
      <c r="AO28" t="s">
        <v>3178</v>
      </c>
      <c r="AP28" s="20">
        <f>_xll.CDXZipStreamCF.Connect.CDXRouteBing(0,2,0,$AO28,AP$6)</f>
        <v>79.416666666666671</v>
      </c>
      <c r="AQ28" s="20">
        <f>_xll.CDXZipStreamCF.Connect.CDXRouteBing(0,2,0,$AO28,AQ$6)</f>
        <v>79.416666666666671</v>
      </c>
      <c r="AR28" s="20">
        <f>_xll.CDXZipStreamCF.Connect.CDXRouteBing(0,2,0,$AO28,AR$6)</f>
        <v>79.416666666666671</v>
      </c>
      <c r="AS28" s="20">
        <f>_xll.CDXZipStreamCF.Connect.CDXRouteBing(0,2,0,$AO28,AS$6)</f>
        <v>25.35</v>
      </c>
      <c r="AT28" s="98"/>
      <c r="AU28" s="16"/>
      <c r="AV28" s="16" t="s">
        <v>3101</v>
      </c>
      <c r="AW28" t="s">
        <v>3178</v>
      </c>
      <c r="AX28" s="20">
        <f>_xll.CDXZipStreamCF.Connect.CDXRouteBing(0,2,0,$AO28,AX$6)</f>
        <v>79.416666666666671</v>
      </c>
      <c r="AY28" s="20">
        <f>_xll.CDXZipStreamCF.Connect.CDXRouteBing(0,2,0,$AO28,AY$6)</f>
        <v>79.416666666666671</v>
      </c>
      <c r="AZ28" s="20">
        <f>_xll.CDXZipStreamCF.Connect.CDXRouteBing(0,2,0,$AO28,AZ$6)</f>
        <v>79.416666666666671</v>
      </c>
      <c r="BA28" s="20">
        <f>_xll.CDXZipStreamCF.Connect.CDXRouteBing(0,2,0,$AO28,BA$6)</f>
        <v>25.35</v>
      </c>
      <c r="BB28" s="98"/>
    </row>
    <row r="29" spans="1:54" x14ac:dyDescent="0.2">
      <c r="A29" s="16"/>
      <c r="B29" s="16" t="s">
        <v>2419</v>
      </c>
      <c r="C29" t="s">
        <v>3188</v>
      </c>
      <c r="D29" s="20">
        <f>_xll.CDXZipStreamCF.Connect.CDXRouteBing(0,2,0,$C29,D$6)</f>
        <v>46.366666666666667</v>
      </c>
      <c r="E29" s="20">
        <f>_xll.CDXZipStreamCF.Connect.CDXRouteBing(0,2,0,$C29,E$6)</f>
        <v>49.3</v>
      </c>
      <c r="F29" s="20">
        <f>_xll.CDXZipStreamCF.Connect.CDXRouteBing(0,2,0,$C29,F$6)</f>
        <v>47.983333333333334</v>
      </c>
      <c r="G29" s="20">
        <f>_xll.CDXZipStreamCF.Connect.CDXRouteBing(0,2,0,$C29,G$6)</f>
        <v>48.416666666666664</v>
      </c>
      <c r="H29" s="20">
        <f>_xll.CDXZipStreamCF.Connect.CDXRouteBing(0,2,0,$C29,H$6)</f>
        <v>44.866666666666667</v>
      </c>
      <c r="I29" s="20">
        <f>_xll.CDXZipStreamCF.Connect.CDXRouteBing(0,2,0,$C29,I$6)</f>
        <v>49.25</v>
      </c>
      <c r="J29" s="20">
        <f>_xll.CDXZipStreamCF.Connect.CDXRouteBing(0,2,0,$C29,J$6)</f>
        <v>34.18333333333333</v>
      </c>
      <c r="K29" s="20">
        <f>_xll.CDXZipStreamCF.Connect.CDXRouteBing(0,2,0,$C29,K$6)</f>
        <v>34.299999999999997</v>
      </c>
      <c r="L29" s="20">
        <f>_xll.CDXZipStreamCF.Connect.CDXRouteBing(0,2,0,$C29,L$6)</f>
        <v>33.766666666666666</v>
      </c>
      <c r="M29" s="20">
        <f>_xll.CDXZipStreamCF.Connect.CDXRouteBing(0,2,0,$C29,M$6)</f>
        <v>33.616666666666667</v>
      </c>
      <c r="N29" s="20">
        <f>_xll.CDXZipStreamCF.Connect.CDXRouteBing(0,2,0,$C29,N$6)</f>
        <v>27.95</v>
      </c>
      <c r="O29" s="20">
        <f>_xll.CDXZipStreamCF.Connect.CDXRouteBing(0,2,0,$C29,O$6)</f>
        <v>53.8</v>
      </c>
      <c r="P29" s="20">
        <f>_xll.CDXZipStreamCF.Connect.CDXRouteBing(0,2,0,$C29,P$6)</f>
        <v>67.38333333333334</v>
      </c>
      <c r="Q29" s="20">
        <f>_xll.CDXZipStreamCF.Connect.CDXRouteBing(0,2,0,$C29,Q$6)</f>
        <v>51.983333333333334</v>
      </c>
      <c r="R29" s="20">
        <f>_xll.CDXZipStreamCF.Connect.CDXRouteBing(0,2,0,$C29,R$6)</f>
        <v>55.1</v>
      </c>
      <c r="S29" s="20">
        <f>_xll.CDXZipStreamCF.Connect.CDXRouteBing(0,2,0,$C29,S$6)</f>
        <v>70</v>
      </c>
      <c r="T29" s="20">
        <f>_xll.CDXZipStreamCF.Connect.CDXRouteBing(0,2,0,$C29,T$6)</f>
        <v>60.633333333333333</v>
      </c>
      <c r="U29" s="20">
        <f>_xll.CDXZipStreamCF.Connect.CDXRouteBing(0,2,0,$C29,U$6)</f>
        <v>82.016666666666666</v>
      </c>
      <c r="V29" s="20">
        <f>_xll.CDXZipStreamCF.Connect.CDXRouteBing(0,2,0,$C29,V$6)</f>
        <v>70.966666666666669</v>
      </c>
      <c r="W29" s="20">
        <f>_xll.CDXZipStreamCF.Connect.CDXRouteBing(0,2,0,$C29,W$6)</f>
        <v>87.3</v>
      </c>
      <c r="X29" s="20">
        <f>_xll.CDXZipStreamCF.Connect.CDXRouteBing(0,2,0,$C29,X$6)</f>
        <v>86.833333333333329</v>
      </c>
      <c r="Y29" s="20">
        <f>_xll.CDXZipStreamCF.Connect.CDXRouteBing(0,2,0,$C29,Y$6)</f>
        <v>26.083333333333332</v>
      </c>
      <c r="Z29" s="20">
        <f>_xll.CDXZipStreamCF.Connect.CDXRouteBing(0,2,0,$C29,Z$6)</f>
        <v>0</v>
      </c>
      <c r="AA29" s="20">
        <f>_xll.CDXZipStreamCF.Connect.CDXRouteBing(0,2,0,$C29,AA$6)</f>
        <v>29.316666666666666</v>
      </c>
      <c r="AB29" s="20">
        <f>_xll.CDXZipStreamCF.Connect.CDXRouteBing(0,2,0,$C29,AB$6)</f>
        <v>133.28333333333333</v>
      </c>
      <c r="AC29" s="20">
        <f t="shared" si="0"/>
        <v>24</v>
      </c>
      <c r="AD29" s="20">
        <f t="shared" si="1"/>
        <v>1191.4166666666665</v>
      </c>
      <c r="AE29" s="98"/>
      <c r="AF29" s="16"/>
      <c r="AG29" s="16" t="s">
        <v>2419</v>
      </c>
      <c r="AH29" t="s">
        <v>3188</v>
      </c>
      <c r="AI29" s="20">
        <f>_xll.CDXZipStreamCF.Connect.CDXRouteBing(0,2,0,$AH29,AI$6)</f>
        <v>46.366666666666667</v>
      </c>
      <c r="AL29" s="98"/>
      <c r="AM29" s="16"/>
      <c r="AN29" s="16" t="s">
        <v>2419</v>
      </c>
      <c r="AO29" t="s">
        <v>3188</v>
      </c>
      <c r="AP29" s="20">
        <f>_xll.CDXZipStreamCF.Connect.CDXRouteBing(0,2,0,$AO29,AP$6)</f>
        <v>82.016666666666666</v>
      </c>
      <c r="AQ29" s="20">
        <f>_xll.CDXZipStreamCF.Connect.CDXRouteBing(0,2,0,$AO29,AQ$6)</f>
        <v>82.016666666666666</v>
      </c>
      <c r="AR29" s="20">
        <f>_xll.CDXZipStreamCF.Connect.CDXRouteBing(0,2,0,$AO29,AR$6)</f>
        <v>82.016666666666666</v>
      </c>
      <c r="AS29" s="20">
        <f>_xll.CDXZipStreamCF.Connect.CDXRouteBing(0,2,0,$AO29,AS$6)</f>
        <v>27.95</v>
      </c>
      <c r="AT29" s="98"/>
      <c r="AU29" s="16"/>
      <c r="AV29" s="16" t="s">
        <v>2419</v>
      </c>
      <c r="AW29" t="s">
        <v>3188</v>
      </c>
      <c r="AX29" s="20">
        <f>_xll.CDXZipStreamCF.Connect.CDXRouteBing(0,2,0,$AO29,AX$6)</f>
        <v>82.016666666666666</v>
      </c>
      <c r="AY29" s="20">
        <f>_xll.CDXZipStreamCF.Connect.CDXRouteBing(0,2,0,$AO29,AY$6)</f>
        <v>82.016666666666666</v>
      </c>
      <c r="AZ29" s="20">
        <f>_xll.CDXZipStreamCF.Connect.CDXRouteBing(0,2,0,$AO29,AZ$6)</f>
        <v>82.016666666666666</v>
      </c>
      <c r="BA29" s="20">
        <f>_xll.CDXZipStreamCF.Connect.CDXRouteBing(0,2,0,$AO29,BA$6)</f>
        <v>27.95</v>
      </c>
      <c r="BB29" s="98"/>
    </row>
    <row r="30" spans="1:54" x14ac:dyDescent="0.2">
      <c r="A30" s="16"/>
      <c r="B30" s="16" t="s">
        <v>2412</v>
      </c>
      <c r="C30" t="s">
        <v>3187</v>
      </c>
      <c r="D30" s="20">
        <f>_xll.CDXZipStreamCF.Connect.CDXRouteBing(0,2,0,$C30,D$6)</f>
        <v>41.916666666666664</v>
      </c>
      <c r="E30" s="20">
        <f>_xll.CDXZipStreamCF.Connect.CDXRouteBing(0,2,0,$C30,E$6)</f>
        <v>44.833333333333336</v>
      </c>
      <c r="F30" s="20">
        <f>_xll.CDXZipStreamCF.Connect.CDXRouteBing(0,2,0,$C30,F$6)</f>
        <v>43.516666666666666</v>
      </c>
      <c r="G30" s="20">
        <f>_xll.CDXZipStreamCF.Connect.CDXRouteBing(0,2,0,$C30,G$6)</f>
        <v>43.95</v>
      </c>
      <c r="H30" s="20">
        <f>_xll.CDXZipStreamCF.Connect.CDXRouteBing(0,2,0,$C30,H$6)</f>
        <v>53.18333333333333</v>
      </c>
      <c r="I30" s="20">
        <f>_xll.CDXZipStreamCF.Connect.CDXRouteBing(0,2,0,$C30,I$6)</f>
        <v>44.8</v>
      </c>
      <c r="J30" s="20">
        <f>_xll.CDXZipStreamCF.Connect.CDXRouteBing(0,2,0,$C30,J$6)</f>
        <v>43.916666666666664</v>
      </c>
      <c r="K30" s="20">
        <f>_xll.CDXZipStreamCF.Connect.CDXRouteBing(0,2,0,$C30,K$6)</f>
        <v>44.833333333333336</v>
      </c>
      <c r="L30" s="20">
        <f>_xll.CDXZipStreamCF.Connect.CDXRouteBing(0,2,0,$C30,L$6)</f>
        <v>43.233333333333334</v>
      </c>
      <c r="M30" s="20">
        <f>_xll.CDXZipStreamCF.Connect.CDXRouteBing(0,2,0,$C30,M$6)</f>
        <v>43.083333333333336</v>
      </c>
      <c r="N30" s="20">
        <f>_xll.CDXZipStreamCF.Connect.CDXRouteBing(0,2,0,$C30,N$6)</f>
        <v>24.516666666666666</v>
      </c>
      <c r="O30" s="20">
        <f>_xll.CDXZipStreamCF.Connect.CDXRouteBing(0,2,0,$C30,O$6)</f>
        <v>49.333333333333336</v>
      </c>
      <c r="P30" s="20">
        <f>_xll.CDXZipStreamCF.Connect.CDXRouteBing(0,2,0,$C30,P$6)</f>
        <v>63.516666666666666</v>
      </c>
      <c r="Q30" s="20">
        <f>_xll.CDXZipStreamCF.Connect.CDXRouteBing(0,2,0,$C30,Q$6)</f>
        <v>54.166666666666664</v>
      </c>
      <c r="R30" s="20">
        <f>_xll.CDXZipStreamCF.Connect.CDXRouteBing(0,2,0,$C30,R$6)</f>
        <v>50.65</v>
      </c>
      <c r="S30" s="20">
        <f>_xll.CDXZipStreamCF.Connect.CDXRouteBing(0,2,0,$C30,S$6)</f>
        <v>71.683333333333337</v>
      </c>
      <c r="T30" s="20">
        <f>_xll.CDXZipStreamCF.Connect.CDXRouteBing(0,2,0,$C30,T$6)</f>
        <v>69.650000000000006</v>
      </c>
      <c r="U30" s="20">
        <f>_xll.CDXZipStreamCF.Connect.CDXRouteBing(0,2,0,$C30,U$6)</f>
        <v>79.183333333333337</v>
      </c>
      <c r="V30" s="20">
        <f>_xll.CDXZipStreamCF.Connect.CDXRouteBing(0,2,0,$C30,V$6)</f>
        <v>66.5</v>
      </c>
      <c r="W30" s="20">
        <f>_xll.CDXZipStreamCF.Connect.CDXRouteBing(0,2,0,$C30,W$6)</f>
        <v>84.45</v>
      </c>
      <c r="X30" s="20">
        <f>_xll.CDXZipStreamCF.Connect.CDXRouteBing(0,2,0,$C30,X$6)</f>
        <v>85.716666666666669</v>
      </c>
      <c r="Y30" s="20">
        <f>_xll.CDXZipStreamCF.Connect.CDXRouteBing(0,2,0,$C30,Y$6)</f>
        <v>44.783333333333331</v>
      </c>
      <c r="Z30" s="20">
        <f>_xll.CDXZipStreamCF.Connect.CDXRouteBing(0,2,0,$C30,Z$6)</f>
        <v>27.883333333333333</v>
      </c>
      <c r="AA30" s="20">
        <f>_xll.CDXZipStreamCF.Connect.CDXRouteBing(0,2,0,$C30,AA$6)</f>
        <v>0</v>
      </c>
      <c r="AB30" s="20">
        <f>_xll.CDXZipStreamCF.Connect.CDXRouteBing(0,2,0,$C30,AB$6)</f>
        <v>132.19999999999999</v>
      </c>
      <c r="AC30" s="20">
        <f t="shared" si="0"/>
        <v>24</v>
      </c>
      <c r="AD30" s="20">
        <f t="shared" si="1"/>
        <v>1219.3</v>
      </c>
      <c r="AE30" s="98"/>
      <c r="AF30" s="16"/>
      <c r="AG30" s="16" t="s">
        <v>2412</v>
      </c>
      <c r="AH30" t="s">
        <v>3187</v>
      </c>
      <c r="AI30" s="20">
        <f>_xll.CDXZipStreamCF.Connect.CDXRouteBing(0,2,0,$AH30,AI$6)</f>
        <v>41.916666666666664</v>
      </c>
      <c r="AL30" s="98"/>
      <c r="AM30" s="16"/>
      <c r="AN30" s="16" t="s">
        <v>2412</v>
      </c>
      <c r="AO30" t="s">
        <v>3187</v>
      </c>
      <c r="AP30" s="20">
        <f>_xll.CDXZipStreamCF.Connect.CDXRouteBing(0,2,0,$AO30,AP$6)</f>
        <v>79.183333333333337</v>
      </c>
      <c r="AQ30" s="20">
        <f>_xll.CDXZipStreamCF.Connect.CDXRouteBing(0,2,0,$AO30,AQ$6)</f>
        <v>79.183333333333337</v>
      </c>
      <c r="AR30" s="20">
        <f>_xll.CDXZipStreamCF.Connect.CDXRouteBing(0,2,0,$AO30,AR$6)</f>
        <v>79.183333333333337</v>
      </c>
      <c r="AS30" s="20">
        <f>_xll.CDXZipStreamCF.Connect.CDXRouteBing(0,2,0,$AO30,AS$6)</f>
        <v>24.516666666666666</v>
      </c>
      <c r="AT30" s="98"/>
      <c r="AU30" s="16"/>
      <c r="AV30" s="16" t="s">
        <v>2412</v>
      </c>
      <c r="AW30" t="s">
        <v>3187</v>
      </c>
      <c r="AX30" s="20">
        <f>_xll.CDXZipStreamCF.Connect.CDXRouteBing(0,2,0,$AO30,AX$6)</f>
        <v>79.183333333333337</v>
      </c>
      <c r="AY30" s="20">
        <f>_xll.CDXZipStreamCF.Connect.CDXRouteBing(0,2,0,$AO30,AY$6)</f>
        <v>79.183333333333337</v>
      </c>
      <c r="AZ30" s="20">
        <f>_xll.CDXZipStreamCF.Connect.CDXRouteBing(0,2,0,$AO30,AZ$6)</f>
        <v>79.183333333333337</v>
      </c>
      <c r="BA30" s="20">
        <f>_xll.CDXZipStreamCF.Connect.CDXRouteBing(0,2,0,$AO30,BA$6)</f>
        <v>24.516666666666666</v>
      </c>
      <c r="BB30" s="98"/>
    </row>
    <row r="31" spans="1:54" ht="16" thickBot="1" x14ac:dyDescent="0.25">
      <c r="A31" s="16"/>
      <c r="B31" s="16" t="s">
        <v>2308</v>
      </c>
      <c r="C31" t="s">
        <v>3163</v>
      </c>
      <c r="D31" s="33">
        <f>_xll.CDXZipStreamCF.Connect.CDXRouteBing(0,2,0,$C31,D$6)</f>
        <v>102.73333333333333</v>
      </c>
      <c r="E31" s="33">
        <f>_xll.CDXZipStreamCF.Connect.CDXRouteBing(0,2,0,$C31,E$6)</f>
        <v>104.3</v>
      </c>
      <c r="F31" s="33">
        <f>_xll.CDXZipStreamCF.Connect.CDXRouteBing(0,2,0,$C31,F$6)</f>
        <v>105.15</v>
      </c>
      <c r="G31" s="33">
        <f>_xll.CDXZipStreamCF.Connect.CDXRouteBing(0,2,0,$C31,G$6)</f>
        <v>100.91666666666667</v>
      </c>
      <c r="H31" s="33">
        <f>_xll.CDXZipStreamCF.Connect.CDXRouteBing(0,2,0,$C31,H$6)</f>
        <v>96.066666666666663</v>
      </c>
      <c r="I31" s="33">
        <f>_xll.CDXZipStreamCF.Connect.CDXRouteBing(0,2,0,$C31,I$6)</f>
        <v>107.03333333333333</v>
      </c>
      <c r="J31" s="33">
        <f>_xll.CDXZipStreamCF.Connect.CDXRouteBing(0,2,0,$C31,J$6)</f>
        <v>108.65</v>
      </c>
      <c r="K31" s="33">
        <f>_xll.CDXZipStreamCF.Connect.CDXRouteBing(0,2,0,$C31,K$6)</f>
        <v>109.65</v>
      </c>
      <c r="L31" s="33">
        <f>_xll.CDXZipStreamCF.Connect.CDXRouteBing(0,2,0,$C31,L$6)</f>
        <v>110.1</v>
      </c>
      <c r="M31" s="33">
        <f>_xll.CDXZipStreamCF.Connect.CDXRouteBing(0,2,0,$C31,M$6)</f>
        <v>110.98333333333333</v>
      </c>
      <c r="N31" s="33">
        <f>_xll.CDXZipStreamCF.Connect.CDXRouteBing(0,2,0,$C31,N$6)</f>
        <v>112.93333333333334</v>
      </c>
      <c r="O31" s="33">
        <f>_xll.CDXZipStreamCF.Connect.CDXRouteBing(0,2,0,$C31,O$6)</f>
        <v>106.51666666666667</v>
      </c>
      <c r="P31" s="33">
        <f>_xll.CDXZipStreamCF.Connect.CDXRouteBing(0,2,0,$C31,P$6)</f>
        <v>84.583333333333329</v>
      </c>
      <c r="Q31" s="33">
        <f>_xll.CDXZipStreamCF.Connect.CDXRouteBing(0,2,0,$C31,Q$6)</f>
        <v>99.733333333333334</v>
      </c>
      <c r="R31" s="33">
        <f>_xll.CDXZipStreamCF.Connect.CDXRouteBing(0,2,0,$C31,R$6)</f>
        <v>107.81666666666666</v>
      </c>
      <c r="S31" s="33">
        <f>_xll.CDXZipStreamCF.Connect.CDXRouteBing(0,2,0,$C31,S$6)</f>
        <v>74.400000000000006</v>
      </c>
      <c r="T31" s="33">
        <f>_xll.CDXZipStreamCF.Connect.CDXRouteBing(0,2,0,$C31,T$6)</f>
        <v>89.416666666666671</v>
      </c>
      <c r="U31" s="33">
        <f>_xll.CDXZipStreamCF.Connect.CDXRouteBing(0,2,0,$C31,U$6)</f>
        <v>79.183333333333337</v>
      </c>
      <c r="V31" s="33">
        <f>_xll.CDXZipStreamCF.Connect.CDXRouteBing(0,2,0,$C31,V$6)</f>
        <v>112.55</v>
      </c>
      <c r="W31" s="33">
        <f>_xll.CDXZipStreamCF.Connect.CDXRouteBing(0,2,0,$C31,W$6)</f>
        <v>68.733333333333334</v>
      </c>
      <c r="X31" s="33">
        <f>_xll.CDXZipStreamCF.Connect.CDXRouteBing(0,2,0,$C31,X$6)</f>
        <v>57.68333333333333</v>
      </c>
      <c r="Y31" s="33">
        <f>_xll.CDXZipStreamCF.Connect.CDXRouteBing(0,2,0,$C31,Y$6)</f>
        <v>131.9</v>
      </c>
      <c r="Z31" s="33">
        <f>_xll.CDXZipStreamCF.Connect.CDXRouteBing(0,2,0,$C31,Z$6)</f>
        <v>134.5</v>
      </c>
      <c r="AA31" s="33">
        <f>_xll.CDXZipStreamCF.Connect.CDXRouteBing(0,2,0,$C31,AA$6)</f>
        <v>133.01666666666668</v>
      </c>
      <c r="AB31" s="33">
        <f>_xll.CDXZipStreamCF.Connect.CDXRouteBing(0,2,0,$C31,AB$6)</f>
        <v>0</v>
      </c>
      <c r="AC31" s="33">
        <f t="shared" si="0"/>
        <v>22</v>
      </c>
      <c r="AD31" s="33">
        <f t="shared" si="1"/>
        <v>2049.1333333333332</v>
      </c>
      <c r="AE31" s="98"/>
      <c r="AF31" s="16"/>
      <c r="AG31" s="16" t="s">
        <v>2308</v>
      </c>
      <c r="AH31" t="s">
        <v>3163</v>
      </c>
      <c r="AI31" s="33">
        <f>_xll.CDXZipStreamCF.Connect.CDXRouteBing(0,2,0,$AH31,AI$6)</f>
        <v>102.73333333333333</v>
      </c>
      <c r="AL31" s="98"/>
      <c r="AM31" s="16"/>
      <c r="AN31" s="16" t="s">
        <v>2308</v>
      </c>
      <c r="AO31" t="s">
        <v>3163</v>
      </c>
      <c r="AP31" s="33">
        <f>_xll.CDXZipStreamCF.Connect.CDXRouteBing(0,2,0,$AO31,AP$6)</f>
        <v>79.183333333333337</v>
      </c>
      <c r="AQ31" s="33">
        <f>_xll.CDXZipStreamCF.Connect.CDXRouteBing(0,2,0,$AO31,AQ$6)</f>
        <v>79.183333333333337</v>
      </c>
      <c r="AR31" s="33">
        <f>_xll.CDXZipStreamCF.Connect.CDXRouteBing(0,2,0,$AO31,AR$6)</f>
        <v>79.183333333333337</v>
      </c>
      <c r="AS31" s="33">
        <f>_xll.CDXZipStreamCF.Connect.CDXRouteBing(0,2,0,$AO31,AS$6)</f>
        <v>112.93333333333334</v>
      </c>
      <c r="AT31" s="98"/>
      <c r="AU31" s="16"/>
      <c r="AV31" s="16" t="s">
        <v>2308</v>
      </c>
      <c r="AW31" t="s">
        <v>3163</v>
      </c>
      <c r="AX31" s="33">
        <f>_xll.CDXZipStreamCF.Connect.CDXRouteBing(0,2,0,$AO31,AX$6)</f>
        <v>79.183333333333337</v>
      </c>
      <c r="AY31" s="33">
        <f>_xll.CDXZipStreamCF.Connect.CDXRouteBing(0,2,0,$AO31,AY$6)</f>
        <v>79.183333333333337</v>
      </c>
      <c r="AZ31" s="33">
        <f>_xll.CDXZipStreamCF.Connect.CDXRouteBing(0,2,0,$AO31,AZ$6)</f>
        <v>79.183333333333337</v>
      </c>
      <c r="BA31" s="33">
        <f>_xll.CDXZipStreamCF.Connect.CDXRouteBing(0,2,0,$AO31,BA$6)</f>
        <v>112.93333333333334</v>
      </c>
      <c r="BB31" s="98"/>
    </row>
    <row r="32" spans="1:54" s="53" customFormat="1" x14ac:dyDescent="0.2">
      <c r="A32" s="104"/>
      <c r="AE32" s="103"/>
      <c r="AL32" s="103"/>
      <c r="AT32" s="103"/>
      <c r="BB32" s="103"/>
    </row>
    <row r="33" spans="1:54" s="55" customFormat="1" ht="16" thickBot="1" x14ac:dyDescent="0.25">
      <c r="A33" s="105"/>
      <c r="AE33" s="106"/>
      <c r="AL33" s="106"/>
      <c r="AT33" s="106"/>
      <c r="BB33" s="106"/>
    </row>
    <row r="34" spans="1:54" s="17" customFormat="1" x14ac:dyDescent="0.2">
      <c r="A34" s="43"/>
      <c r="B34" s="36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98"/>
      <c r="AF34" s="36"/>
      <c r="AG34" s="36"/>
      <c r="AL34" s="98"/>
      <c r="AM34" s="36"/>
      <c r="AN34" s="36"/>
      <c r="AO34" s="31" t="s">
        <v>4043</v>
      </c>
      <c r="AP34" s="27" t="s">
        <v>4053</v>
      </c>
      <c r="AQ34" s="27" t="s">
        <v>4052</v>
      </c>
      <c r="AT34" s="98"/>
      <c r="AU34" s="36"/>
      <c r="AV34" s="36"/>
      <c r="AW34" s="31" t="s">
        <v>4043</v>
      </c>
      <c r="AX34" s="27" t="s">
        <v>4053</v>
      </c>
      <c r="AY34" s="27" t="s">
        <v>4052</v>
      </c>
      <c r="AZ34" s="25" t="s">
        <v>4430</v>
      </c>
      <c r="BB34" s="98"/>
    </row>
    <row r="35" spans="1:54" s="17" customFormat="1" x14ac:dyDescent="0.2">
      <c r="A35" s="43"/>
      <c r="B35" s="36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98"/>
      <c r="AF35" s="36"/>
      <c r="AG35" s="36"/>
      <c r="AL35" s="98"/>
      <c r="AM35" s="36"/>
      <c r="AN35" s="36"/>
      <c r="AO35" s="31" t="s">
        <v>4044</v>
      </c>
      <c r="AP35" s="27" t="s">
        <v>4049</v>
      </c>
      <c r="AQ35" s="27" t="s">
        <v>4049</v>
      </c>
      <c r="AT35" s="98"/>
      <c r="AU35" s="36"/>
      <c r="AV35" s="36"/>
      <c r="AW35" s="31" t="s">
        <v>4044</v>
      </c>
      <c r="AX35" s="27" t="s">
        <v>4049</v>
      </c>
      <c r="AY35" s="27" t="s">
        <v>4049</v>
      </c>
      <c r="AZ35" s="25" t="s">
        <v>4431</v>
      </c>
      <c r="BB35" s="98"/>
    </row>
    <row r="36" spans="1:54" s="17" customFormat="1" x14ac:dyDescent="0.2">
      <c r="A36" s="44"/>
      <c r="B36" s="37"/>
      <c r="C36" s="31" t="s">
        <v>0</v>
      </c>
      <c r="D36" s="36" t="s">
        <v>1051</v>
      </c>
      <c r="E36" s="36" t="s">
        <v>2423</v>
      </c>
      <c r="F36" s="36" t="s">
        <v>1193</v>
      </c>
      <c r="G36" s="36" t="s">
        <v>685</v>
      </c>
      <c r="H36" s="36" t="s">
        <v>693</v>
      </c>
      <c r="I36" s="36" t="s">
        <v>690</v>
      </c>
      <c r="J36" s="36" t="s">
        <v>2430</v>
      </c>
      <c r="AC36" s="36"/>
      <c r="AD36" s="36"/>
      <c r="AE36" s="98"/>
      <c r="AF36" s="37"/>
      <c r="AG36" s="37"/>
      <c r="AH36" s="31" t="s">
        <v>0</v>
      </c>
      <c r="AI36" s="17" t="s">
        <v>1051</v>
      </c>
      <c r="AJ36" s="17" t="s">
        <v>2430</v>
      </c>
      <c r="AL36" s="98"/>
      <c r="AM36" s="37"/>
      <c r="AN36" s="37"/>
      <c r="AO36" s="31" t="s">
        <v>0</v>
      </c>
      <c r="AP36" s="27" t="s">
        <v>1051</v>
      </c>
      <c r="AQ36" s="27" t="s">
        <v>1051</v>
      </c>
      <c r="AT36" s="98"/>
      <c r="AU36" s="37"/>
      <c r="AV36" s="37"/>
      <c r="AW36" s="31" t="s">
        <v>0</v>
      </c>
      <c r="AX36" s="27" t="s">
        <v>1051</v>
      </c>
      <c r="AY36" s="27" t="s">
        <v>1051</v>
      </c>
      <c r="AZ36" s="25" t="s">
        <v>2430</v>
      </c>
      <c r="BB36" s="98"/>
    </row>
    <row r="37" spans="1:54" s="48" customFormat="1" ht="16" thickBot="1" x14ac:dyDescent="0.25">
      <c r="A37" s="45" t="s">
        <v>14</v>
      </c>
      <c r="B37" s="46" t="s">
        <v>0</v>
      </c>
      <c r="C37" s="47" t="s">
        <v>3157</v>
      </c>
      <c r="D37" s="48" t="s">
        <v>3196</v>
      </c>
      <c r="E37" s="48" t="s">
        <v>3195</v>
      </c>
      <c r="F37" s="48" t="s">
        <v>3194</v>
      </c>
      <c r="G37" s="48" t="s">
        <v>3190</v>
      </c>
      <c r="H37" s="48" t="s">
        <v>3191</v>
      </c>
      <c r="I37" s="48" t="s">
        <v>3193</v>
      </c>
      <c r="J37" s="48" t="s">
        <v>3197</v>
      </c>
      <c r="AC37" s="48" t="s">
        <v>4432</v>
      </c>
      <c r="AD37" s="48" t="s">
        <v>4433</v>
      </c>
      <c r="AE37" s="101"/>
      <c r="AF37" s="46" t="s">
        <v>14</v>
      </c>
      <c r="AG37" s="46" t="s">
        <v>0</v>
      </c>
      <c r="AH37" s="47" t="s">
        <v>3157</v>
      </c>
      <c r="AI37" s="48" t="s">
        <v>3196</v>
      </c>
      <c r="AJ37" s="48" t="s">
        <v>3197</v>
      </c>
      <c r="AL37" s="101"/>
      <c r="AM37" s="46" t="s">
        <v>14</v>
      </c>
      <c r="AN37" s="46" t="s">
        <v>0</v>
      </c>
      <c r="AO37" s="47" t="s">
        <v>3157</v>
      </c>
      <c r="AP37" s="83" t="s">
        <v>3196</v>
      </c>
      <c r="AQ37" s="83" t="s">
        <v>3196</v>
      </c>
      <c r="AT37" s="101"/>
      <c r="AU37" s="46" t="s">
        <v>14</v>
      </c>
      <c r="AV37" s="46" t="s">
        <v>0</v>
      </c>
      <c r="AW37" s="47" t="s">
        <v>3157</v>
      </c>
      <c r="AX37" s="83" t="s">
        <v>3196</v>
      </c>
      <c r="AY37" s="83" t="s">
        <v>3196</v>
      </c>
      <c r="AZ37" s="72" t="s">
        <v>3197</v>
      </c>
      <c r="BB37" s="101"/>
    </row>
    <row r="38" spans="1:54" x14ac:dyDescent="0.2">
      <c r="A38" s="16" t="s">
        <v>688</v>
      </c>
      <c r="B38" s="24" t="s">
        <v>1051</v>
      </c>
      <c r="C38" s="25" t="s">
        <v>3196</v>
      </c>
      <c r="D38" s="34">
        <f>_xll.CDXZipStreamCF.Connect.CDXRouteBing(0,2,0,$C38,D$37)</f>
        <v>0</v>
      </c>
      <c r="E38" s="34">
        <f>_xll.CDXZipStreamCF.Connect.CDXRouteBing(0,2,0,$C38,E$37)</f>
        <v>15.75</v>
      </c>
      <c r="F38" s="34">
        <f>_xll.CDXZipStreamCF.Connect.CDXRouteBing(0,2,0,$C38,F$37)</f>
        <v>10.533333333333333</v>
      </c>
      <c r="G38" s="34">
        <f>_xll.CDXZipStreamCF.Connect.CDXRouteBing(0,2,0,$C38,G$37)</f>
        <v>17.366666666666667</v>
      </c>
      <c r="H38" s="34">
        <f>_xll.CDXZipStreamCF.Connect.CDXRouteBing(0,2,0,$C38,H$37)</f>
        <v>24.05</v>
      </c>
      <c r="I38" s="34">
        <f>_xll.CDXZipStreamCF.Connect.CDXRouteBing(0,2,0,$C38,I$37)</f>
        <v>65.05</v>
      </c>
      <c r="J38" s="34">
        <f>_xll.CDXZipStreamCF.Connect.CDXRouteBing(0,2,0,$C38,J$37)</f>
        <v>186.23333333333332</v>
      </c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35">
        <f t="shared" ref="AC38:AC44" si="2">COUNTIFS(D38:AB38,"&lt;=120")</f>
        <v>6</v>
      </c>
      <c r="AD38" s="35">
        <f t="shared" ref="AD38:AD44" si="3">SUMIF(D38:AB38,"&lt;121")</f>
        <v>132.75</v>
      </c>
      <c r="AE38" s="98"/>
      <c r="AF38" s="16" t="s">
        <v>688</v>
      </c>
      <c r="AG38" s="24" t="s">
        <v>1051</v>
      </c>
      <c r="AH38" s="25" t="s">
        <v>3196</v>
      </c>
      <c r="AI38" s="34">
        <f>_xll.CDXZipStreamCF.Connect.CDXRouteBing(0,2,0,$AH38,AI$37)</f>
        <v>0</v>
      </c>
      <c r="AJ38" s="34">
        <f>_xll.CDXZipStreamCF.Connect.CDXRouteBing(0,2,0,$AH38,AJ$37)</f>
        <v>186.23333333333332</v>
      </c>
      <c r="AL38" s="98"/>
      <c r="AM38" s="16" t="s">
        <v>688</v>
      </c>
      <c r="AN38" s="26" t="s">
        <v>1051</v>
      </c>
      <c r="AO38" s="27" t="s">
        <v>3196</v>
      </c>
      <c r="AP38" s="34">
        <f>_xll.CDXZipStreamCF.Connect.CDXRouteBing(0,2,0,$AO38,AP$37)</f>
        <v>0</v>
      </c>
      <c r="AQ38" s="34">
        <f>_xll.CDXZipStreamCF.Connect.CDXRouteBing(0,2,0,$AO38,AQ$37)</f>
        <v>0</v>
      </c>
      <c r="AT38" s="98"/>
      <c r="AU38" s="16" t="s">
        <v>688</v>
      </c>
      <c r="AV38" s="26" t="s">
        <v>1051</v>
      </c>
      <c r="AW38" s="27" t="s">
        <v>3196</v>
      </c>
      <c r="AX38" s="34">
        <f>_xll.CDXZipStreamCF.Connect.CDXRouteBing(0,2,0,$AO38,AX$37)</f>
        <v>0</v>
      </c>
      <c r="AY38" s="34">
        <f>_xll.CDXZipStreamCF.Connect.CDXRouteBing(0,2,0,$AO38,AY$37)</f>
        <v>0</v>
      </c>
      <c r="AZ38" s="34">
        <f>_xll.CDXZipStreamCF.Connect.CDXRouteBing(0,2,0,$AO38,AZ$37)</f>
        <v>186.23333333333332</v>
      </c>
      <c r="BB38" s="98"/>
    </row>
    <row r="39" spans="1:54" x14ac:dyDescent="0.2">
      <c r="A39" s="16"/>
      <c r="B39" s="16" t="s">
        <v>2423</v>
      </c>
      <c r="C39" t="s">
        <v>3195</v>
      </c>
      <c r="D39" s="20">
        <f>_xll.CDXZipStreamCF.Connect.CDXRouteBing(0,2,0,$C39,D$37)</f>
        <v>17.45</v>
      </c>
      <c r="E39" s="20">
        <f>_xll.CDXZipStreamCF.Connect.CDXRouteBing(0,2,0,$C39,E$37)</f>
        <v>0</v>
      </c>
      <c r="F39" s="20">
        <f>_xll.CDXZipStreamCF.Connect.CDXRouteBing(0,2,0,$C39,F$37)</f>
        <v>19.616666666666667</v>
      </c>
      <c r="G39" s="20">
        <f>_xll.CDXZipStreamCF.Connect.CDXRouteBing(0,2,0,$C39,G$37)</f>
        <v>24.75</v>
      </c>
      <c r="H39" s="20">
        <f>_xll.CDXZipStreamCF.Connect.CDXRouteBing(0,2,0,$C39,H$37)</f>
        <v>20.866666666666667</v>
      </c>
      <c r="I39" s="20">
        <f>_xll.CDXZipStreamCF.Connect.CDXRouteBing(0,2,0,$C39,I$37)</f>
        <v>61.533333333333331</v>
      </c>
      <c r="J39" s="20">
        <f>_xll.CDXZipStreamCF.Connect.CDXRouteBing(0,2,0,$C39,J$37)</f>
        <v>189.68333333333334</v>
      </c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0">
        <f t="shared" si="2"/>
        <v>6</v>
      </c>
      <c r="AD39" s="20">
        <f t="shared" si="3"/>
        <v>144.21666666666667</v>
      </c>
      <c r="AE39" s="98"/>
      <c r="AF39" s="16"/>
      <c r="AG39" s="16" t="s">
        <v>2423</v>
      </c>
      <c r="AH39" t="s">
        <v>3195</v>
      </c>
      <c r="AI39" s="20">
        <f>_xll.CDXZipStreamCF.Connect.CDXRouteBing(0,2,0,$AH39,AI$37)</f>
        <v>17.45</v>
      </c>
      <c r="AJ39" s="20">
        <f>_xll.CDXZipStreamCF.Connect.CDXRouteBing(0,2,0,$AH39,AJ$37)</f>
        <v>189.68333333333334</v>
      </c>
      <c r="AL39" s="98"/>
      <c r="AM39" s="16"/>
      <c r="AN39" s="16" t="s">
        <v>2423</v>
      </c>
      <c r="AO39" t="s">
        <v>3195</v>
      </c>
      <c r="AP39" s="20">
        <f>_xll.CDXZipStreamCF.Connect.CDXRouteBing(0,2,0,$AO39,AP$37)</f>
        <v>17.45</v>
      </c>
      <c r="AQ39" s="20">
        <f>_xll.CDXZipStreamCF.Connect.CDXRouteBing(0,2,0,$AO39,AQ$37)</f>
        <v>17.45</v>
      </c>
      <c r="AT39" s="98"/>
      <c r="AU39" s="16"/>
      <c r="AV39" s="16" t="s">
        <v>2423</v>
      </c>
      <c r="AW39" t="s">
        <v>3195</v>
      </c>
      <c r="AX39" s="20">
        <f>_xll.CDXZipStreamCF.Connect.CDXRouteBing(0,2,0,$AO39,AX$37)</f>
        <v>17.45</v>
      </c>
      <c r="AY39" s="20">
        <f>_xll.CDXZipStreamCF.Connect.CDXRouteBing(0,2,0,$AO39,AY$37)</f>
        <v>17.45</v>
      </c>
      <c r="AZ39" s="20">
        <f>_xll.CDXZipStreamCF.Connect.CDXRouteBing(0,2,0,$AO39,AZ$37)</f>
        <v>189.68333333333334</v>
      </c>
      <c r="BB39" s="98"/>
    </row>
    <row r="40" spans="1:54" x14ac:dyDescent="0.2">
      <c r="A40" s="16"/>
      <c r="B40" s="16" t="s">
        <v>1193</v>
      </c>
      <c r="C40" t="s">
        <v>3194</v>
      </c>
      <c r="D40" s="20">
        <f>_xll.CDXZipStreamCF.Connect.CDXRouteBing(0,2,0,$C40,D$37)</f>
        <v>9.7666666666666675</v>
      </c>
      <c r="E40" s="20">
        <f>_xll.CDXZipStreamCF.Connect.CDXRouteBing(0,2,0,$C40,E$37)</f>
        <v>20.333333333333332</v>
      </c>
      <c r="F40" s="20">
        <f>_xll.CDXZipStreamCF.Connect.CDXRouteBing(0,2,0,$C40,F$37)</f>
        <v>0</v>
      </c>
      <c r="G40" s="20">
        <f>_xll.CDXZipStreamCF.Connect.CDXRouteBing(0,2,0,$C40,G$37)</f>
        <v>20.216666666666665</v>
      </c>
      <c r="H40" s="20">
        <f>_xll.CDXZipStreamCF.Connect.CDXRouteBing(0,2,0,$C40,H$37)</f>
        <v>28.65</v>
      </c>
      <c r="I40" s="20">
        <f>_xll.CDXZipStreamCF.Connect.CDXRouteBing(0,2,0,$C40,I$37)</f>
        <v>69.650000000000006</v>
      </c>
      <c r="J40" s="20">
        <f>_xll.CDXZipStreamCF.Connect.CDXRouteBing(0,2,0,$C40,J$37)</f>
        <v>186.23333333333332</v>
      </c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0">
        <f t="shared" si="2"/>
        <v>6</v>
      </c>
      <c r="AD40" s="20">
        <f t="shared" si="3"/>
        <v>148.61666666666667</v>
      </c>
      <c r="AE40" s="98"/>
      <c r="AF40" s="16"/>
      <c r="AG40" s="16" t="s">
        <v>1193</v>
      </c>
      <c r="AH40" t="s">
        <v>3194</v>
      </c>
      <c r="AI40" s="20">
        <f>_xll.CDXZipStreamCF.Connect.CDXRouteBing(0,2,0,$AH40,AI$37)</f>
        <v>9.7666666666666675</v>
      </c>
      <c r="AJ40" s="20">
        <f>_xll.CDXZipStreamCF.Connect.CDXRouteBing(0,2,0,$AH40,AJ$37)</f>
        <v>186.23333333333332</v>
      </c>
      <c r="AL40" s="98"/>
      <c r="AM40" s="16"/>
      <c r="AN40" s="16" t="s">
        <v>1193</v>
      </c>
      <c r="AO40" t="s">
        <v>3194</v>
      </c>
      <c r="AP40" s="20">
        <f>_xll.CDXZipStreamCF.Connect.CDXRouteBing(0,2,0,$AO40,AP$37)</f>
        <v>9.7666666666666675</v>
      </c>
      <c r="AQ40" s="20">
        <f>_xll.CDXZipStreamCF.Connect.CDXRouteBing(0,2,0,$AO40,AQ$37)</f>
        <v>9.7666666666666675</v>
      </c>
      <c r="AT40" s="98"/>
      <c r="AU40" s="16"/>
      <c r="AV40" s="16" t="s">
        <v>1193</v>
      </c>
      <c r="AW40" t="s">
        <v>3194</v>
      </c>
      <c r="AX40" s="20">
        <f>_xll.CDXZipStreamCF.Connect.CDXRouteBing(0,2,0,$AO40,AX$37)</f>
        <v>9.7666666666666675</v>
      </c>
      <c r="AY40" s="20">
        <f>_xll.CDXZipStreamCF.Connect.CDXRouteBing(0,2,0,$AO40,AY$37)</f>
        <v>9.7666666666666675</v>
      </c>
      <c r="AZ40" s="20">
        <f>_xll.CDXZipStreamCF.Connect.CDXRouteBing(0,2,0,$AO40,AZ$37)</f>
        <v>186.23333333333332</v>
      </c>
      <c r="BB40" s="98"/>
    </row>
    <row r="41" spans="1:54" x14ac:dyDescent="0.2">
      <c r="A41" s="16"/>
      <c r="B41" s="16" t="s">
        <v>685</v>
      </c>
      <c r="C41" t="s">
        <v>3190</v>
      </c>
      <c r="D41" s="20">
        <f>_xll.CDXZipStreamCF.Connect.CDXRouteBing(0,2,0,$C41,D$37)</f>
        <v>18.2</v>
      </c>
      <c r="E41" s="20">
        <f>_xll.CDXZipStreamCF.Connect.CDXRouteBing(0,2,0,$C41,E$37)</f>
        <v>24.3</v>
      </c>
      <c r="F41" s="20">
        <f>_xll.CDXZipStreamCF.Connect.CDXRouteBing(0,2,0,$C41,F$37)</f>
        <v>19.25</v>
      </c>
      <c r="G41" s="20">
        <f>_xll.CDXZipStreamCF.Connect.CDXRouteBing(0,2,0,$C41,G$37)</f>
        <v>0</v>
      </c>
      <c r="H41" s="20">
        <f>_xll.CDXZipStreamCF.Connect.CDXRouteBing(0,2,0,$C41,H$37)</f>
        <v>32.299999999999997</v>
      </c>
      <c r="I41" s="20">
        <f>_xll.CDXZipStreamCF.Connect.CDXRouteBing(0,2,0,$C41,I$37)</f>
        <v>73.55</v>
      </c>
      <c r="J41" s="20">
        <f>_xll.CDXZipStreamCF.Connect.CDXRouteBing(0,2,0,$C41,J$37)</f>
        <v>195.18333333333334</v>
      </c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0">
        <f t="shared" si="2"/>
        <v>6</v>
      </c>
      <c r="AD41" s="20">
        <f t="shared" si="3"/>
        <v>167.6</v>
      </c>
      <c r="AE41" s="98"/>
      <c r="AF41" s="16"/>
      <c r="AG41" s="16" t="s">
        <v>685</v>
      </c>
      <c r="AH41" t="s">
        <v>3190</v>
      </c>
      <c r="AI41" s="20">
        <f>_xll.CDXZipStreamCF.Connect.CDXRouteBing(0,2,0,$AH41,AI$37)</f>
        <v>18.2</v>
      </c>
      <c r="AJ41" s="20">
        <f>_xll.CDXZipStreamCF.Connect.CDXRouteBing(0,2,0,$AH41,AJ$37)</f>
        <v>195.18333333333334</v>
      </c>
      <c r="AL41" s="98"/>
      <c r="AM41" s="16"/>
      <c r="AN41" s="16" t="s">
        <v>685</v>
      </c>
      <c r="AO41" t="s">
        <v>3190</v>
      </c>
      <c r="AP41" s="20">
        <f>_xll.CDXZipStreamCF.Connect.CDXRouteBing(0,2,0,$AO41,AP$37)</f>
        <v>18.2</v>
      </c>
      <c r="AQ41" s="20">
        <f>_xll.CDXZipStreamCF.Connect.CDXRouteBing(0,2,0,$AO41,AQ$37)</f>
        <v>18.2</v>
      </c>
      <c r="AT41" s="98"/>
      <c r="AU41" s="16"/>
      <c r="AV41" s="16" t="s">
        <v>685</v>
      </c>
      <c r="AW41" t="s">
        <v>3190</v>
      </c>
      <c r="AX41" s="20">
        <f>_xll.CDXZipStreamCF.Connect.CDXRouteBing(0,2,0,$AO41,AX$37)</f>
        <v>18.2</v>
      </c>
      <c r="AY41" s="20">
        <f>_xll.CDXZipStreamCF.Connect.CDXRouteBing(0,2,0,$AO41,AY$37)</f>
        <v>18.2</v>
      </c>
      <c r="AZ41" s="20">
        <f>_xll.CDXZipStreamCF.Connect.CDXRouteBing(0,2,0,$AO41,AZ$37)</f>
        <v>195.18333333333334</v>
      </c>
      <c r="BB41" s="98"/>
    </row>
    <row r="42" spans="1:54" x14ac:dyDescent="0.2">
      <c r="A42" s="16"/>
      <c r="B42" s="16" t="s">
        <v>693</v>
      </c>
      <c r="C42" t="s">
        <v>3191</v>
      </c>
      <c r="D42" s="20">
        <f>_xll.CDXZipStreamCF.Connect.CDXRouteBing(0,2,0,$C42,D$37)</f>
        <v>24.383333333333333</v>
      </c>
      <c r="E42" s="20">
        <f>_xll.CDXZipStreamCF.Connect.CDXRouteBing(0,2,0,$C42,E$37)</f>
        <v>19.783333333333335</v>
      </c>
      <c r="F42" s="20">
        <f>_xll.CDXZipStreamCF.Connect.CDXRouteBing(0,2,0,$C42,F$37)</f>
        <v>26.55</v>
      </c>
      <c r="G42" s="20">
        <f>_xll.CDXZipStreamCF.Connect.CDXRouteBing(0,2,0,$C42,G$37)</f>
        <v>30.916666666666668</v>
      </c>
      <c r="H42" s="20">
        <f>_xll.CDXZipStreamCF.Connect.CDXRouteBing(0,2,0,$C42,H$37)</f>
        <v>0</v>
      </c>
      <c r="I42" s="20">
        <f>_xll.CDXZipStreamCF.Connect.CDXRouteBing(0,2,0,$C42,I$37)</f>
        <v>68.466666666666669</v>
      </c>
      <c r="J42" s="20">
        <f>_xll.CDXZipStreamCF.Connect.CDXRouteBing(0,2,0,$C42,J$37)</f>
        <v>201.26666666666668</v>
      </c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0">
        <f t="shared" si="2"/>
        <v>6</v>
      </c>
      <c r="AD42" s="20">
        <f t="shared" si="3"/>
        <v>170.10000000000002</v>
      </c>
      <c r="AE42" s="98"/>
      <c r="AF42" s="16"/>
      <c r="AG42" s="16" t="s">
        <v>693</v>
      </c>
      <c r="AH42" t="s">
        <v>3191</v>
      </c>
      <c r="AI42" s="20">
        <f>_xll.CDXZipStreamCF.Connect.CDXRouteBing(0,2,0,$AH42,AI$37)</f>
        <v>24.383333333333333</v>
      </c>
      <c r="AJ42" s="20">
        <f>_xll.CDXZipStreamCF.Connect.CDXRouteBing(0,2,0,$AH42,AJ$37)</f>
        <v>201.26666666666668</v>
      </c>
      <c r="AL42" s="98"/>
      <c r="AM42" s="16"/>
      <c r="AN42" s="16" t="s">
        <v>693</v>
      </c>
      <c r="AO42" t="s">
        <v>3191</v>
      </c>
      <c r="AP42" s="20">
        <f>_xll.CDXZipStreamCF.Connect.CDXRouteBing(0,2,0,$AO42,AP$37)</f>
        <v>24.383333333333333</v>
      </c>
      <c r="AQ42" s="20">
        <f>_xll.CDXZipStreamCF.Connect.CDXRouteBing(0,2,0,$AO42,AQ$37)</f>
        <v>24.383333333333333</v>
      </c>
      <c r="AT42" s="98"/>
      <c r="AU42" s="16"/>
      <c r="AV42" s="16" t="s">
        <v>693</v>
      </c>
      <c r="AW42" t="s">
        <v>3191</v>
      </c>
      <c r="AX42" s="20">
        <f>_xll.CDXZipStreamCF.Connect.CDXRouteBing(0,2,0,$AO42,AX$37)</f>
        <v>24.383333333333333</v>
      </c>
      <c r="AY42" s="20">
        <f>_xll.CDXZipStreamCF.Connect.CDXRouteBing(0,2,0,$AO42,AY$37)</f>
        <v>24.383333333333333</v>
      </c>
      <c r="AZ42" s="20">
        <f>_xll.CDXZipStreamCF.Connect.CDXRouteBing(0,2,0,$AO42,AZ$37)</f>
        <v>201.26666666666668</v>
      </c>
      <c r="BB42" s="98"/>
    </row>
    <row r="43" spans="1:54" x14ac:dyDescent="0.2">
      <c r="A43" s="16"/>
      <c r="B43" s="16" t="s">
        <v>690</v>
      </c>
      <c r="C43" t="s">
        <v>3193</v>
      </c>
      <c r="D43" s="20">
        <f>_xll.CDXZipStreamCF.Connect.CDXRouteBing(0,2,0,$C43,D$37)</f>
        <v>66.55</v>
      </c>
      <c r="E43" s="20">
        <f>_xll.CDXZipStreamCF.Connect.CDXRouteBing(0,2,0,$C43,E$37)</f>
        <v>61.65</v>
      </c>
      <c r="F43" s="20">
        <f>_xll.CDXZipStreamCF.Connect.CDXRouteBing(0,2,0,$C43,F$37)</f>
        <v>68.716666666666669</v>
      </c>
      <c r="G43" s="20">
        <f>_xll.CDXZipStreamCF.Connect.CDXRouteBing(0,2,0,$C43,G$37)</f>
        <v>73.716666666666669</v>
      </c>
      <c r="H43" s="20">
        <f>_xll.CDXZipStreamCF.Connect.CDXRouteBing(0,2,0,$C43,H$37)</f>
        <v>68.816666666666663</v>
      </c>
      <c r="I43" s="20">
        <f>_xll.CDXZipStreamCF.Connect.CDXRouteBing(0,2,0,$C43,I$37)</f>
        <v>0</v>
      </c>
      <c r="J43" s="20">
        <f>_xll.CDXZipStreamCF.Connect.CDXRouteBing(0,2,0,$C43,J$37)</f>
        <v>218.08333333333334</v>
      </c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0">
        <f t="shared" si="2"/>
        <v>6</v>
      </c>
      <c r="AD43" s="20">
        <f t="shared" si="3"/>
        <v>339.45</v>
      </c>
      <c r="AE43" s="98"/>
      <c r="AF43" s="16"/>
      <c r="AG43" s="16" t="s">
        <v>690</v>
      </c>
      <c r="AH43" t="s">
        <v>3193</v>
      </c>
      <c r="AI43" s="20">
        <f>_xll.CDXZipStreamCF.Connect.CDXRouteBing(0,2,0,$AH43,AI$37)</f>
        <v>66.55</v>
      </c>
      <c r="AJ43" s="20">
        <f>_xll.CDXZipStreamCF.Connect.CDXRouteBing(0,2,0,$AH43,AJ$37)</f>
        <v>218.08333333333334</v>
      </c>
      <c r="AL43" s="98"/>
      <c r="AM43" s="16"/>
      <c r="AN43" s="16" t="s">
        <v>690</v>
      </c>
      <c r="AO43" t="s">
        <v>3193</v>
      </c>
      <c r="AP43" s="20">
        <f>_xll.CDXZipStreamCF.Connect.CDXRouteBing(0,2,0,$AO43,AP$37)</f>
        <v>66.55</v>
      </c>
      <c r="AQ43" s="20">
        <f>_xll.CDXZipStreamCF.Connect.CDXRouteBing(0,2,0,$AO43,AQ$37)</f>
        <v>66.55</v>
      </c>
      <c r="AT43" s="98"/>
      <c r="AU43" s="16"/>
      <c r="AV43" s="16" t="s">
        <v>690</v>
      </c>
      <c r="AW43" t="s">
        <v>3193</v>
      </c>
      <c r="AX43" s="20">
        <f>_xll.CDXZipStreamCF.Connect.CDXRouteBing(0,2,0,$AO43,AX$37)</f>
        <v>66.55</v>
      </c>
      <c r="AY43" s="20">
        <f>_xll.CDXZipStreamCF.Connect.CDXRouteBing(0,2,0,$AO43,AY$37)</f>
        <v>66.55</v>
      </c>
      <c r="AZ43" s="20">
        <f>_xll.CDXZipStreamCF.Connect.CDXRouteBing(0,2,0,$AO43,AZ$37)</f>
        <v>218.08333333333334</v>
      </c>
      <c r="BB43" s="98"/>
    </row>
    <row r="44" spans="1:54" ht="16" thickBot="1" x14ac:dyDescent="0.25">
      <c r="A44" s="16"/>
      <c r="B44" s="24" t="s">
        <v>2430</v>
      </c>
      <c r="C44" s="25" t="s">
        <v>3197</v>
      </c>
      <c r="D44" s="33">
        <f>_xll.CDXZipStreamCF.Connect.CDXRouteBing(0,2,0,$C44,D$37)</f>
        <v>183.71666666666667</v>
      </c>
      <c r="E44" s="33">
        <f>_xll.CDXZipStreamCF.Connect.CDXRouteBing(0,2,0,$C44,E$37)</f>
        <v>189.91666666666666</v>
      </c>
      <c r="F44" s="33">
        <f>_xll.CDXZipStreamCF.Connect.CDXRouteBing(0,2,0,$C44,F$37)</f>
        <v>186.2</v>
      </c>
      <c r="G44" s="33">
        <f>_xll.CDXZipStreamCF.Connect.CDXRouteBing(0,2,0,$C44,G$37)</f>
        <v>194.9</v>
      </c>
      <c r="H44" s="33">
        <f>_xll.CDXZipStreamCF.Connect.CDXRouteBing(0,2,0,$C44,H$37)</f>
        <v>200.9</v>
      </c>
      <c r="I44" s="33">
        <f>_xll.CDXZipStreamCF.Connect.CDXRouteBing(0,2,0,$C44,I$37)</f>
        <v>217.36666666666667</v>
      </c>
      <c r="J44" s="33">
        <f>_xll.CDXZipStreamCF.Connect.CDXRouteBing(0,2,0,$C44,J$37)</f>
        <v>0</v>
      </c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52">
        <f t="shared" si="2"/>
        <v>1</v>
      </c>
      <c r="AD44" s="52">
        <f t="shared" si="3"/>
        <v>0</v>
      </c>
      <c r="AE44" s="98"/>
      <c r="AF44" s="16"/>
      <c r="AG44" s="24" t="s">
        <v>2430</v>
      </c>
      <c r="AH44" s="25" t="s">
        <v>3197</v>
      </c>
      <c r="AI44" s="33">
        <f>_xll.CDXZipStreamCF.Connect.CDXRouteBing(0,2,0,$AH44,AI$37)</f>
        <v>183.71666666666667</v>
      </c>
      <c r="AJ44" s="33">
        <f>_xll.CDXZipStreamCF.Connect.CDXRouteBing(0,2,0,$AH44,AJ$37)</f>
        <v>0</v>
      </c>
      <c r="AL44" s="98"/>
      <c r="AM44" s="16"/>
      <c r="AN44" s="16" t="s">
        <v>2430</v>
      </c>
      <c r="AO44" t="s">
        <v>3197</v>
      </c>
      <c r="AP44" s="87">
        <f>_xll.CDXZipStreamCF.Connect.CDXRouteBing(0,2,0,$AO44,AP$37)</f>
        <v>183.71666666666667</v>
      </c>
      <c r="AQ44" s="87">
        <f>_xll.CDXZipStreamCF.Connect.CDXRouteBing(0,2,0,$AO44,AQ$37)</f>
        <v>183.71666666666667</v>
      </c>
      <c r="AT44" s="98"/>
      <c r="AU44" s="16"/>
      <c r="AV44" s="16" t="s">
        <v>2430</v>
      </c>
      <c r="AW44" t="s">
        <v>3197</v>
      </c>
      <c r="AX44" s="87">
        <f>_xll.CDXZipStreamCF.Connect.CDXRouteBing(0,2,0,$AO44,AX$37)</f>
        <v>183.71666666666667</v>
      </c>
      <c r="AY44" s="87">
        <f>_xll.CDXZipStreamCF.Connect.CDXRouteBing(0,2,0,$AO44,AY$37)</f>
        <v>183.71666666666667</v>
      </c>
      <c r="AZ44" s="33">
        <f>_xll.CDXZipStreamCF.Connect.CDXRouteBing(0,2,0,$AO44,AZ$37)</f>
        <v>0</v>
      </c>
      <c r="BB44" s="98"/>
    </row>
    <row r="45" spans="1:54" s="53" customFormat="1" x14ac:dyDescent="0.2">
      <c r="A45" s="57"/>
      <c r="B45" s="58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97"/>
      <c r="AF45" s="58"/>
      <c r="AG45" s="58"/>
      <c r="AL45" s="97"/>
      <c r="AM45" s="58"/>
      <c r="AN45" s="58"/>
      <c r="AT45" s="97"/>
      <c r="AU45" s="58"/>
      <c r="AV45" s="58"/>
      <c r="BB45" s="97"/>
    </row>
    <row r="46" spans="1:54" s="55" customFormat="1" ht="16" thickBot="1" x14ac:dyDescent="0.25">
      <c r="A46" s="59"/>
      <c r="B46" s="60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101"/>
      <c r="AF46" s="60"/>
      <c r="AG46" s="60"/>
      <c r="AL46" s="101"/>
      <c r="AM46" s="60"/>
      <c r="AN46" s="60"/>
      <c r="AT46" s="101"/>
      <c r="AU46" s="60"/>
      <c r="AV46" s="60"/>
      <c r="BB46" s="101"/>
    </row>
    <row r="47" spans="1:54" s="17" customFormat="1" x14ac:dyDescent="0.2">
      <c r="A47" s="43"/>
      <c r="B47" s="36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98"/>
      <c r="AF47" s="36"/>
      <c r="AG47" s="36"/>
      <c r="AL47" s="98"/>
      <c r="AM47" s="36"/>
      <c r="AN47" s="36"/>
      <c r="AO47" s="31" t="s">
        <v>4043</v>
      </c>
      <c r="AP47" s="27" t="s">
        <v>4055</v>
      </c>
      <c r="AQ47" s="27" t="s">
        <v>4057</v>
      </c>
      <c r="AR47" s="27" t="s">
        <v>4054</v>
      </c>
      <c r="AT47" s="98"/>
      <c r="AU47" s="36"/>
      <c r="AV47" s="36"/>
      <c r="AW47" s="31" t="s">
        <v>4043</v>
      </c>
      <c r="AX47" s="27" t="s">
        <v>4055</v>
      </c>
      <c r="AY47" s="27" t="s">
        <v>4057</v>
      </c>
      <c r="AZ47" s="27" t="s">
        <v>4054</v>
      </c>
      <c r="BB47" s="98"/>
    </row>
    <row r="48" spans="1:54" s="17" customFormat="1" x14ac:dyDescent="0.2">
      <c r="A48" s="43"/>
      <c r="B48" s="3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98"/>
      <c r="AF48" s="36"/>
      <c r="AG48" s="36"/>
      <c r="AL48" s="98"/>
      <c r="AM48" s="36"/>
      <c r="AN48" s="36"/>
      <c r="AO48" s="31" t="s">
        <v>4044</v>
      </c>
      <c r="AP48" s="27" t="s">
        <v>4056</v>
      </c>
      <c r="AQ48" s="27" t="s">
        <v>4049</v>
      </c>
      <c r="AR48" s="27" t="s">
        <v>4047</v>
      </c>
      <c r="AT48" s="98"/>
      <c r="AU48" s="36"/>
      <c r="AV48" s="36"/>
      <c r="AW48" s="31" t="s">
        <v>4044</v>
      </c>
      <c r="AX48" s="27" t="s">
        <v>4056</v>
      </c>
      <c r="AY48" s="27" t="s">
        <v>4049</v>
      </c>
      <c r="AZ48" s="27" t="s">
        <v>4047</v>
      </c>
      <c r="BB48" s="98"/>
    </row>
    <row r="49" spans="1:54" s="17" customFormat="1" x14ac:dyDescent="0.2">
      <c r="A49" s="44"/>
      <c r="B49" s="37"/>
      <c r="C49" s="31" t="s">
        <v>0</v>
      </c>
      <c r="D49" s="36" t="s">
        <v>1049</v>
      </c>
      <c r="E49" s="36" t="s">
        <v>2298</v>
      </c>
      <c r="F49" s="36" t="s">
        <v>2372</v>
      </c>
      <c r="G49" s="36" t="s">
        <v>2304</v>
      </c>
      <c r="H49" s="36" t="s">
        <v>2437</v>
      </c>
      <c r="I49" s="36" t="s">
        <v>2714</v>
      </c>
      <c r="J49" s="36" t="s">
        <v>2367</v>
      </c>
      <c r="K49" s="36" t="s">
        <v>1046</v>
      </c>
      <c r="L49" s="36" t="s">
        <v>666</v>
      </c>
      <c r="M49" s="36" t="s">
        <v>2311</v>
      </c>
      <c r="N49" s="36" t="s">
        <v>672</v>
      </c>
      <c r="O49" s="36" t="s">
        <v>662</v>
      </c>
      <c r="P49" s="36" t="s">
        <v>675</v>
      </c>
      <c r="Q49" s="36" t="s">
        <v>678</v>
      </c>
      <c r="R49" s="36" t="s">
        <v>681</v>
      </c>
      <c r="AC49" s="36"/>
      <c r="AD49" s="36"/>
      <c r="AE49" s="98"/>
      <c r="AF49" s="37"/>
      <c r="AG49" s="37"/>
      <c r="AH49" s="31" t="s">
        <v>0</v>
      </c>
      <c r="AI49" s="17" t="s">
        <v>1049</v>
      </c>
      <c r="AL49" s="98"/>
      <c r="AM49" s="37"/>
      <c r="AN49" s="37"/>
      <c r="AO49" s="31" t="s">
        <v>0</v>
      </c>
      <c r="AP49" s="27" t="s">
        <v>1049</v>
      </c>
      <c r="AQ49" s="27" t="s">
        <v>1049</v>
      </c>
      <c r="AR49" s="27" t="s">
        <v>681</v>
      </c>
      <c r="AT49" s="98"/>
      <c r="AU49" s="37"/>
      <c r="AV49" s="37"/>
      <c r="AW49" s="31" t="s">
        <v>0</v>
      </c>
      <c r="AX49" s="27" t="s">
        <v>1049</v>
      </c>
      <c r="AY49" s="27" t="s">
        <v>1049</v>
      </c>
      <c r="AZ49" s="27" t="s">
        <v>681</v>
      </c>
      <c r="BB49" s="98"/>
    </row>
    <row r="50" spans="1:54" s="48" customFormat="1" ht="16" thickBot="1" x14ac:dyDescent="0.25">
      <c r="A50" s="45" t="s">
        <v>14</v>
      </c>
      <c r="B50" s="46" t="s">
        <v>0</v>
      </c>
      <c r="C50" s="47" t="s">
        <v>3157</v>
      </c>
      <c r="D50" s="48" t="s">
        <v>3229</v>
      </c>
      <c r="E50" s="48" t="s">
        <v>4435</v>
      </c>
      <c r="F50" s="48" t="s">
        <v>3218</v>
      </c>
      <c r="G50" s="48" t="s">
        <v>3221</v>
      </c>
      <c r="H50" s="48" t="s">
        <v>3213</v>
      </c>
      <c r="I50" s="48" t="s">
        <v>3234</v>
      </c>
      <c r="J50" s="48" t="s">
        <v>3235</v>
      </c>
      <c r="K50" s="48" t="s">
        <v>3217</v>
      </c>
      <c r="L50" s="48" t="s">
        <v>3209</v>
      </c>
      <c r="M50" s="48" t="s">
        <v>3236</v>
      </c>
      <c r="N50" s="48" t="s">
        <v>3222</v>
      </c>
      <c r="O50" s="48" t="s">
        <v>3225</v>
      </c>
      <c r="P50" s="48" t="s">
        <v>3216</v>
      </c>
      <c r="Q50" s="48" t="s">
        <v>3208</v>
      </c>
      <c r="R50" s="48" t="s">
        <v>3210</v>
      </c>
      <c r="AC50" s="48" t="s">
        <v>4432</v>
      </c>
      <c r="AD50" s="48" t="s">
        <v>4433</v>
      </c>
      <c r="AE50" s="101"/>
      <c r="AF50" s="46" t="s">
        <v>14</v>
      </c>
      <c r="AG50" s="46" t="s">
        <v>0</v>
      </c>
      <c r="AH50" s="47" t="s">
        <v>3157</v>
      </c>
      <c r="AI50" s="48" t="s">
        <v>3229</v>
      </c>
      <c r="AL50" s="101"/>
      <c r="AM50" s="46" t="s">
        <v>14</v>
      </c>
      <c r="AN50" s="46" t="s">
        <v>0</v>
      </c>
      <c r="AO50" s="47" t="s">
        <v>3157</v>
      </c>
      <c r="AP50" s="83" t="s">
        <v>3229</v>
      </c>
      <c r="AQ50" s="83" t="s">
        <v>3229</v>
      </c>
      <c r="AR50" s="83" t="s">
        <v>3210</v>
      </c>
      <c r="AT50" s="101"/>
      <c r="AU50" s="46" t="s">
        <v>14</v>
      </c>
      <c r="AV50" s="46" t="s">
        <v>0</v>
      </c>
      <c r="AW50" s="47" t="s">
        <v>3157</v>
      </c>
      <c r="AX50" s="83" t="s">
        <v>3229</v>
      </c>
      <c r="AY50" s="83" t="s">
        <v>3229</v>
      </c>
      <c r="AZ50" s="83" t="s">
        <v>3210</v>
      </c>
      <c r="BB50" s="101"/>
    </row>
    <row r="51" spans="1:54" x14ac:dyDescent="0.2">
      <c r="A51" s="16" t="s">
        <v>660</v>
      </c>
      <c r="B51" s="24" t="s">
        <v>1049</v>
      </c>
      <c r="C51" s="25" t="s">
        <v>3229</v>
      </c>
      <c r="D51" s="34">
        <f>_xll.CDXZipStreamCF.Connect.CDXRouteBing(0,2,0,$C51,D$50)</f>
        <v>0</v>
      </c>
      <c r="E51" s="34">
        <f>_xll.CDXZipStreamCF.Connect.CDXRouteBing(0,2,0,$C51,E$50)</f>
        <v>21.966666666666665</v>
      </c>
      <c r="F51" s="34">
        <f>_xll.CDXZipStreamCF.Connect.CDXRouteBing(0,2,0,$C51,F$50)</f>
        <v>17.95</v>
      </c>
      <c r="G51" s="34">
        <f>_xll.CDXZipStreamCF.Connect.CDXRouteBing(0,2,0,$C51,G$50)</f>
        <v>20.25</v>
      </c>
      <c r="H51" s="34">
        <f>_xll.CDXZipStreamCF.Connect.CDXRouteBing(0,2,0,$C51,H$50)</f>
        <v>17.016666666666666</v>
      </c>
      <c r="I51" s="34">
        <f>_xll.CDXZipStreamCF.Connect.CDXRouteBing(0,2,0,$C51,I$50)</f>
        <v>32.983333333333334</v>
      </c>
      <c r="J51" s="34">
        <f>_xll.CDXZipStreamCF.Connect.CDXRouteBing(0,2,0,$C51,J$50)</f>
        <v>31.083333333333332</v>
      </c>
      <c r="K51" s="34">
        <f>_xll.CDXZipStreamCF.Connect.CDXRouteBing(0,2,0,$C51,K$50)</f>
        <v>38.25</v>
      </c>
      <c r="L51" s="34">
        <f>_xll.CDXZipStreamCF.Connect.CDXRouteBing(0,2,0,$C51,L$50)</f>
        <v>57.6</v>
      </c>
      <c r="M51" s="34">
        <f>_xll.CDXZipStreamCF.Connect.CDXRouteBing(0,2,0,$C51,M$50)</f>
        <v>38.200000000000003</v>
      </c>
      <c r="N51" s="34">
        <f>_xll.CDXZipStreamCF.Connect.CDXRouteBing(0,2,0,$C51,N$50)</f>
        <v>54.95</v>
      </c>
      <c r="O51" s="34">
        <f>_xll.CDXZipStreamCF.Connect.CDXRouteBing(0,2,0,$C51,O$50)</f>
        <v>58.81666666666667</v>
      </c>
      <c r="P51" s="34">
        <f>_xll.CDXZipStreamCF.Connect.CDXRouteBing(0,2,0,$C51,P$50)</f>
        <v>70.183333333333337</v>
      </c>
      <c r="Q51" s="34">
        <f>_xll.CDXZipStreamCF.Connect.CDXRouteBing(0,2,0,$C51,Q$50)</f>
        <v>70.75</v>
      </c>
      <c r="R51" s="34">
        <f>_xll.CDXZipStreamCF.Connect.CDXRouteBing(0,2,0,$C51,R$50)</f>
        <v>92.416666666666671</v>
      </c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35">
        <f t="shared" ref="AC51:AC65" si="4">COUNTIFS(D51:AB51,"&lt;=120")</f>
        <v>15</v>
      </c>
      <c r="AD51" s="35">
        <f t="shared" ref="AD51:AD65" si="5">SUMIF(D51:AB51,"&lt;121")</f>
        <v>622.41666666666663</v>
      </c>
      <c r="AE51" s="98"/>
      <c r="AF51" s="16" t="s">
        <v>660</v>
      </c>
      <c r="AG51" s="24" t="s">
        <v>1049</v>
      </c>
      <c r="AH51" s="25" t="s">
        <v>3229</v>
      </c>
      <c r="AI51" s="34">
        <f>_xll.CDXZipStreamCF.Connect.CDXRouteBing(0,2,0,$AH51,AI$50)</f>
        <v>0</v>
      </c>
      <c r="AL51" s="98"/>
      <c r="AM51" s="16" t="s">
        <v>660</v>
      </c>
      <c r="AN51" s="26" t="s">
        <v>1049</v>
      </c>
      <c r="AO51" s="27" t="s">
        <v>3229</v>
      </c>
      <c r="AP51" s="34">
        <f>_xll.CDXZipStreamCF.Connect.CDXRouteBing(0,2,0,$AO51,AP$50)</f>
        <v>0</v>
      </c>
      <c r="AQ51" s="34">
        <f>_xll.CDXZipStreamCF.Connect.CDXRouteBing(0,2,0,$AO51,AQ$50)</f>
        <v>0</v>
      </c>
      <c r="AR51" s="34">
        <f>_xll.CDXZipStreamCF.Connect.CDXRouteBing(0,2,0,$AO51,AR$50)</f>
        <v>92.416666666666671</v>
      </c>
      <c r="AT51" s="98"/>
      <c r="AU51" s="16" t="s">
        <v>660</v>
      </c>
      <c r="AV51" s="26" t="s">
        <v>1049</v>
      </c>
      <c r="AW51" s="27" t="s">
        <v>3229</v>
      </c>
      <c r="AX51" s="34">
        <f>_xll.CDXZipStreamCF.Connect.CDXRouteBing(0,2,0,$AO51,AX$50)</f>
        <v>0</v>
      </c>
      <c r="AY51" s="34">
        <f>_xll.CDXZipStreamCF.Connect.CDXRouteBing(0,2,0,$AO51,AY$50)</f>
        <v>0</v>
      </c>
      <c r="AZ51" s="34">
        <f>_xll.CDXZipStreamCF.Connect.CDXRouteBing(0,2,0,$AO51,AZ$50)</f>
        <v>92.416666666666671</v>
      </c>
      <c r="BB51" s="98"/>
    </row>
    <row r="52" spans="1:54" x14ac:dyDescent="0.2">
      <c r="A52" s="16"/>
      <c r="B52" s="16" t="s">
        <v>2298</v>
      </c>
      <c r="C52" s="23" t="s">
        <v>4435</v>
      </c>
      <c r="D52" s="20">
        <f>_xll.CDXZipStreamCF.Connect.CDXRouteBing(0,2,0,$C52,D$50)</f>
        <v>17.25</v>
      </c>
      <c r="E52" s="20">
        <f>_xll.CDXZipStreamCF.Connect.CDXRouteBing(0,2,0,$C52,E$50)</f>
        <v>0</v>
      </c>
      <c r="F52" s="20">
        <f>_xll.CDXZipStreamCF.Connect.CDXRouteBing(0,2,0,$C52,F$50)</f>
        <v>24.483333333333334</v>
      </c>
      <c r="G52" s="20">
        <f>_xll.CDXZipStreamCF.Connect.CDXRouteBing(0,2,0,$C52,G$50)</f>
        <v>18.3</v>
      </c>
      <c r="H52" s="20">
        <f>_xll.CDXZipStreamCF.Connect.CDXRouteBing(0,2,0,$C52,H$50)</f>
        <v>18.816666666666666</v>
      </c>
      <c r="I52" s="20">
        <f>_xll.CDXZipStreamCF.Connect.CDXRouteBing(0,2,0,$C52,I$50)</f>
        <v>43.3</v>
      </c>
      <c r="J52" s="20">
        <f>_xll.CDXZipStreamCF.Connect.CDXRouteBing(0,2,0,$C52,J$50)</f>
        <v>41.383333333333333</v>
      </c>
      <c r="K52" s="20">
        <f>_xll.CDXZipStreamCF.Connect.CDXRouteBing(0,2,0,$C52,K$50)</f>
        <v>32.466666666666669</v>
      </c>
      <c r="L52" s="20">
        <f>_xll.CDXZipStreamCF.Connect.CDXRouteBing(0,2,0,$C52,L$50)</f>
        <v>63.05</v>
      </c>
      <c r="M52" s="20">
        <f>_xll.CDXZipStreamCF.Connect.CDXRouteBing(0,2,0,$C52,M$50)</f>
        <v>40.56666666666667</v>
      </c>
      <c r="N52" s="20">
        <f>_xll.CDXZipStreamCF.Connect.CDXRouteBing(0,2,0,$C52,N$50)</f>
        <v>49.18333333333333</v>
      </c>
      <c r="O52" s="20">
        <f>_xll.CDXZipStreamCF.Connect.CDXRouteBing(0,2,0,$C52,O$50)</f>
        <v>69.13333333333334</v>
      </c>
      <c r="P52" s="20">
        <f>_xll.CDXZipStreamCF.Connect.CDXRouteBing(0,2,0,$C52,P$50)</f>
        <v>73.7</v>
      </c>
      <c r="Q52" s="20">
        <f>_xll.CDXZipStreamCF.Connect.CDXRouteBing(0,2,0,$C52,Q$50)</f>
        <v>81.066666666666663</v>
      </c>
      <c r="R52" s="20">
        <f>_xll.CDXZipStreamCF.Connect.CDXRouteBing(0,2,0,$C52,R$50)</f>
        <v>97.88333333333334</v>
      </c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0">
        <f t="shared" si="4"/>
        <v>15</v>
      </c>
      <c r="AD52" s="20">
        <f t="shared" si="5"/>
        <v>670.58333333333337</v>
      </c>
      <c r="AE52" s="98"/>
      <c r="AF52" s="16"/>
      <c r="AG52" s="16" t="s">
        <v>2298</v>
      </c>
      <c r="AH52" s="23" t="s">
        <v>4435</v>
      </c>
      <c r="AI52" s="20">
        <f>_xll.CDXZipStreamCF.Connect.CDXRouteBing(0,2,0,$AH52,AI$50)</f>
        <v>17.25</v>
      </c>
      <c r="AL52" s="98"/>
      <c r="AM52" s="16"/>
      <c r="AN52" s="16" t="s">
        <v>2298</v>
      </c>
      <c r="AO52" s="23" t="s">
        <v>4435</v>
      </c>
      <c r="AP52" s="20">
        <f>_xll.CDXZipStreamCF.Connect.CDXRouteBing(0,2,0,$AO52,AP$50)</f>
        <v>17.25</v>
      </c>
      <c r="AQ52" s="20">
        <f>_xll.CDXZipStreamCF.Connect.CDXRouteBing(0,2,0,$AO52,AQ$50)</f>
        <v>17.25</v>
      </c>
      <c r="AR52" s="20">
        <f>_xll.CDXZipStreamCF.Connect.CDXRouteBing(0,2,0,$AO52,AR$50)</f>
        <v>97.88333333333334</v>
      </c>
      <c r="AT52" s="98"/>
      <c r="AU52" s="16"/>
      <c r="AV52" s="16" t="s">
        <v>2298</v>
      </c>
      <c r="AW52" s="23" t="s">
        <v>4435</v>
      </c>
      <c r="AX52" s="20">
        <f>_xll.CDXZipStreamCF.Connect.CDXRouteBing(0,2,0,$AO52,AX$50)</f>
        <v>17.25</v>
      </c>
      <c r="AY52" s="20">
        <f>_xll.CDXZipStreamCF.Connect.CDXRouteBing(0,2,0,$AO52,AY$50)</f>
        <v>17.25</v>
      </c>
      <c r="AZ52" s="20">
        <f>_xll.CDXZipStreamCF.Connect.CDXRouteBing(0,2,0,$AO52,AZ$50)</f>
        <v>97.88333333333334</v>
      </c>
      <c r="BB52" s="98"/>
    </row>
    <row r="53" spans="1:54" x14ac:dyDescent="0.2">
      <c r="A53" s="16"/>
      <c r="B53" s="16" t="s">
        <v>2372</v>
      </c>
      <c r="C53" t="s">
        <v>3218</v>
      </c>
      <c r="D53" s="20">
        <f>_xll.CDXZipStreamCF.Connect.CDXRouteBing(0,2,0,$C53,D$50)</f>
        <v>18.816666666666666</v>
      </c>
      <c r="E53" s="20">
        <f>_xll.CDXZipStreamCF.Connect.CDXRouteBing(0,2,0,$C53,E$50)</f>
        <v>24.583333333333332</v>
      </c>
      <c r="F53" s="20">
        <f>_xll.CDXZipStreamCF.Connect.CDXRouteBing(0,2,0,$C53,F$50)</f>
        <v>0</v>
      </c>
      <c r="G53" s="20">
        <f>_xll.CDXZipStreamCF.Connect.CDXRouteBing(0,2,0,$C53,G$50)</f>
        <v>19.149999999999999</v>
      </c>
      <c r="H53" s="20">
        <f>_xll.CDXZipStreamCF.Connect.CDXRouteBing(0,2,0,$C53,H$50)</f>
        <v>24.733333333333334</v>
      </c>
      <c r="I53" s="20">
        <f>_xll.CDXZipStreamCF.Connect.CDXRouteBing(0,2,0,$C53,I$50)</f>
        <v>38.049999999999997</v>
      </c>
      <c r="J53" s="20">
        <f>_xll.CDXZipStreamCF.Connect.CDXRouteBing(0,2,0,$C53,J$50)</f>
        <v>36.15</v>
      </c>
      <c r="K53" s="20">
        <f>_xll.CDXZipStreamCF.Connect.CDXRouteBing(0,2,0,$C53,K$50)</f>
        <v>36.616666666666667</v>
      </c>
      <c r="L53" s="20">
        <f>_xll.CDXZipStreamCF.Connect.CDXRouteBing(0,2,0,$C53,L$50)</f>
        <v>65.55</v>
      </c>
      <c r="M53" s="20">
        <f>_xll.CDXZipStreamCF.Connect.CDXRouteBing(0,2,0,$C53,M$50)</f>
        <v>29.816666666666666</v>
      </c>
      <c r="N53" s="20">
        <f>_xll.CDXZipStreamCF.Connect.CDXRouteBing(0,2,0,$C53,N$50)</f>
        <v>53.31666666666667</v>
      </c>
      <c r="O53" s="20">
        <f>_xll.CDXZipStreamCF.Connect.CDXRouteBing(0,2,0,$C53,O$50)</f>
        <v>61.5</v>
      </c>
      <c r="P53" s="20">
        <f>_xll.CDXZipStreamCF.Connect.CDXRouteBing(0,2,0,$C53,P$50)</f>
        <v>77.88333333333334</v>
      </c>
      <c r="Q53" s="20">
        <f>_xll.CDXZipStreamCF.Connect.CDXRouteBing(0,2,0,$C53,Q$50)</f>
        <v>75.816666666666663</v>
      </c>
      <c r="R53" s="20">
        <f>_xll.CDXZipStreamCF.Connect.CDXRouteBing(0,2,0,$C53,R$50)</f>
        <v>102.15</v>
      </c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0">
        <f t="shared" si="4"/>
        <v>15</v>
      </c>
      <c r="AD53" s="20">
        <f>SUMIF(D53:AB53,"&lt;121")</f>
        <v>664.13333333333333</v>
      </c>
      <c r="AE53" s="98"/>
      <c r="AF53" s="16"/>
      <c r="AG53" s="16" t="s">
        <v>2372</v>
      </c>
      <c r="AH53" t="s">
        <v>3218</v>
      </c>
      <c r="AI53" s="20">
        <f>_xll.CDXZipStreamCF.Connect.CDXRouteBing(0,2,0,$AH53,AI$50)</f>
        <v>18.816666666666666</v>
      </c>
      <c r="AL53" s="98"/>
      <c r="AM53" s="16"/>
      <c r="AN53" s="16" t="s">
        <v>2372</v>
      </c>
      <c r="AO53" t="s">
        <v>3218</v>
      </c>
      <c r="AP53" s="20">
        <f>_xll.CDXZipStreamCF.Connect.CDXRouteBing(0,2,0,$AO53,AP$50)</f>
        <v>18.816666666666666</v>
      </c>
      <c r="AQ53" s="20">
        <f>_xll.CDXZipStreamCF.Connect.CDXRouteBing(0,2,0,$AO53,AQ$50)</f>
        <v>18.816666666666666</v>
      </c>
      <c r="AR53" s="20">
        <f>_xll.CDXZipStreamCF.Connect.CDXRouteBing(0,2,0,$AO53,AR$50)</f>
        <v>102.15</v>
      </c>
      <c r="AT53" s="98"/>
      <c r="AU53" s="16"/>
      <c r="AV53" s="16" t="s">
        <v>2372</v>
      </c>
      <c r="AW53" t="s">
        <v>3218</v>
      </c>
      <c r="AX53" s="20">
        <f>_xll.CDXZipStreamCF.Connect.CDXRouteBing(0,2,0,$AO53,AX$50)</f>
        <v>18.816666666666666</v>
      </c>
      <c r="AY53" s="20">
        <f>_xll.CDXZipStreamCF.Connect.CDXRouteBing(0,2,0,$AO53,AY$50)</f>
        <v>18.816666666666666</v>
      </c>
      <c r="AZ53" s="20">
        <f>_xll.CDXZipStreamCF.Connect.CDXRouteBing(0,2,0,$AO53,AZ$50)</f>
        <v>102.15</v>
      </c>
      <c r="BB53" s="98"/>
    </row>
    <row r="54" spans="1:54" x14ac:dyDescent="0.2">
      <c r="A54" s="16"/>
      <c r="B54" s="16" t="s">
        <v>2304</v>
      </c>
      <c r="C54" t="s">
        <v>3221</v>
      </c>
      <c r="D54" s="20">
        <f>_xll.CDXZipStreamCF.Connect.CDXRouteBing(0,2,0,$C54,D$50)</f>
        <v>18.7</v>
      </c>
      <c r="E54" s="20">
        <f>_xll.CDXZipStreamCF.Connect.CDXRouteBing(0,2,0,$C54,E$50)</f>
        <v>18.983333333333334</v>
      </c>
      <c r="F54" s="20">
        <f>_xll.CDXZipStreamCF.Connect.CDXRouteBing(0,2,0,$C54,F$50)</f>
        <v>19.516666666666666</v>
      </c>
      <c r="G54" s="20">
        <f>_xll.CDXZipStreamCF.Connect.CDXRouteBing(0,2,0,$C54,G$50)</f>
        <v>0</v>
      </c>
      <c r="H54" s="20">
        <f>_xll.CDXZipStreamCF.Connect.CDXRouteBing(0,2,0,$C54,H$50)</f>
        <v>25.9</v>
      </c>
      <c r="I54" s="20">
        <f>_xll.CDXZipStreamCF.Connect.CDXRouteBing(0,2,0,$C54,I$50)</f>
        <v>44.43333333333333</v>
      </c>
      <c r="J54" s="20">
        <f>_xll.CDXZipStreamCF.Connect.CDXRouteBing(0,2,0,$C54,J$50)</f>
        <v>42.533333333333331</v>
      </c>
      <c r="K54" s="20">
        <f>_xll.CDXZipStreamCF.Connect.CDXRouteBing(0,2,0,$C54,K$50)</f>
        <v>20.25</v>
      </c>
      <c r="L54" s="20">
        <f>_xll.CDXZipStreamCF.Connect.CDXRouteBing(0,2,0,$C54,L$50)</f>
        <v>68.11666666666666</v>
      </c>
      <c r="M54" s="20">
        <f>_xll.CDXZipStreamCF.Connect.CDXRouteBing(0,2,0,$C54,M$50)</f>
        <v>35.6</v>
      </c>
      <c r="N54" s="20">
        <f>_xll.CDXZipStreamCF.Connect.CDXRouteBing(0,2,0,$C54,N$50)</f>
        <v>36.950000000000003</v>
      </c>
      <c r="O54" s="20">
        <f>_xll.CDXZipStreamCF.Connect.CDXRouteBing(0,2,0,$C54,O$50)</f>
        <v>69.650000000000006</v>
      </c>
      <c r="P54" s="20">
        <f>_xll.CDXZipStreamCF.Connect.CDXRouteBing(0,2,0,$C54,P$50)</f>
        <v>78.38333333333334</v>
      </c>
      <c r="Q54" s="20">
        <f>_xll.CDXZipStreamCF.Connect.CDXRouteBing(0,2,0,$C54,Q$50)</f>
        <v>82.2</v>
      </c>
      <c r="R54" s="20">
        <f>_xll.CDXZipStreamCF.Connect.CDXRouteBing(0,2,0,$C54,R$50)</f>
        <v>102.93333333333334</v>
      </c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0">
        <f t="shared" si="4"/>
        <v>15</v>
      </c>
      <c r="AD54" s="20">
        <f>SUMIF(D54:AB54,"&lt;121")</f>
        <v>664.15000000000009</v>
      </c>
      <c r="AE54" s="98"/>
      <c r="AF54" s="16"/>
      <c r="AG54" s="16" t="s">
        <v>2304</v>
      </c>
      <c r="AH54" t="s">
        <v>3221</v>
      </c>
      <c r="AI54" s="20">
        <f>_xll.CDXZipStreamCF.Connect.CDXRouteBing(0,2,0,$AH54,AI$50)</f>
        <v>18.7</v>
      </c>
      <c r="AL54" s="98"/>
      <c r="AM54" s="16"/>
      <c r="AN54" s="16" t="s">
        <v>2304</v>
      </c>
      <c r="AO54" t="s">
        <v>3221</v>
      </c>
      <c r="AP54" s="20">
        <f>_xll.CDXZipStreamCF.Connect.CDXRouteBing(0,2,0,$AO54,AP$50)</f>
        <v>18.7</v>
      </c>
      <c r="AQ54" s="20">
        <f>_xll.CDXZipStreamCF.Connect.CDXRouteBing(0,2,0,$AO54,AQ$50)</f>
        <v>18.7</v>
      </c>
      <c r="AR54" s="20">
        <f>_xll.CDXZipStreamCF.Connect.CDXRouteBing(0,2,0,$AO54,AR$50)</f>
        <v>102.93333333333334</v>
      </c>
      <c r="AT54" s="98"/>
      <c r="AU54" s="16"/>
      <c r="AV54" s="16" t="s">
        <v>2304</v>
      </c>
      <c r="AW54" t="s">
        <v>3221</v>
      </c>
      <c r="AX54" s="20">
        <f>_xll.CDXZipStreamCF.Connect.CDXRouteBing(0,2,0,$AO54,AX$50)</f>
        <v>18.7</v>
      </c>
      <c r="AY54" s="20">
        <f>_xll.CDXZipStreamCF.Connect.CDXRouteBing(0,2,0,$AO54,AY$50)</f>
        <v>18.7</v>
      </c>
      <c r="AZ54" s="20">
        <f>_xll.CDXZipStreamCF.Connect.CDXRouteBing(0,2,0,$AO54,AZ$50)</f>
        <v>102.93333333333334</v>
      </c>
      <c r="BB54" s="98"/>
    </row>
    <row r="55" spans="1:54" x14ac:dyDescent="0.2">
      <c r="A55" s="16"/>
      <c r="B55" s="16" t="s">
        <v>2437</v>
      </c>
      <c r="C55" t="s">
        <v>3213</v>
      </c>
      <c r="D55" s="20">
        <f>_xll.CDXZipStreamCF.Connect.CDXRouteBing(0,2,0,$C55,D$50)</f>
        <v>14.85</v>
      </c>
      <c r="E55" s="20">
        <f>_xll.CDXZipStreamCF.Connect.CDXRouteBing(0,2,0,$C55,E$50)</f>
        <v>17.75</v>
      </c>
      <c r="F55" s="20">
        <f>_xll.CDXZipStreamCF.Connect.CDXRouteBing(0,2,0,$C55,F$50)</f>
        <v>25.95</v>
      </c>
      <c r="G55" s="20">
        <f>_xll.CDXZipStreamCF.Connect.CDXRouteBing(0,2,0,$C55,G$50)</f>
        <v>26.5</v>
      </c>
      <c r="H55" s="20">
        <f>_xll.CDXZipStreamCF.Connect.CDXRouteBing(0,2,0,$C55,H$50)</f>
        <v>0</v>
      </c>
      <c r="I55" s="20">
        <f>_xll.CDXZipStreamCF.Connect.CDXRouteBing(0,2,0,$C55,I$50)</f>
        <v>40.883333333333333</v>
      </c>
      <c r="J55" s="20">
        <f>_xll.CDXZipStreamCF.Connect.CDXRouteBing(0,2,0,$C55,J$50)</f>
        <v>38.983333333333334</v>
      </c>
      <c r="K55" s="20">
        <f>_xll.CDXZipStreamCF.Connect.CDXRouteBing(0,2,0,$C55,K$50)</f>
        <v>41.216666666666669</v>
      </c>
      <c r="L55" s="20">
        <f>_xll.CDXZipStreamCF.Connect.CDXRouteBing(0,2,0,$C55,L$50)</f>
        <v>59.95</v>
      </c>
      <c r="M55" s="20">
        <f>_xll.CDXZipStreamCF.Connect.CDXRouteBing(0,2,0,$C55,M$50)</f>
        <v>46.2</v>
      </c>
      <c r="N55" s="20">
        <f>_xll.CDXZipStreamCF.Connect.CDXRouteBing(0,2,0,$C55,N$50)</f>
        <v>57.916666666666664</v>
      </c>
      <c r="O55" s="20">
        <f>_xll.CDXZipStreamCF.Connect.CDXRouteBing(0,2,0,$C55,O$50)</f>
        <v>66.733333333333334</v>
      </c>
      <c r="P55" s="20">
        <f>_xll.CDXZipStreamCF.Connect.CDXRouteBing(0,2,0,$C55,P$50)</f>
        <v>62.18333333333333</v>
      </c>
      <c r="Q55" s="20">
        <f>_xll.CDXZipStreamCF.Connect.CDXRouteBing(0,2,0,$C55,Q$50)</f>
        <v>78.666666666666671</v>
      </c>
      <c r="R55" s="20">
        <f>_xll.CDXZipStreamCF.Connect.CDXRouteBing(0,2,0,$C55,R$50)</f>
        <v>95.533333333333331</v>
      </c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0">
        <f t="shared" si="4"/>
        <v>15</v>
      </c>
      <c r="AD55" s="20">
        <f t="shared" si="5"/>
        <v>673.31666666666672</v>
      </c>
      <c r="AE55" s="98"/>
      <c r="AF55" s="16"/>
      <c r="AG55" s="16" t="s">
        <v>2437</v>
      </c>
      <c r="AH55" t="s">
        <v>3213</v>
      </c>
      <c r="AI55" s="20">
        <f>_xll.CDXZipStreamCF.Connect.CDXRouteBing(0,2,0,$AH55,AI$50)</f>
        <v>14.85</v>
      </c>
      <c r="AL55" s="98"/>
      <c r="AM55" s="16"/>
      <c r="AN55" s="16" t="s">
        <v>2437</v>
      </c>
      <c r="AO55" t="s">
        <v>3213</v>
      </c>
      <c r="AP55" s="20">
        <f>_xll.CDXZipStreamCF.Connect.CDXRouteBing(0,2,0,$AO55,AP$50)</f>
        <v>14.85</v>
      </c>
      <c r="AQ55" s="20">
        <f>_xll.CDXZipStreamCF.Connect.CDXRouteBing(0,2,0,$AO55,AQ$50)</f>
        <v>14.85</v>
      </c>
      <c r="AR55" s="20">
        <f>_xll.CDXZipStreamCF.Connect.CDXRouteBing(0,2,0,$AO55,AR$50)</f>
        <v>95.533333333333331</v>
      </c>
      <c r="AT55" s="98"/>
      <c r="AU55" s="16"/>
      <c r="AV55" s="16" t="s">
        <v>2437</v>
      </c>
      <c r="AW55" t="s">
        <v>3213</v>
      </c>
      <c r="AX55" s="20">
        <f>_xll.CDXZipStreamCF.Connect.CDXRouteBing(0,2,0,$AO55,AX$50)</f>
        <v>14.85</v>
      </c>
      <c r="AY55" s="20">
        <f>_xll.CDXZipStreamCF.Connect.CDXRouteBing(0,2,0,$AO55,AY$50)</f>
        <v>14.85</v>
      </c>
      <c r="AZ55" s="20">
        <f>_xll.CDXZipStreamCF.Connect.CDXRouteBing(0,2,0,$AO55,AZ$50)</f>
        <v>95.533333333333331</v>
      </c>
      <c r="BB55" s="98"/>
    </row>
    <row r="56" spans="1:54" x14ac:dyDescent="0.2">
      <c r="A56" s="16"/>
      <c r="B56" s="16" t="s">
        <v>2714</v>
      </c>
      <c r="C56" t="s">
        <v>3234</v>
      </c>
      <c r="D56" s="20">
        <f>_xll.CDXZipStreamCF.Connect.CDXRouteBing(0,2,0,$C56,D$50)</f>
        <v>30.7</v>
      </c>
      <c r="E56" s="20">
        <f>_xll.CDXZipStreamCF.Connect.CDXRouteBing(0,2,0,$C56,E$50)</f>
        <v>45.43333333333333</v>
      </c>
      <c r="F56" s="20">
        <f>_xll.CDXZipStreamCF.Connect.CDXRouteBing(0,2,0,$C56,F$50)</f>
        <v>37.383333333333333</v>
      </c>
      <c r="G56" s="20">
        <f>_xll.CDXZipStreamCF.Connect.CDXRouteBing(0,2,0,$C56,G$50)</f>
        <v>45.333333333333336</v>
      </c>
      <c r="H56" s="20">
        <f>_xll.CDXZipStreamCF.Connect.CDXRouteBing(0,2,0,$C56,H$50)</f>
        <v>39.983333333333334</v>
      </c>
      <c r="I56" s="20">
        <f>_xll.CDXZipStreamCF.Connect.CDXRouteBing(0,2,0,$C56,I$50)</f>
        <v>0</v>
      </c>
      <c r="J56" s="20">
        <f>_xll.CDXZipStreamCF.Connect.CDXRouteBing(0,2,0,$C56,J$50)</f>
        <v>5.4833333333333334</v>
      </c>
      <c r="K56" s="20">
        <f>_xll.CDXZipStreamCF.Connect.CDXRouteBing(0,2,0,$C56,K$50)</f>
        <v>63.333333333333336</v>
      </c>
      <c r="L56" s="20">
        <f>_xll.CDXZipStreamCF.Connect.CDXRouteBing(0,2,0,$C56,L$50)</f>
        <v>49.06666666666667</v>
      </c>
      <c r="M56" s="20">
        <f>_xll.CDXZipStreamCF.Connect.CDXRouteBing(0,2,0,$C56,M$50)</f>
        <v>38.799999999999997</v>
      </c>
      <c r="N56" s="20">
        <f>_xll.CDXZipStreamCF.Connect.CDXRouteBing(0,2,0,$C56,N$50)</f>
        <v>80.033333333333331</v>
      </c>
      <c r="O56" s="20">
        <f>_xll.CDXZipStreamCF.Connect.CDXRouteBing(0,2,0,$C56,O$50)</f>
        <v>54.483333333333334</v>
      </c>
      <c r="P56" s="20">
        <f>_xll.CDXZipStreamCF.Connect.CDXRouteBing(0,2,0,$C56,P$50)</f>
        <v>93.15</v>
      </c>
      <c r="Q56" s="20">
        <f>_xll.CDXZipStreamCF.Connect.CDXRouteBing(0,2,0,$C56,Q$50)</f>
        <v>43.333333333333336</v>
      </c>
      <c r="R56" s="20">
        <f>_xll.CDXZipStreamCF.Connect.CDXRouteBing(0,2,0,$C56,R$50)</f>
        <v>111.05</v>
      </c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0">
        <f t="shared" si="4"/>
        <v>15</v>
      </c>
      <c r="AD56" s="20">
        <f t="shared" si="5"/>
        <v>737.56666666666661</v>
      </c>
      <c r="AE56" s="98"/>
      <c r="AF56" s="16"/>
      <c r="AG56" s="16" t="s">
        <v>2714</v>
      </c>
      <c r="AH56" t="s">
        <v>3234</v>
      </c>
      <c r="AI56" s="20">
        <f>_xll.CDXZipStreamCF.Connect.CDXRouteBing(0,2,0,$AH56,AI$50)</f>
        <v>30.7</v>
      </c>
      <c r="AL56" s="98"/>
      <c r="AM56" s="16"/>
      <c r="AN56" s="16" t="s">
        <v>2714</v>
      </c>
      <c r="AO56" t="s">
        <v>3234</v>
      </c>
      <c r="AP56" s="20">
        <f>_xll.CDXZipStreamCF.Connect.CDXRouteBing(0,2,0,$AO56,AP$50)</f>
        <v>30.7</v>
      </c>
      <c r="AQ56" s="20">
        <f>_xll.CDXZipStreamCF.Connect.CDXRouteBing(0,2,0,$AO56,AQ$50)</f>
        <v>30.7</v>
      </c>
      <c r="AR56" s="20">
        <f>_xll.CDXZipStreamCF.Connect.CDXRouteBing(0,2,0,$AO56,AR$50)</f>
        <v>111.05</v>
      </c>
      <c r="AT56" s="98"/>
      <c r="AU56" s="16"/>
      <c r="AV56" s="16" t="s">
        <v>2714</v>
      </c>
      <c r="AW56" t="s">
        <v>3234</v>
      </c>
      <c r="AX56" s="20">
        <f>_xll.CDXZipStreamCF.Connect.CDXRouteBing(0,2,0,$AO56,AX$50)</f>
        <v>30.7</v>
      </c>
      <c r="AY56" s="20">
        <f>_xll.CDXZipStreamCF.Connect.CDXRouteBing(0,2,0,$AO56,AY$50)</f>
        <v>30.7</v>
      </c>
      <c r="AZ56" s="20">
        <f>_xll.CDXZipStreamCF.Connect.CDXRouteBing(0,2,0,$AO56,AZ$50)</f>
        <v>111.05</v>
      </c>
      <c r="BB56" s="98"/>
    </row>
    <row r="57" spans="1:54" x14ac:dyDescent="0.2">
      <c r="A57" s="16"/>
      <c r="B57" s="16" t="s">
        <v>2367</v>
      </c>
      <c r="C57" t="s">
        <v>3235</v>
      </c>
      <c r="D57" s="20">
        <f>_xll.CDXZipStreamCF.Connect.CDXRouteBing(0,2,0,$C57,D$50)</f>
        <v>29.033333333333335</v>
      </c>
      <c r="E57" s="20">
        <f>_xll.CDXZipStreamCF.Connect.CDXRouteBing(0,2,0,$C57,E$50)</f>
        <v>43.766666666666666</v>
      </c>
      <c r="F57" s="20">
        <f>_xll.CDXZipStreamCF.Connect.CDXRouteBing(0,2,0,$C57,F$50)</f>
        <v>35.716666666666669</v>
      </c>
      <c r="G57" s="20">
        <f>_xll.CDXZipStreamCF.Connect.CDXRouteBing(0,2,0,$C57,G$50)</f>
        <v>43.68333333333333</v>
      </c>
      <c r="H57" s="20">
        <f>_xll.CDXZipStreamCF.Connect.CDXRouteBing(0,2,0,$C57,H$50)</f>
        <v>38.333333333333336</v>
      </c>
      <c r="I57" s="20">
        <f>_xll.CDXZipStreamCF.Connect.CDXRouteBing(0,2,0,$C57,I$50)</f>
        <v>6.2166666666666668</v>
      </c>
      <c r="J57" s="20">
        <f>_xll.CDXZipStreamCF.Connect.CDXRouteBing(0,2,0,$C57,J$50)</f>
        <v>0</v>
      </c>
      <c r="K57" s="20">
        <f>_xll.CDXZipStreamCF.Connect.CDXRouteBing(0,2,0,$C57,K$50)</f>
        <v>61.666666666666664</v>
      </c>
      <c r="L57" s="20">
        <f>_xll.CDXZipStreamCF.Connect.CDXRouteBing(0,2,0,$C57,L$50)</f>
        <v>55.283333333333331</v>
      </c>
      <c r="M57" s="20">
        <f>_xll.CDXZipStreamCF.Connect.CDXRouteBing(0,2,0,$C57,M$50)</f>
        <v>43.8</v>
      </c>
      <c r="N57" s="20">
        <f>_xll.CDXZipStreamCF.Connect.CDXRouteBing(0,2,0,$C57,N$50)</f>
        <v>78.38333333333334</v>
      </c>
      <c r="O57" s="20">
        <f>_xll.CDXZipStreamCF.Connect.CDXRouteBing(0,2,0,$C57,O$50)</f>
        <v>59.5</v>
      </c>
      <c r="P57" s="20">
        <f>_xll.CDXZipStreamCF.Connect.CDXRouteBing(0,2,0,$C57,P$50)</f>
        <v>91.483333333333334</v>
      </c>
      <c r="Q57" s="20">
        <f>_xll.CDXZipStreamCF.Connect.CDXRouteBing(0,2,0,$C57,Q$50)</f>
        <v>49.56666666666667</v>
      </c>
      <c r="R57" s="20">
        <f>_xll.CDXZipStreamCF.Connect.CDXRouteBing(0,2,0,$C57,R$50)</f>
        <v>109.38333333333334</v>
      </c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0">
        <f t="shared" si="4"/>
        <v>15</v>
      </c>
      <c r="AD57" s="20">
        <f t="shared" si="5"/>
        <v>745.81666666666672</v>
      </c>
      <c r="AE57" s="98"/>
      <c r="AF57" s="16"/>
      <c r="AG57" s="16" t="s">
        <v>2367</v>
      </c>
      <c r="AH57" t="s">
        <v>3235</v>
      </c>
      <c r="AI57" s="20">
        <f>_xll.CDXZipStreamCF.Connect.CDXRouteBing(0,2,0,$AH57,AI$50)</f>
        <v>29.033333333333335</v>
      </c>
      <c r="AL57" s="98"/>
      <c r="AM57" s="16"/>
      <c r="AN57" s="16" t="s">
        <v>2367</v>
      </c>
      <c r="AO57" t="s">
        <v>3235</v>
      </c>
      <c r="AP57" s="20">
        <f>_xll.CDXZipStreamCF.Connect.CDXRouteBing(0,2,0,$AO57,AP$50)</f>
        <v>29.033333333333335</v>
      </c>
      <c r="AQ57" s="20">
        <f>_xll.CDXZipStreamCF.Connect.CDXRouteBing(0,2,0,$AO57,AQ$50)</f>
        <v>29.033333333333335</v>
      </c>
      <c r="AR57" s="20">
        <f>_xll.CDXZipStreamCF.Connect.CDXRouteBing(0,2,0,$AO57,AR$50)</f>
        <v>109.38333333333334</v>
      </c>
      <c r="AT57" s="98"/>
      <c r="AU57" s="16"/>
      <c r="AV57" s="16" t="s">
        <v>2367</v>
      </c>
      <c r="AW57" t="s">
        <v>3235</v>
      </c>
      <c r="AX57" s="20">
        <f>_xll.CDXZipStreamCF.Connect.CDXRouteBing(0,2,0,$AO57,AX$50)</f>
        <v>29.033333333333335</v>
      </c>
      <c r="AY57" s="20">
        <f>_xll.CDXZipStreamCF.Connect.CDXRouteBing(0,2,0,$AO57,AY$50)</f>
        <v>29.033333333333335</v>
      </c>
      <c r="AZ57" s="20">
        <f>_xll.CDXZipStreamCF.Connect.CDXRouteBing(0,2,0,$AO57,AZ$50)</f>
        <v>109.38333333333334</v>
      </c>
      <c r="BB57" s="98"/>
    </row>
    <row r="58" spans="1:54" x14ac:dyDescent="0.2">
      <c r="A58" s="16"/>
      <c r="B58" s="16" t="s">
        <v>1046</v>
      </c>
      <c r="C58" t="s">
        <v>3217</v>
      </c>
      <c r="D58" s="20">
        <f>_xll.CDXZipStreamCF.Connect.CDXRouteBing(0,2,0,$C58,D$50)</f>
        <v>36.783333333333331</v>
      </c>
      <c r="E58" s="20">
        <f>_xll.CDXZipStreamCF.Connect.CDXRouteBing(0,2,0,$C58,E$50)</f>
        <v>32.616666666666667</v>
      </c>
      <c r="F58" s="20">
        <f>_xll.CDXZipStreamCF.Connect.CDXRouteBing(0,2,0,$C58,F$50)</f>
        <v>37.166666666666664</v>
      </c>
      <c r="G58" s="20">
        <f>_xll.CDXZipStreamCF.Connect.CDXRouteBing(0,2,0,$C58,G$50)</f>
        <v>20.100000000000001</v>
      </c>
      <c r="H58" s="20">
        <f>_xll.CDXZipStreamCF.Connect.CDXRouteBing(0,2,0,$C58,H$50)</f>
        <v>39.200000000000003</v>
      </c>
      <c r="I58" s="20">
        <f>_xll.CDXZipStreamCF.Connect.CDXRouteBing(0,2,0,$C58,I$50)</f>
        <v>62.516666666666666</v>
      </c>
      <c r="J58" s="20">
        <f>_xll.CDXZipStreamCF.Connect.CDXRouteBing(0,2,0,$C58,J$50)</f>
        <v>60.616666666666667</v>
      </c>
      <c r="K58" s="20">
        <f>_xll.CDXZipStreamCF.Connect.CDXRouteBing(0,2,0,$C58,K$50)</f>
        <v>0</v>
      </c>
      <c r="L58" s="20">
        <f>_xll.CDXZipStreamCF.Connect.CDXRouteBing(0,2,0,$C58,L$50)</f>
        <v>83.13333333333334</v>
      </c>
      <c r="M58" s="20">
        <f>_xll.CDXZipStreamCF.Connect.CDXRouteBing(0,2,0,$C58,M$50)</f>
        <v>53.25</v>
      </c>
      <c r="N58" s="20">
        <f>_xll.CDXZipStreamCF.Connect.CDXRouteBing(0,2,0,$C58,N$50)</f>
        <v>19.616666666666667</v>
      </c>
      <c r="O58" s="20">
        <f>_xll.CDXZipStreamCF.Connect.CDXRouteBing(0,2,0,$C58,O$50)</f>
        <v>87.3</v>
      </c>
      <c r="P58" s="20">
        <f>_xll.CDXZipStreamCF.Connect.CDXRouteBing(0,2,0,$C58,P$50)</f>
        <v>87.083333333333329</v>
      </c>
      <c r="Q58" s="20">
        <f>_xll.CDXZipStreamCF.Connect.CDXRouteBing(0,2,0,$C58,Q$50)</f>
        <v>100.3</v>
      </c>
      <c r="R58" s="20">
        <f>_xll.CDXZipStreamCF.Connect.CDXRouteBing(0,2,0,$C58,R$50)</f>
        <v>117.95</v>
      </c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0">
        <f t="shared" si="4"/>
        <v>15</v>
      </c>
      <c r="AD58" s="20">
        <f t="shared" si="5"/>
        <v>837.63333333333333</v>
      </c>
      <c r="AE58" s="98"/>
      <c r="AF58" s="16"/>
      <c r="AG58" s="16" t="s">
        <v>1046</v>
      </c>
      <c r="AH58" t="s">
        <v>3217</v>
      </c>
      <c r="AI58" s="20">
        <f>_xll.CDXZipStreamCF.Connect.CDXRouteBing(0,2,0,$AH58,AI$50)</f>
        <v>36.783333333333331</v>
      </c>
      <c r="AL58" s="98"/>
      <c r="AM58" s="16"/>
      <c r="AN58" s="16" t="s">
        <v>1046</v>
      </c>
      <c r="AO58" t="s">
        <v>3217</v>
      </c>
      <c r="AP58" s="20">
        <f>_xll.CDXZipStreamCF.Connect.CDXRouteBing(0,2,0,$AO58,AP$50)</f>
        <v>36.783333333333331</v>
      </c>
      <c r="AQ58" s="20">
        <f>_xll.CDXZipStreamCF.Connect.CDXRouteBing(0,2,0,$AO58,AQ$50)</f>
        <v>36.783333333333331</v>
      </c>
      <c r="AR58" s="20">
        <f>_xll.CDXZipStreamCF.Connect.CDXRouteBing(0,2,0,$AO58,AR$50)</f>
        <v>117.95</v>
      </c>
      <c r="AT58" s="98"/>
      <c r="AU58" s="16"/>
      <c r="AV58" s="16" t="s">
        <v>1046</v>
      </c>
      <c r="AW58" t="s">
        <v>3217</v>
      </c>
      <c r="AX58" s="20">
        <f>_xll.CDXZipStreamCF.Connect.CDXRouteBing(0,2,0,$AO58,AX$50)</f>
        <v>36.783333333333331</v>
      </c>
      <c r="AY58" s="20">
        <f>_xll.CDXZipStreamCF.Connect.CDXRouteBing(0,2,0,$AO58,AY$50)</f>
        <v>36.783333333333331</v>
      </c>
      <c r="AZ58" s="20">
        <f>_xll.CDXZipStreamCF.Connect.CDXRouteBing(0,2,0,$AO58,AZ$50)</f>
        <v>117.95</v>
      </c>
      <c r="BB58" s="98"/>
    </row>
    <row r="59" spans="1:54" x14ac:dyDescent="0.2">
      <c r="A59" s="16"/>
      <c r="B59" s="16" t="s">
        <v>666</v>
      </c>
      <c r="C59" t="s">
        <v>3209</v>
      </c>
      <c r="D59" s="20">
        <f>_xll.CDXZipStreamCF.Connect.CDXRouteBing(0,2,0,$C59,D$50)</f>
        <v>53.4</v>
      </c>
      <c r="E59" s="20">
        <f>_xll.CDXZipStreamCF.Connect.CDXRouteBing(0,2,0,$C59,E$50)</f>
        <v>64.36666666666666</v>
      </c>
      <c r="F59" s="20">
        <f>_xll.CDXZipStreamCF.Connect.CDXRouteBing(0,2,0,$C59,F$50)</f>
        <v>64.066666666666663</v>
      </c>
      <c r="G59" s="20">
        <f>_xll.CDXZipStreamCF.Connect.CDXRouteBing(0,2,0,$C59,G$50)</f>
        <v>68.033333333333331</v>
      </c>
      <c r="H59" s="20">
        <f>_xll.CDXZipStreamCF.Connect.CDXRouteBing(0,2,0,$C59,H$50)</f>
        <v>58.95</v>
      </c>
      <c r="I59" s="20">
        <f>_xll.CDXZipStreamCF.Connect.CDXRouteBing(0,2,0,$C59,I$50)</f>
        <v>48.2</v>
      </c>
      <c r="J59" s="20">
        <f>_xll.CDXZipStreamCF.Connect.CDXRouteBing(0,2,0,$C59,J$50)</f>
        <v>53.68333333333333</v>
      </c>
      <c r="K59" s="20">
        <f>_xll.CDXZipStreamCF.Connect.CDXRouteBing(0,2,0,$C59,K$50)</f>
        <v>83.38333333333334</v>
      </c>
      <c r="L59" s="20">
        <f>_xll.CDXZipStreamCF.Connect.CDXRouteBing(0,2,0,$C59,L$50)</f>
        <v>0</v>
      </c>
      <c r="M59" s="20">
        <f>_xll.CDXZipStreamCF.Connect.CDXRouteBing(0,2,0,$C59,M$50)</f>
        <v>86.11666666666666</v>
      </c>
      <c r="N59" s="20">
        <f>_xll.CDXZipStreamCF.Connect.CDXRouteBing(0,2,0,$C59,N$50)</f>
        <v>100.1</v>
      </c>
      <c r="O59" s="20">
        <f>_xll.CDXZipStreamCF.Connect.CDXRouteBing(0,2,0,$C59,O$50)</f>
        <v>101.8</v>
      </c>
      <c r="P59" s="20">
        <f>_xll.CDXZipStreamCF.Connect.CDXRouteBing(0,2,0,$C59,P$50)</f>
        <v>70.099999999999994</v>
      </c>
      <c r="Q59" s="20">
        <f>_xll.CDXZipStreamCF.Connect.CDXRouteBing(0,2,0,$C59,Q$50)</f>
        <v>68.416666666666671</v>
      </c>
      <c r="R59" s="20">
        <f>_xll.CDXZipStreamCF.Connect.CDXRouteBing(0,2,0,$C59,R$50)</f>
        <v>88.7</v>
      </c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0">
        <f t="shared" si="4"/>
        <v>15</v>
      </c>
      <c r="AD59" s="20">
        <f t="shared" si="5"/>
        <v>1009.3166666666666</v>
      </c>
      <c r="AE59" s="98"/>
      <c r="AF59" s="16"/>
      <c r="AG59" s="16" t="s">
        <v>666</v>
      </c>
      <c r="AH59" t="s">
        <v>3209</v>
      </c>
      <c r="AI59" s="20">
        <f>_xll.CDXZipStreamCF.Connect.CDXRouteBing(0,2,0,$AH59,AI$50)</f>
        <v>53.4</v>
      </c>
      <c r="AL59" s="98"/>
      <c r="AM59" s="16"/>
      <c r="AN59" s="16" t="s">
        <v>666</v>
      </c>
      <c r="AO59" t="s">
        <v>3209</v>
      </c>
      <c r="AP59" s="20">
        <f>_xll.CDXZipStreamCF.Connect.CDXRouteBing(0,2,0,$AO59,AP$50)</f>
        <v>53.4</v>
      </c>
      <c r="AQ59" s="20">
        <f>_xll.CDXZipStreamCF.Connect.CDXRouteBing(0,2,0,$AO59,AQ$50)</f>
        <v>53.4</v>
      </c>
      <c r="AR59" s="20">
        <f>_xll.CDXZipStreamCF.Connect.CDXRouteBing(0,2,0,$AO59,AR$50)</f>
        <v>88.7</v>
      </c>
      <c r="AT59" s="98"/>
      <c r="AU59" s="16"/>
      <c r="AV59" s="16" t="s">
        <v>666</v>
      </c>
      <c r="AW59" t="s">
        <v>3209</v>
      </c>
      <c r="AX59" s="20">
        <f>_xll.CDXZipStreamCF.Connect.CDXRouteBing(0,2,0,$AO59,AX$50)</f>
        <v>53.4</v>
      </c>
      <c r="AY59" s="20">
        <f>_xll.CDXZipStreamCF.Connect.CDXRouteBing(0,2,0,$AO59,AY$50)</f>
        <v>53.4</v>
      </c>
      <c r="AZ59" s="20">
        <f>_xll.CDXZipStreamCF.Connect.CDXRouteBing(0,2,0,$AO59,AZ$50)</f>
        <v>88.7</v>
      </c>
      <c r="BB59" s="98"/>
    </row>
    <row r="60" spans="1:54" x14ac:dyDescent="0.2">
      <c r="A60" s="16"/>
      <c r="B60" s="16" t="s">
        <v>2311</v>
      </c>
      <c r="C60" t="s">
        <v>3236</v>
      </c>
      <c r="D60" s="20">
        <f>_xll.CDXZipStreamCF.Connect.CDXRouteBing(0,2,0,$C60,D$50)</f>
        <v>39.25</v>
      </c>
      <c r="E60" s="20">
        <f>_xll.CDXZipStreamCF.Connect.CDXRouteBing(0,2,0,$C60,E$50)</f>
        <v>41.166666666666664</v>
      </c>
      <c r="F60" s="20">
        <f>_xll.CDXZipStreamCF.Connect.CDXRouteBing(0,2,0,$C60,F$50)</f>
        <v>31</v>
      </c>
      <c r="G60" s="20">
        <f>_xll.CDXZipStreamCF.Connect.CDXRouteBing(0,2,0,$C60,G$50)</f>
        <v>35.733333333333334</v>
      </c>
      <c r="H60" s="20">
        <f>_xll.CDXZipStreamCF.Connect.CDXRouteBing(0,2,0,$C60,H$50)</f>
        <v>45.166666666666664</v>
      </c>
      <c r="I60" s="20">
        <f>_xll.CDXZipStreamCF.Connect.CDXRouteBing(0,2,0,$C60,I$50)</f>
        <v>39.799999999999997</v>
      </c>
      <c r="J60" s="20">
        <f>_xll.CDXZipStreamCF.Connect.CDXRouteBing(0,2,0,$C60,J$50)</f>
        <v>44.633333333333333</v>
      </c>
      <c r="K60" s="20">
        <f>_xll.CDXZipStreamCF.Connect.CDXRouteBing(0,2,0,$C60,K$50)</f>
        <v>53.18333333333333</v>
      </c>
      <c r="L60" s="20">
        <f>_xll.CDXZipStreamCF.Connect.CDXRouteBing(0,2,0,$C60,L$50)</f>
        <v>88.266666666666666</v>
      </c>
      <c r="M60" s="20">
        <f>_xll.CDXZipStreamCF.Connect.CDXRouteBing(0,2,0,$C60,M$50)</f>
        <v>0</v>
      </c>
      <c r="N60" s="20">
        <f>_xll.CDXZipStreamCF.Connect.CDXRouteBing(0,2,0,$C60,N$50)</f>
        <v>69.900000000000006</v>
      </c>
      <c r="O60" s="20">
        <f>_xll.CDXZipStreamCF.Connect.CDXRouteBing(0,2,0,$C60,O$50)</f>
        <v>42.283333333333331</v>
      </c>
      <c r="P60" s="20">
        <f>_xll.CDXZipStreamCF.Connect.CDXRouteBing(0,2,0,$C60,P$50)</f>
        <v>98.316666666666663</v>
      </c>
      <c r="Q60" s="20">
        <f>_xll.CDXZipStreamCF.Connect.CDXRouteBing(0,2,0,$C60,Q$50)</f>
        <v>86.2</v>
      </c>
      <c r="R60" s="20">
        <f>_xll.CDXZipStreamCF.Connect.CDXRouteBing(0,2,0,$C60,R$50)</f>
        <v>122.6</v>
      </c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0">
        <f t="shared" si="4"/>
        <v>14</v>
      </c>
      <c r="AD60" s="20">
        <f t="shared" si="5"/>
        <v>714.89999999999986</v>
      </c>
      <c r="AE60" s="98"/>
      <c r="AF60" s="16"/>
      <c r="AG60" s="16" t="s">
        <v>2311</v>
      </c>
      <c r="AH60" t="s">
        <v>3236</v>
      </c>
      <c r="AI60" s="20">
        <f>_xll.CDXZipStreamCF.Connect.CDXRouteBing(0,2,0,$AH60,AI$50)</f>
        <v>39.25</v>
      </c>
      <c r="AL60" s="98"/>
      <c r="AM60" s="16"/>
      <c r="AN60" s="16" t="s">
        <v>2311</v>
      </c>
      <c r="AO60" t="s">
        <v>3236</v>
      </c>
      <c r="AP60" s="20">
        <f>_xll.CDXZipStreamCF.Connect.CDXRouteBing(0,2,0,$AO60,AP$50)</f>
        <v>39.25</v>
      </c>
      <c r="AQ60" s="20">
        <f>_xll.CDXZipStreamCF.Connect.CDXRouteBing(0,2,0,$AO60,AQ$50)</f>
        <v>39.25</v>
      </c>
      <c r="AR60" s="20">
        <f>_xll.CDXZipStreamCF.Connect.CDXRouteBing(0,2,0,$AO60,AR$50)</f>
        <v>122.6</v>
      </c>
      <c r="AT60" s="98"/>
      <c r="AU60" s="16"/>
      <c r="AV60" s="16" t="s">
        <v>2311</v>
      </c>
      <c r="AW60" t="s">
        <v>3236</v>
      </c>
      <c r="AX60" s="20">
        <f>_xll.CDXZipStreamCF.Connect.CDXRouteBing(0,2,0,$AO60,AX$50)</f>
        <v>39.25</v>
      </c>
      <c r="AY60" s="20">
        <f>_xll.CDXZipStreamCF.Connect.CDXRouteBing(0,2,0,$AO60,AY$50)</f>
        <v>39.25</v>
      </c>
      <c r="AZ60" s="20">
        <f>_xll.CDXZipStreamCF.Connect.CDXRouteBing(0,2,0,$AO60,AZ$50)</f>
        <v>122.6</v>
      </c>
      <c r="BB60" s="98"/>
    </row>
    <row r="61" spans="1:54" x14ac:dyDescent="0.2">
      <c r="A61" s="16"/>
      <c r="B61" s="16" t="s">
        <v>672</v>
      </c>
      <c r="C61" t="s">
        <v>3222</v>
      </c>
      <c r="D61" s="20">
        <f>_xll.CDXZipStreamCF.Connect.CDXRouteBing(0,2,0,$C61,D$50)</f>
        <v>53.033333333333331</v>
      </c>
      <c r="E61" s="20">
        <f>_xll.CDXZipStreamCF.Connect.CDXRouteBing(0,2,0,$C61,E$50)</f>
        <v>48.866666666666667</v>
      </c>
      <c r="F61" s="20">
        <f>_xll.CDXZipStreamCF.Connect.CDXRouteBing(0,2,0,$C61,F$50)</f>
        <v>53.416666666666664</v>
      </c>
      <c r="G61" s="20">
        <f>_xll.CDXZipStreamCF.Connect.CDXRouteBing(0,2,0,$C61,G$50)</f>
        <v>36.35</v>
      </c>
      <c r="H61" s="20">
        <f>_xll.CDXZipStreamCF.Connect.CDXRouteBing(0,2,0,$C61,H$50)</f>
        <v>55.45</v>
      </c>
      <c r="I61" s="20">
        <f>_xll.CDXZipStreamCF.Connect.CDXRouteBing(0,2,0,$C61,I$50)</f>
        <v>78.766666666666666</v>
      </c>
      <c r="J61" s="20">
        <f>_xll.CDXZipStreamCF.Connect.CDXRouteBing(0,2,0,$C61,J$50)</f>
        <v>76.86666666666666</v>
      </c>
      <c r="K61" s="20">
        <f>_xll.CDXZipStreamCF.Connect.CDXRouteBing(0,2,0,$C61,K$50)</f>
        <v>17.983333333333334</v>
      </c>
      <c r="L61" s="20">
        <f>_xll.CDXZipStreamCF.Connect.CDXRouteBing(0,2,0,$C61,L$50)</f>
        <v>99.38333333333334</v>
      </c>
      <c r="M61" s="20">
        <f>_xll.CDXZipStreamCF.Connect.CDXRouteBing(0,2,0,$C61,M$50)</f>
        <v>69.5</v>
      </c>
      <c r="N61" s="20">
        <f>_xll.CDXZipStreamCF.Connect.CDXRouteBing(0,2,0,$C61,N$50)</f>
        <v>0</v>
      </c>
      <c r="O61" s="20">
        <f>_xll.CDXZipStreamCF.Connect.CDXRouteBing(0,2,0,$C61,O$50)</f>
        <v>103.55</v>
      </c>
      <c r="P61" s="20">
        <f>_xll.CDXZipStreamCF.Connect.CDXRouteBing(0,2,0,$C61,P$50)</f>
        <v>103.33333333333333</v>
      </c>
      <c r="Q61" s="20">
        <f>_xll.CDXZipStreamCF.Connect.CDXRouteBing(0,2,0,$C61,Q$50)</f>
        <v>116.55</v>
      </c>
      <c r="R61" s="20">
        <f>_xll.CDXZipStreamCF.Connect.CDXRouteBing(0,2,0,$C61,R$50)</f>
        <v>134.19999999999999</v>
      </c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0">
        <f t="shared" si="4"/>
        <v>14</v>
      </c>
      <c r="AD61" s="20">
        <f t="shared" si="5"/>
        <v>913.05</v>
      </c>
      <c r="AE61" s="98"/>
      <c r="AF61" s="16"/>
      <c r="AG61" s="16" t="s">
        <v>672</v>
      </c>
      <c r="AH61" t="s">
        <v>3222</v>
      </c>
      <c r="AI61" s="20">
        <f>_xll.CDXZipStreamCF.Connect.CDXRouteBing(0,2,0,$AH61,AI$50)</f>
        <v>53.033333333333331</v>
      </c>
      <c r="AL61" s="98"/>
      <c r="AM61" s="16"/>
      <c r="AN61" s="16" t="s">
        <v>672</v>
      </c>
      <c r="AO61" t="s">
        <v>3222</v>
      </c>
      <c r="AP61" s="20">
        <f>_xll.CDXZipStreamCF.Connect.CDXRouteBing(0,2,0,$AO61,AP$50)</f>
        <v>53.033333333333331</v>
      </c>
      <c r="AQ61" s="20">
        <f>_xll.CDXZipStreamCF.Connect.CDXRouteBing(0,2,0,$AO61,AQ$50)</f>
        <v>53.033333333333331</v>
      </c>
      <c r="AR61" s="20">
        <f>_xll.CDXZipStreamCF.Connect.CDXRouteBing(0,2,0,$AO61,AR$50)</f>
        <v>134.19999999999999</v>
      </c>
      <c r="AT61" s="98"/>
      <c r="AU61" s="16"/>
      <c r="AV61" s="16" t="s">
        <v>672</v>
      </c>
      <c r="AW61" t="s">
        <v>3222</v>
      </c>
      <c r="AX61" s="20">
        <f>_xll.CDXZipStreamCF.Connect.CDXRouteBing(0,2,0,$AO61,AX$50)</f>
        <v>53.033333333333331</v>
      </c>
      <c r="AY61" s="20">
        <f>_xll.CDXZipStreamCF.Connect.CDXRouteBing(0,2,0,$AO61,AY$50)</f>
        <v>53.033333333333331</v>
      </c>
      <c r="AZ61" s="20">
        <f>_xll.CDXZipStreamCF.Connect.CDXRouteBing(0,2,0,$AO61,AZ$50)</f>
        <v>134.19999999999999</v>
      </c>
      <c r="BB61" s="98"/>
    </row>
    <row r="62" spans="1:54" x14ac:dyDescent="0.2">
      <c r="A62" s="16"/>
      <c r="B62" s="16" t="s">
        <v>662</v>
      </c>
      <c r="C62" t="s">
        <v>3225</v>
      </c>
      <c r="D62" s="20">
        <f>_xll.CDXZipStreamCF.Connect.CDXRouteBing(0,2,0,$C62,D$50)</f>
        <v>56.9</v>
      </c>
      <c r="E62" s="20">
        <f>_xll.CDXZipStreamCF.Connect.CDXRouteBing(0,2,0,$C62,E$50)</f>
        <v>71.63333333333334</v>
      </c>
      <c r="F62" s="20">
        <f>_xll.CDXZipStreamCF.Connect.CDXRouteBing(0,2,0,$C62,F$50)</f>
        <v>61.166666666666664</v>
      </c>
      <c r="G62" s="20">
        <f>_xll.CDXZipStreamCF.Connect.CDXRouteBing(0,2,0,$C62,G$50)</f>
        <v>69.416666666666671</v>
      </c>
      <c r="H62" s="20">
        <f>_xll.CDXZipStreamCF.Connect.CDXRouteBing(0,2,0,$C62,H$50)</f>
        <v>66.183333333333337</v>
      </c>
      <c r="I62" s="20">
        <f>_xll.CDXZipStreamCF.Connect.CDXRouteBing(0,2,0,$C62,I$50)</f>
        <v>56.383333333333333</v>
      </c>
      <c r="J62" s="20">
        <f>_xll.CDXZipStreamCF.Connect.CDXRouteBing(0,2,0,$C62,J$50)</f>
        <v>61.216666666666669</v>
      </c>
      <c r="K62" s="20">
        <f>_xll.CDXZipStreamCF.Connect.CDXRouteBing(0,2,0,$C62,K$50)</f>
        <v>86.86666666666666</v>
      </c>
      <c r="L62" s="20">
        <f>_xll.CDXZipStreamCF.Connect.CDXRouteBing(0,2,0,$C62,L$50)</f>
        <v>104.85</v>
      </c>
      <c r="M62" s="20">
        <f>_xll.CDXZipStreamCF.Connect.CDXRouteBing(0,2,0,$C62,M$50)</f>
        <v>43.5</v>
      </c>
      <c r="N62" s="20">
        <f>_xll.CDXZipStreamCF.Connect.CDXRouteBing(0,2,0,$C62,N$50)</f>
        <v>103.56666666666666</v>
      </c>
      <c r="O62" s="20">
        <f>_xll.CDXZipStreamCF.Connect.CDXRouteBing(0,2,0,$C62,O$50)</f>
        <v>0</v>
      </c>
      <c r="P62" s="20">
        <f>_xll.CDXZipStreamCF.Connect.CDXRouteBing(0,2,0,$C62,P$50)</f>
        <v>119.35</v>
      </c>
      <c r="Q62" s="20">
        <f>_xll.CDXZipStreamCF.Connect.CDXRouteBing(0,2,0,$C62,Q$50)</f>
        <v>86.933333333333337</v>
      </c>
      <c r="R62" s="20">
        <f>_xll.CDXZipStreamCF.Connect.CDXRouteBing(0,2,0,$C62,R$50)</f>
        <v>140.75</v>
      </c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0">
        <f t="shared" si="4"/>
        <v>14</v>
      </c>
      <c r="AD62" s="20">
        <f t="shared" si="5"/>
        <v>987.9666666666667</v>
      </c>
      <c r="AE62" s="98"/>
      <c r="AF62" s="16"/>
      <c r="AG62" s="16" t="s">
        <v>662</v>
      </c>
      <c r="AH62" t="s">
        <v>3225</v>
      </c>
      <c r="AI62" s="20">
        <f>_xll.CDXZipStreamCF.Connect.CDXRouteBing(0,2,0,$AH62,AI$50)</f>
        <v>56.9</v>
      </c>
      <c r="AL62" s="98"/>
      <c r="AM62" s="16"/>
      <c r="AN62" s="16" t="s">
        <v>662</v>
      </c>
      <c r="AO62" t="s">
        <v>3225</v>
      </c>
      <c r="AP62" s="20">
        <f>_xll.CDXZipStreamCF.Connect.CDXRouteBing(0,2,0,$AO62,AP$50)</f>
        <v>56.9</v>
      </c>
      <c r="AQ62" s="20">
        <f>_xll.CDXZipStreamCF.Connect.CDXRouteBing(0,2,0,$AO62,AQ$50)</f>
        <v>56.9</v>
      </c>
      <c r="AR62" s="20">
        <f>_xll.CDXZipStreamCF.Connect.CDXRouteBing(0,2,0,$AO62,AR$50)</f>
        <v>140.75</v>
      </c>
      <c r="AT62" s="98"/>
      <c r="AU62" s="16"/>
      <c r="AV62" s="16" t="s">
        <v>662</v>
      </c>
      <c r="AW62" t="s">
        <v>3225</v>
      </c>
      <c r="AX62" s="20">
        <f>_xll.CDXZipStreamCF.Connect.CDXRouteBing(0,2,0,$AO62,AX$50)</f>
        <v>56.9</v>
      </c>
      <c r="AY62" s="20">
        <f>_xll.CDXZipStreamCF.Connect.CDXRouteBing(0,2,0,$AO62,AY$50)</f>
        <v>56.9</v>
      </c>
      <c r="AZ62" s="20">
        <f>_xll.CDXZipStreamCF.Connect.CDXRouteBing(0,2,0,$AO62,AZ$50)</f>
        <v>140.75</v>
      </c>
      <c r="BB62" s="98"/>
    </row>
    <row r="63" spans="1:54" x14ac:dyDescent="0.2">
      <c r="A63" s="16"/>
      <c r="B63" s="16" t="s">
        <v>675</v>
      </c>
      <c r="C63" t="s">
        <v>3216</v>
      </c>
      <c r="D63" s="20">
        <f>_xll.CDXZipStreamCF.Connect.CDXRouteBing(0,2,0,$C63,D$50)</f>
        <v>65.3</v>
      </c>
      <c r="E63" s="20">
        <f>_xll.CDXZipStreamCF.Connect.CDXRouteBing(0,2,0,$C63,E$50)</f>
        <v>69.983333333333334</v>
      </c>
      <c r="F63" s="20">
        <f>_xll.CDXZipStreamCF.Connect.CDXRouteBing(0,2,0,$C63,F$50)</f>
        <v>76.400000000000006</v>
      </c>
      <c r="G63" s="20">
        <f>_xll.CDXZipStreamCF.Connect.CDXRouteBing(0,2,0,$C63,G$50)</f>
        <v>77.833333333333329</v>
      </c>
      <c r="H63" s="20">
        <f>_xll.CDXZipStreamCF.Connect.CDXRouteBing(0,2,0,$C63,H$50)</f>
        <v>60.55</v>
      </c>
      <c r="I63" s="20">
        <f>_xll.CDXZipStreamCF.Connect.CDXRouteBing(0,2,0,$C63,I$50)</f>
        <v>91.333333333333329</v>
      </c>
      <c r="J63" s="20">
        <f>_xll.CDXZipStreamCF.Connect.CDXRouteBing(0,2,0,$C63,J$50)</f>
        <v>89.433333333333337</v>
      </c>
      <c r="K63" s="20">
        <f>_xll.CDXZipStreamCF.Connect.CDXRouteBing(0,2,0,$C63,K$50)</f>
        <v>87.966666666666669</v>
      </c>
      <c r="L63" s="20">
        <f>_xll.CDXZipStreamCF.Connect.CDXRouteBing(0,2,0,$C63,L$50)</f>
        <v>70.716666666666669</v>
      </c>
      <c r="M63" s="20">
        <f>_xll.CDXZipStreamCF.Connect.CDXRouteBing(0,2,0,$C63,M$50)</f>
        <v>96.65</v>
      </c>
      <c r="N63" s="20">
        <f>_xll.CDXZipStreamCF.Connect.CDXRouteBing(0,2,0,$C63,N$50)</f>
        <v>105.18333333333334</v>
      </c>
      <c r="O63" s="20">
        <f>_xll.CDXZipStreamCF.Connect.CDXRouteBing(0,2,0,$C63,O$50)</f>
        <v>117.18333333333334</v>
      </c>
      <c r="P63" s="20">
        <f>_xll.CDXZipStreamCF.Connect.CDXRouteBing(0,2,0,$C63,P$50)</f>
        <v>0</v>
      </c>
      <c r="Q63" s="20">
        <f>_xll.CDXZipStreamCF.Connect.CDXRouteBing(0,2,0,$C63,Q$50)</f>
        <v>129.11666666666667</v>
      </c>
      <c r="R63" s="20">
        <f>_xll.CDXZipStreamCF.Connect.CDXRouteBing(0,2,0,$C63,R$50)</f>
        <v>48.116666666666667</v>
      </c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0">
        <f t="shared" si="4"/>
        <v>14</v>
      </c>
      <c r="AD63" s="20">
        <f t="shared" si="5"/>
        <v>1056.6499999999999</v>
      </c>
      <c r="AE63" s="98"/>
      <c r="AF63" s="16"/>
      <c r="AG63" s="16" t="s">
        <v>675</v>
      </c>
      <c r="AH63" t="s">
        <v>3216</v>
      </c>
      <c r="AI63" s="20">
        <f>_xll.CDXZipStreamCF.Connect.CDXRouteBing(0,2,0,$AH63,AI$50)</f>
        <v>65.3</v>
      </c>
      <c r="AL63" s="98"/>
      <c r="AM63" s="16"/>
      <c r="AN63" s="16" t="s">
        <v>675</v>
      </c>
      <c r="AO63" t="s">
        <v>3216</v>
      </c>
      <c r="AP63" s="20">
        <f>_xll.CDXZipStreamCF.Connect.CDXRouteBing(0,2,0,$AO63,AP$50)</f>
        <v>65.3</v>
      </c>
      <c r="AQ63" s="20">
        <f>_xll.CDXZipStreamCF.Connect.CDXRouteBing(0,2,0,$AO63,AQ$50)</f>
        <v>65.3</v>
      </c>
      <c r="AR63" s="20">
        <f>_xll.CDXZipStreamCF.Connect.CDXRouteBing(0,2,0,$AO63,AR$50)</f>
        <v>48.116666666666667</v>
      </c>
      <c r="AT63" s="98"/>
      <c r="AU63" s="16"/>
      <c r="AV63" s="16" t="s">
        <v>675</v>
      </c>
      <c r="AW63" t="s">
        <v>3216</v>
      </c>
      <c r="AX63" s="20">
        <f>_xll.CDXZipStreamCF.Connect.CDXRouteBing(0,2,0,$AO63,AX$50)</f>
        <v>65.3</v>
      </c>
      <c r="AY63" s="20">
        <f>_xll.CDXZipStreamCF.Connect.CDXRouteBing(0,2,0,$AO63,AY$50)</f>
        <v>65.3</v>
      </c>
      <c r="AZ63" s="20">
        <f>_xll.CDXZipStreamCF.Connect.CDXRouteBing(0,2,0,$AO63,AZ$50)</f>
        <v>48.116666666666667</v>
      </c>
      <c r="BB63" s="98"/>
    </row>
    <row r="64" spans="1:54" x14ac:dyDescent="0.2">
      <c r="A64" s="16"/>
      <c r="B64" s="16" t="s">
        <v>678</v>
      </c>
      <c r="C64" t="s">
        <v>3208</v>
      </c>
      <c r="D64" s="20">
        <f>_xll.CDXZipStreamCF.Connect.CDXRouteBing(0,2,0,$C64,D$50)</f>
        <v>69.11666666666666</v>
      </c>
      <c r="E64" s="20">
        <f>_xll.CDXZipStreamCF.Connect.CDXRouteBing(0,2,0,$C64,E$50)</f>
        <v>83.85</v>
      </c>
      <c r="F64" s="20">
        <f>_xll.CDXZipStreamCF.Connect.CDXRouteBing(0,2,0,$C64,F$50)</f>
        <v>75.783333333333331</v>
      </c>
      <c r="G64" s="20">
        <f>_xll.CDXZipStreamCF.Connect.CDXRouteBing(0,2,0,$C64,G$50)</f>
        <v>83.75</v>
      </c>
      <c r="H64" s="20">
        <f>_xll.CDXZipStreamCF.Connect.CDXRouteBing(0,2,0,$C64,H$50)</f>
        <v>78.400000000000006</v>
      </c>
      <c r="I64" s="20">
        <f>_xll.CDXZipStreamCF.Connect.CDXRouteBing(0,2,0,$C64,I$50)</f>
        <v>44</v>
      </c>
      <c r="J64" s="20">
        <f>_xll.CDXZipStreamCF.Connect.CDXRouteBing(0,2,0,$C64,J$50)</f>
        <v>49.483333333333334</v>
      </c>
      <c r="K64" s="20">
        <f>_xll.CDXZipStreamCF.Connect.CDXRouteBing(0,2,0,$C64,K$50)</f>
        <v>101.75</v>
      </c>
      <c r="L64" s="20">
        <f>_xll.CDXZipStreamCF.Connect.CDXRouteBing(0,2,0,$C64,L$50)</f>
        <v>69.400000000000006</v>
      </c>
      <c r="M64" s="20">
        <f>_xll.CDXZipStreamCF.Connect.CDXRouteBing(0,2,0,$C64,M$50)</f>
        <v>82.35</v>
      </c>
      <c r="N64" s="20">
        <f>_xll.CDXZipStreamCF.Connect.CDXRouteBing(0,2,0,$C64,N$50)</f>
        <v>118.45</v>
      </c>
      <c r="O64" s="20">
        <f>_xll.CDXZipStreamCF.Connect.CDXRouteBing(0,2,0,$C64,O$50)</f>
        <v>83.316666666666663</v>
      </c>
      <c r="P64" s="20">
        <f>_xll.CDXZipStreamCF.Connect.CDXRouteBing(0,2,0,$C64,P$50)</f>
        <v>133.98333333333332</v>
      </c>
      <c r="Q64" s="20">
        <f>_xll.CDXZipStreamCF.Connect.CDXRouteBing(0,2,0,$C64,Q$50)</f>
        <v>0</v>
      </c>
      <c r="R64" s="20">
        <f>_xll.CDXZipStreamCF.Connect.CDXRouteBing(0,2,0,$C64,R$50)</f>
        <v>149.46666666666667</v>
      </c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0">
        <f t="shared" si="4"/>
        <v>13</v>
      </c>
      <c r="AD64" s="20">
        <f t="shared" si="5"/>
        <v>939.65000000000009</v>
      </c>
      <c r="AE64" s="98"/>
      <c r="AF64" s="16"/>
      <c r="AG64" s="16" t="s">
        <v>678</v>
      </c>
      <c r="AH64" t="s">
        <v>3208</v>
      </c>
      <c r="AI64" s="20">
        <f>_xll.CDXZipStreamCF.Connect.CDXRouteBing(0,2,0,$AH64,AI$50)</f>
        <v>69.11666666666666</v>
      </c>
      <c r="AL64" s="98"/>
      <c r="AM64" s="16"/>
      <c r="AN64" s="16" t="s">
        <v>678</v>
      </c>
      <c r="AO64" t="s">
        <v>3208</v>
      </c>
      <c r="AP64" s="20">
        <f>_xll.CDXZipStreamCF.Connect.CDXRouteBing(0,2,0,$AO64,AP$50)</f>
        <v>69.11666666666666</v>
      </c>
      <c r="AQ64" s="20">
        <f>_xll.CDXZipStreamCF.Connect.CDXRouteBing(0,2,0,$AO64,AQ$50)</f>
        <v>69.11666666666666</v>
      </c>
      <c r="AR64" s="20">
        <f>_xll.CDXZipStreamCF.Connect.CDXRouteBing(0,2,0,$AO64,AR$50)</f>
        <v>149.46666666666667</v>
      </c>
      <c r="AT64" s="98"/>
      <c r="AU64" s="16"/>
      <c r="AV64" s="16" t="s">
        <v>678</v>
      </c>
      <c r="AW64" t="s">
        <v>3208</v>
      </c>
      <c r="AX64" s="20">
        <f>_xll.CDXZipStreamCF.Connect.CDXRouteBing(0,2,0,$AO64,AX$50)</f>
        <v>69.11666666666666</v>
      </c>
      <c r="AY64" s="20">
        <f>_xll.CDXZipStreamCF.Connect.CDXRouteBing(0,2,0,$AO64,AY$50)</f>
        <v>69.11666666666666</v>
      </c>
      <c r="AZ64" s="20">
        <f>_xll.CDXZipStreamCF.Connect.CDXRouteBing(0,2,0,$AO64,AZ$50)</f>
        <v>149.46666666666667</v>
      </c>
      <c r="BB64" s="98"/>
    </row>
    <row r="65" spans="1:54" ht="16" thickBot="1" x14ac:dyDescent="0.25">
      <c r="A65" s="16"/>
      <c r="B65" s="16" t="s">
        <v>681</v>
      </c>
      <c r="C65" t="s">
        <v>3210</v>
      </c>
      <c r="D65" s="33">
        <f>_xll.CDXZipStreamCF.Connect.CDXRouteBing(0,2,0,$C65,D$50)</f>
        <v>88.683333333333337</v>
      </c>
      <c r="E65" s="33">
        <f>_xll.CDXZipStreamCF.Connect.CDXRouteBing(0,2,0,$C65,E$50)</f>
        <v>99.65</v>
      </c>
      <c r="F65" s="33">
        <f>_xll.CDXZipStreamCF.Connect.CDXRouteBing(0,2,0,$C65,F$50)</f>
        <v>101.66666666666667</v>
      </c>
      <c r="G65" s="33">
        <f>_xll.CDXZipStreamCF.Connect.CDXRouteBing(0,2,0,$C65,G$50)</f>
        <v>103.31666666666666</v>
      </c>
      <c r="H65" s="33">
        <f>_xll.CDXZipStreamCF.Connect.CDXRouteBing(0,2,0,$C65,H$50)</f>
        <v>94.233333333333334</v>
      </c>
      <c r="I65" s="33">
        <f>_xll.CDXZipStreamCF.Connect.CDXRouteBing(0,2,0,$C65,I$50)</f>
        <v>110.3</v>
      </c>
      <c r="J65" s="33">
        <f>_xll.CDXZipStreamCF.Connect.CDXRouteBing(0,2,0,$C65,J$50)</f>
        <v>108.4</v>
      </c>
      <c r="K65" s="33">
        <f>_xll.CDXZipStreamCF.Connect.CDXRouteBing(0,2,0,$C65,K$50)</f>
        <v>118.66666666666667</v>
      </c>
      <c r="L65" s="33">
        <f>_xll.CDXZipStreamCF.Connect.CDXRouteBing(0,2,0,$C65,L$50)</f>
        <v>88.416666666666671</v>
      </c>
      <c r="M65" s="33">
        <f>_xll.CDXZipStreamCF.Connect.CDXRouteBing(0,2,0,$C65,M$50)</f>
        <v>121.91666666666667</v>
      </c>
      <c r="N65" s="33">
        <f>_xll.CDXZipStreamCF.Connect.CDXRouteBing(0,2,0,$C65,N$50)</f>
        <v>135.38333333333333</v>
      </c>
      <c r="O65" s="33">
        <f>_xll.CDXZipStreamCF.Connect.CDXRouteBing(0,2,0,$C65,O$50)</f>
        <v>138.96666666666667</v>
      </c>
      <c r="P65" s="33">
        <f>_xll.CDXZipStreamCF.Connect.CDXRouteBing(0,2,0,$C65,P$50)</f>
        <v>48.6</v>
      </c>
      <c r="Q65" s="33">
        <f>_xll.CDXZipStreamCF.Connect.CDXRouteBing(0,2,0,$C65,Q$50)</f>
        <v>148.08333333333334</v>
      </c>
      <c r="R65" s="33">
        <f>_xll.CDXZipStreamCF.Connect.CDXRouteBing(0,2,0,$C65,R$50)</f>
        <v>0</v>
      </c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33">
        <f t="shared" si="4"/>
        <v>11</v>
      </c>
      <c r="AD65" s="33">
        <f t="shared" si="5"/>
        <v>961.93333333333328</v>
      </c>
      <c r="AE65" s="98"/>
      <c r="AF65" s="16"/>
      <c r="AG65" s="16" t="s">
        <v>681</v>
      </c>
      <c r="AH65" t="s">
        <v>3210</v>
      </c>
      <c r="AI65" s="33">
        <f>_xll.CDXZipStreamCF.Connect.CDXRouteBing(0,2,0,$AH65,AI$50)</f>
        <v>88.683333333333337</v>
      </c>
      <c r="AL65" s="98"/>
      <c r="AM65" s="16"/>
      <c r="AN65" s="26" t="s">
        <v>681</v>
      </c>
      <c r="AO65" s="27" t="s">
        <v>3210</v>
      </c>
      <c r="AP65" s="33">
        <f>_xll.CDXZipStreamCF.Connect.CDXRouteBing(0,2,0,$AO65,AP$50)</f>
        <v>88.683333333333337</v>
      </c>
      <c r="AQ65" s="33">
        <f>_xll.CDXZipStreamCF.Connect.CDXRouteBing(0,2,0,$AO65,AQ$50)</f>
        <v>88.683333333333337</v>
      </c>
      <c r="AR65" s="33">
        <f>_xll.CDXZipStreamCF.Connect.CDXRouteBing(0,2,0,$AO65,AR$50)</f>
        <v>0</v>
      </c>
      <c r="AT65" s="98"/>
      <c r="AU65" s="16"/>
      <c r="AV65" s="26" t="s">
        <v>681</v>
      </c>
      <c r="AW65" s="27" t="s">
        <v>3210</v>
      </c>
      <c r="AX65" s="33">
        <f>_xll.CDXZipStreamCF.Connect.CDXRouteBing(0,2,0,$AO65,AX$50)</f>
        <v>88.683333333333337</v>
      </c>
      <c r="AY65" s="33">
        <f>_xll.CDXZipStreamCF.Connect.CDXRouteBing(0,2,0,$AO65,AY$50)</f>
        <v>88.683333333333337</v>
      </c>
      <c r="AZ65" s="33">
        <f>_xll.CDXZipStreamCF.Connect.CDXRouteBing(0,2,0,$AO65,AZ$50)</f>
        <v>0</v>
      </c>
      <c r="BB65" s="98"/>
    </row>
    <row r="66" spans="1:54" s="53" customFormat="1" x14ac:dyDescent="0.2">
      <c r="A66" s="57"/>
      <c r="B66" s="58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97"/>
      <c r="AF66" s="58"/>
      <c r="AG66" s="58"/>
      <c r="AL66" s="97"/>
      <c r="AM66" s="58"/>
      <c r="AN66" s="58"/>
      <c r="AT66" s="97"/>
      <c r="AU66" s="58"/>
      <c r="AV66" s="58"/>
      <c r="BB66" s="97"/>
    </row>
    <row r="67" spans="1:54" s="55" customFormat="1" ht="16" thickBot="1" x14ac:dyDescent="0.25">
      <c r="A67" s="59"/>
      <c r="B67" s="60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101"/>
      <c r="AF67" s="60"/>
      <c r="AG67" s="60"/>
      <c r="AL67" s="101"/>
      <c r="AM67" s="60"/>
      <c r="AN67" s="60"/>
      <c r="AT67" s="101"/>
      <c r="AU67" s="60"/>
      <c r="AV67" s="60"/>
      <c r="BB67" s="101"/>
    </row>
    <row r="68" spans="1:54" s="41" customFormat="1" x14ac:dyDescent="0.2">
      <c r="A68" s="39"/>
      <c r="B68" s="40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97"/>
      <c r="AF68" s="40"/>
      <c r="AG68" s="40"/>
      <c r="AL68" s="97"/>
      <c r="AM68" s="40"/>
      <c r="AN68" s="40"/>
      <c r="AO68" s="79" t="s">
        <v>4043</v>
      </c>
      <c r="AP68" s="81" t="s">
        <v>4062</v>
      </c>
      <c r="AQ68" s="81" t="s">
        <v>4059</v>
      </c>
      <c r="AR68" s="81" t="s">
        <v>4060</v>
      </c>
      <c r="AS68" s="81" t="s">
        <v>4058</v>
      </c>
      <c r="AT68" s="97"/>
      <c r="AU68" s="40"/>
      <c r="AV68" s="40"/>
      <c r="AW68" s="79" t="s">
        <v>4043</v>
      </c>
      <c r="AX68" s="81" t="s">
        <v>4062</v>
      </c>
      <c r="AY68" s="81" t="s">
        <v>4059</v>
      </c>
      <c r="AZ68" s="81" t="s">
        <v>4060</v>
      </c>
      <c r="BA68" s="81" t="s">
        <v>4058</v>
      </c>
      <c r="BB68" s="97"/>
    </row>
    <row r="69" spans="1:54" s="17" customFormat="1" x14ac:dyDescent="0.2">
      <c r="A69" s="43"/>
      <c r="B69" s="36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98"/>
      <c r="AF69" s="36"/>
      <c r="AG69" s="36"/>
      <c r="AL69" s="98"/>
      <c r="AM69" s="36"/>
      <c r="AN69" s="36"/>
      <c r="AO69" s="31" t="s">
        <v>4044</v>
      </c>
      <c r="AP69" s="27" t="s">
        <v>4061</v>
      </c>
      <c r="AQ69" s="27" t="s">
        <v>4047</v>
      </c>
      <c r="AR69" s="27" t="s">
        <v>4061</v>
      </c>
      <c r="AS69" s="27" t="s">
        <v>4056</v>
      </c>
      <c r="AT69" s="98"/>
      <c r="AU69" s="36"/>
      <c r="AV69" s="36"/>
      <c r="AW69" s="31" t="s">
        <v>4044</v>
      </c>
      <c r="AX69" s="27" t="s">
        <v>4061</v>
      </c>
      <c r="AY69" s="27" t="s">
        <v>4047</v>
      </c>
      <c r="AZ69" s="27" t="s">
        <v>4061</v>
      </c>
      <c r="BA69" s="27" t="s">
        <v>4056</v>
      </c>
      <c r="BB69" s="98"/>
    </row>
    <row r="70" spans="1:54" s="17" customFormat="1" x14ac:dyDescent="0.2">
      <c r="A70" s="44"/>
      <c r="B70" s="37"/>
      <c r="C70" s="31" t="s">
        <v>0</v>
      </c>
      <c r="D70" s="36" t="s">
        <v>1043</v>
      </c>
      <c r="E70" s="36" t="s">
        <v>2313</v>
      </c>
      <c r="F70" s="36" t="s">
        <v>1034</v>
      </c>
      <c r="G70" s="36" t="s">
        <v>905</v>
      </c>
      <c r="H70" s="36" t="s">
        <v>485</v>
      </c>
      <c r="I70" s="36" t="s">
        <v>651</v>
      </c>
      <c r="J70" s="36" t="s">
        <v>2284</v>
      </c>
      <c r="K70" s="36" t="s">
        <v>160</v>
      </c>
      <c r="L70" s="36" t="s">
        <v>648</v>
      </c>
      <c r="AC70" s="36"/>
      <c r="AD70" s="36"/>
      <c r="AE70" s="98"/>
      <c r="AF70" s="37"/>
      <c r="AG70" s="37"/>
      <c r="AH70" s="31" t="s">
        <v>0</v>
      </c>
      <c r="AI70" s="17" t="s">
        <v>1043</v>
      </c>
      <c r="AJ70" s="17" t="s">
        <v>1034</v>
      </c>
      <c r="AL70" s="98"/>
      <c r="AM70" s="37"/>
      <c r="AN70" s="37"/>
      <c r="AO70" s="31" t="s">
        <v>0</v>
      </c>
      <c r="AP70" s="27" t="s">
        <v>905</v>
      </c>
      <c r="AQ70" s="27" t="s">
        <v>1043</v>
      </c>
      <c r="AR70" s="27" t="s">
        <v>905</v>
      </c>
      <c r="AS70" s="27" t="s">
        <v>1043</v>
      </c>
      <c r="AT70" s="98"/>
      <c r="AU70" s="37"/>
      <c r="AV70" s="37"/>
      <c r="AW70" s="31" t="s">
        <v>0</v>
      </c>
      <c r="AX70" s="27" t="s">
        <v>905</v>
      </c>
      <c r="AY70" s="27" t="s">
        <v>1043</v>
      </c>
      <c r="AZ70" s="27" t="s">
        <v>905</v>
      </c>
      <c r="BA70" s="27" t="s">
        <v>1043</v>
      </c>
      <c r="BB70" s="98"/>
    </row>
    <row r="71" spans="1:54" s="48" customFormat="1" ht="16" thickBot="1" x14ac:dyDescent="0.25">
      <c r="A71" s="45" t="s">
        <v>14</v>
      </c>
      <c r="B71" s="46" t="s">
        <v>0</v>
      </c>
      <c r="C71" s="47" t="s">
        <v>3157</v>
      </c>
      <c r="D71" s="48" t="s">
        <v>3240</v>
      </c>
      <c r="E71" s="48" t="s">
        <v>3242</v>
      </c>
      <c r="F71" s="48" t="s">
        <v>3244</v>
      </c>
      <c r="G71" s="48" t="s">
        <v>3243</v>
      </c>
      <c r="H71" s="48" t="s">
        <v>3237</v>
      </c>
      <c r="I71" s="48" t="s">
        <v>3238</v>
      </c>
      <c r="J71" s="48" t="s">
        <v>3239</v>
      </c>
      <c r="K71" s="48" t="s">
        <v>3250</v>
      </c>
      <c r="L71" s="48" t="s">
        <v>3241</v>
      </c>
      <c r="AC71" s="48" t="s">
        <v>4432</v>
      </c>
      <c r="AD71" s="48" t="s">
        <v>4433</v>
      </c>
      <c r="AE71" s="101"/>
      <c r="AF71" s="46" t="s">
        <v>14</v>
      </c>
      <c r="AG71" s="46" t="s">
        <v>0</v>
      </c>
      <c r="AH71" s="47" t="s">
        <v>3157</v>
      </c>
      <c r="AI71" s="48" t="s">
        <v>3240</v>
      </c>
      <c r="AJ71" s="48" t="s">
        <v>3244</v>
      </c>
      <c r="AL71" s="101"/>
      <c r="AM71" s="46" t="s">
        <v>14</v>
      </c>
      <c r="AN71" s="46" t="s">
        <v>0</v>
      </c>
      <c r="AO71" s="47" t="s">
        <v>3157</v>
      </c>
      <c r="AP71" s="83" t="s">
        <v>3243</v>
      </c>
      <c r="AQ71" s="83" t="s">
        <v>3240</v>
      </c>
      <c r="AR71" s="83" t="s">
        <v>3243</v>
      </c>
      <c r="AS71" s="83" t="s">
        <v>3240</v>
      </c>
      <c r="AT71" s="101"/>
      <c r="AU71" s="46" t="s">
        <v>14</v>
      </c>
      <c r="AV71" s="46" t="s">
        <v>0</v>
      </c>
      <c r="AW71" s="47" t="s">
        <v>3157</v>
      </c>
      <c r="AX71" s="83" t="s">
        <v>3243</v>
      </c>
      <c r="AY71" s="83" t="s">
        <v>3240</v>
      </c>
      <c r="AZ71" s="83" t="s">
        <v>3243</v>
      </c>
      <c r="BA71" s="83" t="s">
        <v>3240</v>
      </c>
      <c r="BB71" s="101"/>
    </row>
    <row r="72" spans="1:54" x14ac:dyDescent="0.2">
      <c r="A72" s="16" t="s">
        <v>165</v>
      </c>
      <c r="B72" s="24" t="s">
        <v>1043</v>
      </c>
      <c r="C72" s="25" t="s">
        <v>3240</v>
      </c>
      <c r="D72" s="34">
        <f>_xll.CDXZipStreamCF.Connect.CDXRouteBing(0,2,0,$C72,D$71)</f>
        <v>0</v>
      </c>
      <c r="E72" s="34">
        <f>_xll.CDXZipStreamCF.Connect.CDXRouteBing(0,2,0,$C72,E$71)</f>
        <v>15.85</v>
      </c>
      <c r="F72" s="34">
        <f>_xll.CDXZipStreamCF.Connect.CDXRouteBing(0,2,0,$C72,F$71)</f>
        <v>103.68333333333334</v>
      </c>
      <c r="G72" s="34">
        <f>_xll.CDXZipStreamCF.Connect.CDXRouteBing(0,2,0,$C72,G$71)</f>
        <v>107.11666666666666</v>
      </c>
      <c r="H72" s="34">
        <f>_xll.CDXZipStreamCF.Connect.CDXRouteBing(0,2,0,$C72,H$71)</f>
        <v>114.81666666666666</v>
      </c>
      <c r="I72" s="34">
        <f>_xll.CDXZipStreamCF.Connect.CDXRouteBing(0,2,0,$C72,I$71)</f>
        <v>41.45</v>
      </c>
      <c r="J72" s="34">
        <f>_xll.CDXZipStreamCF.Connect.CDXRouteBing(0,2,0,$C72,J$71)</f>
        <v>59.116666666666667</v>
      </c>
      <c r="K72" s="34">
        <f>_xll.CDXZipStreamCF.Connect.CDXRouteBing(0,2,0,$C72,K$71)</f>
        <v>20.783333333333335</v>
      </c>
      <c r="L72" s="34">
        <f>_xll.CDXZipStreamCF.Connect.CDXRouteBing(0,2,0,$C72,L$71)</f>
        <v>128.25</v>
      </c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35">
        <f t="shared" ref="AC72:AC80" si="6">COUNTIFS(D72:AB72,"&lt;=120")</f>
        <v>8</v>
      </c>
      <c r="AD72" s="35">
        <f t="shared" ref="AD72:AD80" si="7">SUMIF(D72:AB72,"&lt;121")</f>
        <v>462.81666666666666</v>
      </c>
      <c r="AE72" s="98"/>
      <c r="AF72" s="16" t="s">
        <v>165</v>
      </c>
      <c r="AG72" s="24" t="s">
        <v>1043</v>
      </c>
      <c r="AH72" s="25" t="s">
        <v>3240</v>
      </c>
      <c r="AI72" s="34">
        <f>_xll.CDXZipStreamCF.Connect.CDXRouteBing(0,2,0,$AH72,AI$71)</f>
        <v>0</v>
      </c>
      <c r="AJ72" s="34">
        <f>_xll.CDXZipStreamCF.Connect.CDXRouteBing(0,2,0,$AH72,AJ$71)</f>
        <v>103.68333333333334</v>
      </c>
      <c r="AL72" s="98"/>
      <c r="AM72" s="16" t="s">
        <v>165</v>
      </c>
      <c r="AN72" s="26" t="s">
        <v>1043</v>
      </c>
      <c r="AO72" s="27" t="s">
        <v>3240</v>
      </c>
      <c r="AP72" s="34">
        <f>_xll.CDXZipStreamCF.Connect.CDXRouteBing(0,2,0,$AO72,AP$71)</f>
        <v>107.11666666666666</v>
      </c>
      <c r="AQ72" s="34">
        <f>_xll.CDXZipStreamCF.Connect.CDXRouteBing(0,2,0,$AO72,AQ$71)</f>
        <v>0</v>
      </c>
      <c r="AR72" s="34">
        <f>_xll.CDXZipStreamCF.Connect.CDXRouteBing(0,2,0,$AO72,AR$71)</f>
        <v>107.11666666666666</v>
      </c>
      <c r="AS72" s="34">
        <f>_xll.CDXZipStreamCF.Connect.CDXRouteBing(0,2,0,$AO72,AS$71)</f>
        <v>0</v>
      </c>
      <c r="AT72" s="98"/>
      <c r="AU72" s="16" t="s">
        <v>165</v>
      </c>
      <c r="AV72" s="26" t="s">
        <v>1043</v>
      </c>
      <c r="AW72" s="27" t="s">
        <v>3240</v>
      </c>
      <c r="AX72" s="34">
        <f>_xll.CDXZipStreamCF.Connect.CDXRouteBing(0,2,0,$AO72,AX$71)</f>
        <v>107.11666666666666</v>
      </c>
      <c r="AY72" s="34">
        <f>_xll.CDXZipStreamCF.Connect.CDXRouteBing(0,2,0,$AO72,AY$71)</f>
        <v>0</v>
      </c>
      <c r="AZ72" s="34">
        <f>_xll.CDXZipStreamCF.Connect.CDXRouteBing(0,2,0,$AO72,AZ$71)</f>
        <v>107.11666666666666</v>
      </c>
      <c r="BA72" s="34">
        <f>_xll.CDXZipStreamCF.Connect.CDXRouteBing(0,2,0,$AO72,BA$71)</f>
        <v>0</v>
      </c>
      <c r="BB72" s="98"/>
    </row>
    <row r="73" spans="1:54" x14ac:dyDescent="0.2">
      <c r="A73" s="16"/>
      <c r="B73" s="16" t="s">
        <v>2313</v>
      </c>
      <c r="C73" t="s">
        <v>3242</v>
      </c>
      <c r="D73" s="20">
        <f>_xll.CDXZipStreamCF.Connect.CDXRouteBing(0,2,0,$C73,D$71)</f>
        <v>15.933333333333334</v>
      </c>
      <c r="E73" s="20">
        <f>_xll.CDXZipStreamCF.Connect.CDXRouteBing(0,2,0,$C73,E$71)</f>
        <v>0</v>
      </c>
      <c r="F73" s="20">
        <f>_xll.CDXZipStreamCF.Connect.CDXRouteBing(0,2,0,$C73,F$71)</f>
        <v>101.01666666666667</v>
      </c>
      <c r="G73" s="20">
        <f>_xll.CDXZipStreamCF.Connect.CDXRouteBing(0,2,0,$C73,G$71)</f>
        <v>104.45</v>
      </c>
      <c r="H73" s="20">
        <f>_xll.CDXZipStreamCF.Connect.CDXRouteBing(0,2,0,$C73,H$71)</f>
        <v>112.15</v>
      </c>
      <c r="I73" s="20">
        <f>_xll.CDXZipStreamCF.Connect.CDXRouteBing(0,2,0,$C73,I$71)</f>
        <v>40.6</v>
      </c>
      <c r="J73" s="20">
        <f>_xll.CDXZipStreamCF.Connect.CDXRouteBing(0,2,0,$C73,J$71)</f>
        <v>58.266666666666666</v>
      </c>
      <c r="K73" s="20">
        <f>_xll.CDXZipStreamCF.Connect.CDXRouteBing(0,2,0,$C73,K$71)</f>
        <v>31.633333333333333</v>
      </c>
      <c r="L73" s="20">
        <f>_xll.CDXZipStreamCF.Connect.CDXRouteBing(0,2,0,$C73,L$71)</f>
        <v>125.58333333333333</v>
      </c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0">
        <f t="shared" si="6"/>
        <v>8</v>
      </c>
      <c r="AD73" s="20">
        <f t="shared" si="7"/>
        <v>464.05</v>
      </c>
      <c r="AE73" s="98"/>
      <c r="AF73" s="16"/>
      <c r="AG73" s="16" t="s">
        <v>2313</v>
      </c>
      <c r="AH73" t="s">
        <v>3242</v>
      </c>
      <c r="AI73" s="20">
        <f>_xll.CDXZipStreamCF.Connect.CDXRouteBing(0,2,0,$AH73,AI$71)</f>
        <v>15.933333333333334</v>
      </c>
      <c r="AJ73" s="20">
        <f>_xll.CDXZipStreamCF.Connect.CDXRouteBing(0,2,0,$AH73,AJ$71)</f>
        <v>101.01666666666667</v>
      </c>
      <c r="AL73" s="98"/>
      <c r="AM73" s="16"/>
      <c r="AN73" s="16" t="s">
        <v>2313</v>
      </c>
      <c r="AO73" t="s">
        <v>3242</v>
      </c>
      <c r="AP73" s="20">
        <f>_xll.CDXZipStreamCF.Connect.CDXRouteBing(0,2,0,$AO73,AP$71)</f>
        <v>104.45</v>
      </c>
      <c r="AQ73" s="20">
        <f>_xll.CDXZipStreamCF.Connect.CDXRouteBing(0,2,0,$AO73,AQ$71)</f>
        <v>15.933333333333334</v>
      </c>
      <c r="AR73" s="20">
        <f>_xll.CDXZipStreamCF.Connect.CDXRouteBing(0,2,0,$AO73,AR$71)</f>
        <v>104.45</v>
      </c>
      <c r="AS73" s="20">
        <f>_xll.CDXZipStreamCF.Connect.CDXRouteBing(0,2,0,$AO73,AS$71)</f>
        <v>15.933333333333334</v>
      </c>
      <c r="AT73" s="98"/>
      <c r="AU73" s="16"/>
      <c r="AV73" s="16" t="s">
        <v>2313</v>
      </c>
      <c r="AW73" t="s">
        <v>3242</v>
      </c>
      <c r="AX73" s="20">
        <f>_xll.CDXZipStreamCF.Connect.CDXRouteBing(0,2,0,$AO73,AX$71)</f>
        <v>104.45</v>
      </c>
      <c r="AY73" s="20">
        <f>_xll.CDXZipStreamCF.Connect.CDXRouteBing(0,2,0,$AO73,AY$71)</f>
        <v>15.933333333333334</v>
      </c>
      <c r="AZ73" s="20">
        <f>_xll.CDXZipStreamCF.Connect.CDXRouteBing(0,2,0,$AO73,AZ$71)</f>
        <v>104.45</v>
      </c>
      <c r="BA73" s="20">
        <f>_xll.CDXZipStreamCF.Connect.CDXRouteBing(0,2,0,$AO73,BA$71)</f>
        <v>15.933333333333334</v>
      </c>
      <c r="BB73" s="98"/>
    </row>
    <row r="74" spans="1:54" x14ac:dyDescent="0.2">
      <c r="A74" s="16"/>
      <c r="B74" s="24" t="s">
        <v>1034</v>
      </c>
      <c r="C74" s="25" t="s">
        <v>3244</v>
      </c>
      <c r="D74" s="20">
        <f>_xll.CDXZipStreamCF.Connect.CDXRouteBing(0,2,0,$C74,D$71)</f>
        <v>105.5</v>
      </c>
      <c r="E74" s="20">
        <f>_xll.CDXZipStreamCF.Connect.CDXRouteBing(0,2,0,$C74,E$71)</f>
        <v>100.28333333333333</v>
      </c>
      <c r="F74" s="20">
        <f>_xll.CDXZipStreamCF.Connect.CDXRouteBing(0,2,0,$C74,F$71)</f>
        <v>0</v>
      </c>
      <c r="G74" s="20">
        <f>_xll.CDXZipStreamCF.Connect.CDXRouteBing(0,2,0,$C74,G$71)</f>
        <v>15.55</v>
      </c>
      <c r="H74" s="20">
        <f>_xll.CDXZipStreamCF.Connect.CDXRouteBing(0,2,0,$C74,H$71)</f>
        <v>24.3</v>
      </c>
      <c r="I74" s="20">
        <f>_xll.CDXZipStreamCF.Connect.CDXRouteBing(0,2,0,$C74,I$71)</f>
        <v>123.93333333333334</v>
      </c>
      <c r="J74" s="20">
        <f>_xll.CDXZipStreamCF.Connect.CDXRouteBing(0,2,0,$C74,J$71)</f>
        <v>142.56666666666666</v>
      </c>
      <c r="K74" s="20">
        <f>_xll.CDXZipStreamCF.Connect.CDXRouteBing(0,2,0,$C74,K$71)</f>
        <v>121.2</v>
      </c>
      <c r="L74" s="20">
        <f>_xll.CDXZipStreamCF.Connect.CDXRouteBing(0,2,0,$C74,L$71)</f>
        <v>47.3</v>
      </c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2">
        <f t="shared" si="6"/>
        <v>6</v>
      </c>
      <c r="AD74" s="22">
        <f t="shared" si="7"/>
        <v>292.93333333333334</v>
      </c>
      <c r="AE74" s="98"/>
      <c r="AF74" s="16"/>
      <c r="AG74" s="24" t="s">
        <v>1034</v>
      </c>
      <c r="AH74" s="25" t="s">
        <v>3244</v>
      </c>
      <c r="AI74" s="20">
        <f>_xll.CDXZipStreamCF.Connect.CDXRouteBing(0,2,0,$AH74,AI$71)</f>
        <v>105.5</v>
      </c>
      <c r="AJ74" s="20">
        <f>_xll.CDXZipStreamCF.Connect.CDXRouteBing(0,2,0,$AH74,AJ$71)</f>
        <v>0</v>
      </c>
      <c r="AL74" s="98"/>
      <c r="AM74" s="16"/>
      <c r="AN74" s="16" t="s">
        <v>1034</v>
      </c>
      <c r="AO74" t="s">
        <v>3244</v>
      </c>
      <c r="AP74" s="20">
        <f>_xll.CDXZipStreamCF.Connect.CDXRouteBing(0,2,0,$AO74,AP$71)</f>
        <v>15.55</v>
      </c>
      <c r="AQ74" s="20">
        <f>_xll.CDXZipStreamCF.Connect.CDXRouteBing(0,2,0,$AO74,AQ$71)</f>
        <v>105.5</v>
      </c>
      <c r="AR74" s="20">
        <f>_xll.CDXZipStreamCF.Connect.CDXRouteBing(0,2,0,$AO74,AR$71)</f>
        <v>15.55</v>
      </c>
      <c r="AS74" s="20">
        <f>_xll.CDXZipStreamCF.Connect.CDXRouteBing(0,2,0,$AO74,AS$71)</f>
        <v>105.5</v>
      </c>
      <c r="AT74" s="98"/>
      <c r="AU74" s="16"/>
      <c r="AV74" s="16" t="s">
        <v>1034</v>
      </c>
      <c r="AW74" t="s">
        <v>3244</v>
      </c>
      <c r="AX74" s="20">
        <f>_xll.CDXZipStreamCF.Connect.CDXRouteBing(0,2,0,$AO74,AX$71)</f>
        <v>15.55</v>
      </c>
      <c r="AY74" s="20">
        <f>_xll.CDXZipStreamCF.Connect.CDXRouteBing(0,2,0,$AO74,AY$71)</f>
        <v>105.5</v>
      </c>
      <c r="AZ74" s="20">
        <f>_xll.CDXZipStreamCF.Connect.CDXRouteBing(0,2,0,$AO74,AZ$71)</f>
        <v>15.55</v>
      </c>
      <c r="BA74" s="20">
        <f>_xll.CDXZipStreamCF.Connect.CDXRouteBing(0,2,0,$AO74,BA$71)</f>
        <v>105.5</v>
      </c>
      <c r="BB74" s="98"/>
    </row>
    <row r="75" spans="1:54" x14ac:dyDescent="0.2">
      <c r="A75" s="16"/>
      <c r="B75" s="16" t="s">
        <v>905</v>
      </c>
      <c r="C75" t="s">
        <v>3243</v>
      </c>
      <c r="D75" s="20">
        <f>_xll.CDXZipStreamCF.Connect.CDXRouteBing(0,2,0,$C75,D$71)</f>
        <v>107.83333333333333</v>
      </c>
      <c r="E75" s="20">
        <f>_xll.CDXZipStreamCF.Connect.CDXRouteBing(0,2,0,$C75,E$71)</f>
        <v>102.63333333333334</v>
      </c>
      <c r="F75" s="20">
        <f>_xll.CDXZipStreamCF.Connect.CDXRouteBing(0,2,0,$C75,F$71)</f>
        <v>14.833333333333334</v>
      </c>
      <c r="G75" s="20">
        <f>_xll.CDXZipStreamCF.Connect.CDXRouteBing(0,2,0,$C75,G$71)</f>
        <v>0</v>
      </c>
      <c r="H75" s="20">
        <f>_xll.CDXZipStreamCF.Connect.CDXRouteBing(0,2,0,$C75,H$71)</f>
        <v>31.483333333333334</v>
      </c>
      <c r="I75" s="20">
        <f>_xll.CDXZipStreamCF.Connect.CDXRouteBing(0,2,0,$C75,I$71)</f>
        <v>126.26666666666667</v>
      </c>
      <c r="J75" s="20">
        <f>_xll.CDXZipStreamCF.Connect.CDXRouteBing(0,2,0,$C75,J$71)</f>
        <v>144.9</v>
      </c>
      <c r="K75" s="20">
        <f>_xll.CDXZipStreamCF.Connect.CDXRouteBing(0,2,0,$C75,K$71)</f>
        <v>123.55</v>
      </c>
      <c r="L75" s="20">
        <f>_xll.CDXZipStreamCF.Connect.CDXRouteBing(0,2,0,$C75,L$71)</f>
        <v>49.65</v>
      </c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0">
        <f t="shared" si="6"/>
        <v>6</v>
      </c>
      <c r="AD75" s="20">
        <f t="shared" si="7"/>
        <v>306.43333333333334</v>
      </c>
      <c r="AE75" s="98"/>
      <c r="AF75" s="16"/>
      <c r="AG75" s="16" t="s">
        <v>905</v>
      </c>
      <c r="AH75" t="s">
        <v>3243</v>
      </c>
      <c r="AI75" s="20">
        <f>_xll.CDXZipStreamCF.Connect.CDXRouteBing(0,2,0,$AH75,AI$71)</f>
        <v>107.83333333333333</v>
      </c>
      <c r="AJ75" s="20">
        <f>_xll.CDXZipStreamCF.Connect.CDXRouteBing(0,2,0,$AH75,AJ$71)</f>
        <v>14.833333333333334</v>
      </c>
      <c r="AL75" s="98"/>
      <c r="AM75" s="16"/>
      <c r="AN75" s="26" t="s">
        <v>905</v>
      </c>
      <c r="AO75" s="27" t="s">
        <v>3243</v>
      </c>
      <c r="AP75" s="20">
        <f>_xll.CDXZipStreamCF.Connect.CDXRouteBing(0,2,0,$AO75,AP$71)</f>
        <v>0</v>
      </c>
      <c r="AQ75" s="20">
        <f>_xll.CDXZipStreamCF.Connect.CDXRouteBing(0,2,0,$AO75,AQ$71)</f>
        <v>107.83333333333333</v>
      </c>
      <c r="AR75" s="20">
        <f>_xll.CDXZipStreamCF.Connect.CDXRouteBing(0,2,0,$AO75,AR$71)</f>
        <v>0</v>
      </c>
      <c r="AS75" s="20">
        <f>_xll.CDXZipStreamCF.Connect.CDXRouteBing(0,2,0,$AO75,AS$71)</f>
        <v>107.83333333333333</v>
      </c>
      <c r="AT75" s="98"/>
      <c r="AU75" s="16"/>
      <c r="AV75" s="26" t="s">
        <v>905</v>
      </c>
      <c r="AW75" s="27" t="s">
        <v>3243</v>
      </c>
      <c r="AX75" s="20">
        <f>_xll.CDXZipStreamCF.Connect.CDXRouteBing(0,2,0,$AO75,AX$71)</f>
        <v>0</v>
      </c>
      <c r="AY75" s="20">
        <f>_xll.CDXZipStreamCF.Connect.CDXRouteBing(0,2,0,$AO75,AY$71)</f>
        <v>107.83333333333333</v>
      </c>
      <c r="AZ75" s="20">
        <f>_xll.CDXZipStreamCF.Connect.CDXRouteBing(0,2,0,$AO75,AZ$71)</f>
        <v>0</v>
      </c>
      <c r="BA75" s="20">
        <f>_xll.CDXZipStreamCF.Connect.CDXRouteBing(0,2,0,$AO75,BA$71)</f>
        <v>107.83333333333333</v>
      </c>
      <c r="BB75" s="98"/>
    </row>
    <row r="76" spans="1:54" x14ac:dyDescent="0.2">
      <c r="A76" s="16"/>
      <c r="B76" s="16" t="s">
        <v>485</v>
      </c>
      <c r="C76" t="s">
        <v>3237</v>
      </c>
      <c r="D76" s="20">
        <f>_xll.CDXZipStreamCF.Connect.CDXRouteBing(0,2,0,$C76,D$71)</f>
        <v>116.66666666666667</v>
      </c>
      <c r="E76" s="20">
        <f>_xll.CDXZipStreamCF.Connect.CDXRouteBing(0,2,0,$C76,E$71)</f>
        <v>111.45</v>
      </c>
      <c r="F76" s="20">
        <f>_xll.CDXZipStreamCF.Connect.CDXRouteBing(0,2,0,$C76,F$71)</f>
        <v>25.716666666666665</v>
      </c>
      <c r="G76" s="20">
        <f>_xll.CDXZipStreamCF.Connect.CDXRouteBing(0,2,0,$C76,G$71)</f>
        <v>32.383333333333333</v>
      </c>
      <c r="H76" s="20">
        <f>_xll.CDXZipStreamCF.Connect.CDXRouteBing(0,2,0,$C76,H$71)</f>
        <v>0</v>
      </c>
      <c r="I76" s="20">
        <f>_xll.CDXZipStreamCF.Connect.CDXRouteBing(0,2,0,$C76,I$71)</f>
        <v>135.1</v>
      </c>
      <c r="J76" s="20">
        <f>_xll.CDXZipStreamCF.Connect.CDXRouteBing(0,2,0,$C76,J$71)</f>
        <v>153.71666666666667</v>
      </c>
      <c r="K76" s="20">
        <f>_xll.CDXZipStreamCF.Connect.CDXRouteBing(0,2,0,$C76,K$71)</f>
        <v>132.36666666666667</v>
      </c>
      <c r="L76" s="20">
        <f>_xll.CDXZipStreamCF.Connect.CDXRouteBing(0,2,0,$C76,L$71)</f>
        <v>64.099999999999994</v>
      </c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0">
        <f t="shared" si="6"/>
        <v>6</v>
      </c>
      <c r="AD76" s="20">
        <f t="shared" si="7"/>
        <v>350.31666666666672</v>
      </c>
      <c r="AE76" s="98"/>
      <c r="AF76" s="16"/>
      <c r="AG76" s="16" t="s">
        <v>485</v>
      </c>
      <c r="AH76" t="s">
        <v>3237</v>
      </c>
      <c r="AI76" s="20">
        <f>_xll.CDXZipStreamCF.Connect.CDXRouteBing(0,2,0,$AH76,AI$71)</f>
        <v>116.66666666666667</v>
      </c>
      <c r="AJ76" s="20">
        <f>_xll.CDXZipStreamCF.Connect.CDXRouteBing(0,2,0,$AH76,AJ$71)</f>
        <v>25.716666666666665</v>
      </c>
      <c r="AL76" s="98"/>
      <c r="AM76" s="16"/>
      <c r="AN76" s="16" t="s">
        <v>485</v>
      </c>
      <c r="AO76" t="s">
        <v>3237</v>
      </c>
      <c r="AP76" s="20">
        <f>_xll.CDXZipStreamCF.Connect.CDXRouteBing(0,2,0,$AO76,AP$71)</f>
        <v>32.383333333333333</v>
      </c>
      <c r="AQ76" s="20">
        <f>_xll.CDXZipStreamCF.Connect.CDXRouteBing(0,2,0,$AO76,AQ$71)</f>
        <v>116.66666666666667</v>
      </c>
      <c r="AR76" s="20">
        <f>_xll.CDXZipStreamCF.Connect.CDXRouteBing(0,2,0,$AO76,AR$71)</f>
        <v>32.383333333333333</v>
      </c>
      <c r="AS76" s="20">
        <f>_xll.CDXZipStreamCF.Connect.CDXRouteBing(0,2,0,$AO76,AS$71)</f>
        <v>116.66666666666667</v>
      </c>
      <c r="AT76" s="98"/>
      <c r="AU76" s="16"/>
      <c r="AV76" s="16" t="s">
        <v>485</v>
      </c>
      <c r="AW76" t="s">
        <v>3237</v>
      </c>
      <c r="AX76" s="20">
        <f>_xll.CDXZipStreamCF.Connect.CDXRouteBing(0,2,0,$AO76,AX$71)</f>
        <v>32.383333333333333</v>
      </c>
      <c r="AY76" s="20">
        <f>_xll.CDXZipStreamCF.Connect.CDXRouteBing(0,2,0,$AO76,AY$71)</f>
        <v>116.66666666666667</v>
      </c>
      <c r="AZ76" s="20">
        <f>_xll.CDXZipStreamCF.Connect.CDXRouteBing(0,2,0,$AO76,AZ$71)</f>
        <v>32.383333333333333</v>
      </c>
      <c r="BA76" s="20">
        <f>_xll.CDXZipStreamCF.Connect.CDXRouteBing(0,2,0,$AO76,BA$71)</f>
        <v>116.66666666666667</v>
      </c>
      <c r="BB76" s="98"/>
    </row>
    <row r="77" spans="1:54" x14ac:dyDescent="0.2">
      <c r="A77" s="16"/>
      <c r="B77" s="16" t="s">
        <v>651</v>
      </c>
      <c r="C77" t="s">
        <v>3238</v>
      </c>
      <c r="D77" s="20">
        <f>_xll.CDXZipStreamCF.Connect.CDXRouteBing(0,2,0,$C77,D$71)</f>
        <v>39.5</v>
      </c>
      <c r="E77" s="20">
        <f>_xll.CDXZipStreamCF.Connect.CDXRouteBing(0,2,0,$C77,E$71)</f>
        <v>39.049999999999997</v>
      </c>
      <c r="F77" s="20">
        <f>_xll.CDXZipStreamCF.Connect.CDXRouteBing(0,2,0,$C77,F$71)</f>
        <v>122.53333333333333</v>
      </c>
      <c r="G77" s="20">
        <f>_xll.CDXZipStreamCF.Connect.CDXRouteBing(0,2,0,$C77,G$71)</f>
        <v>125.96666666666667</v>
      </c>
      <c r="H77" s="20">
        <f>_xll.CDXZipStreamCF.Connect.CDXRouteBing(0,2,0,$C77,H$71)</f>
        <v>133.66666666666666</v>
      </c>
      <c r="I77" s="20">
        <f>_xll.CDXZipStreamCF.Connect.CDXRouteBing(0,2,0,$C77,I$71)</f>
        <v>0</v>
      </c>
      <c r="J77" s="20">
        <f>_xll.CDXZipStreamCF.Connect.CDXRouteBing(0,2,0,$C77,J$71)</f>
        <v>28.533333333333335</v>
      </c>
      <c r="K77" s="20">
        <f>_xll.CDXZipStreamCF.Connect.CDXRouteBing(0,2,0,$C77,K$71)</f>
        <v>45.966666666666669</v>
      </c>
      <c r="L77" s="20">
        <f>_xll.CDXZipStreamCF.Connect.CDXRouteBing(0,2,0,$C77,L$71)</f>
        <v>121.65</v>
      </c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0">
        <f t="shared" si="6"/>
        <v>5</v>
      </c>
      <c r="AD77" s="20">
        <f t="shared" si="7"/>
        <v>153.05000000000001</v>
      </c>
      <c r="AE77" s="98"/>
      <c r="AF77" s="16"/>
      <c r="AG77" s="16" t="s">
        <v>651</v>
      </c>
      <c r="AH77" t="s">
        <v>3238</v>
      </c>
      <c r="AI77" s="20">
        <f>_xll.CDXZipStreamCF.Connect.CDXRouteBing(0,2,0,$AH77,AI$71)</f>
        <v>39.5</v>
      </c>
      <c r="AJ77" s="20">
        <f>_xll.CDXZipStreamCF.Connect.CDXRouteBing(0,2,0,$AH77,AJ$71)</f>
        <v>122.53333333333333</v>
      </c>
      <c r="AL77" s="98"/>
      <c r="AM77" s="16"/>
      <c r="AN77" s="16" t="s">
        <v>651</v>
      </c>
      <c r="AO77" t="s">
        <v>3238</v>
      </c>
      <c r="AP77" s="20">
        <f>_xll.CDXZipStreamCF.Connect.CDXRouteBing(0,2,0,$AO77,AP$71)</f>
        <v>125.96666666666667</v>
      </c>
      <c r="AQ77" s="20">
        <f>_xll.CDXZipStreamCF.Connect.CDXRouteBing(0,2,0,$AO77,AQ$71)</f>
        <v>39.5</v>
      </c>
      <c r="AR77" s="20">
        <f>_xll.CDXZipStreamCF.Connect.CDXRouteBing(0,2,0,$AO77,AR$71)</f>
        <v>125.96666666666667</v>
      </c>
      <c r="AS77" s="20">
        <f>_xll.CDXZipStreamCF.Connect.CDXRouteBing(0,2,0,$AO77,AS$71)</f>
        <v>39.5</v>
      </c>
      <c r="AT77" s="98"/>
      <c r="AU77" s="16"/>
      <c r="AV77" s="16" t="s">
        <v>651</v>
      </c>
      <c r="AW77" t="s">
        <v>3238</v>
      </c>
      <c r="AX77" s="20">
        <f>_xll.CDXZipStreamCF.Connect.CDXRouteBing(0,2,0,$AO77,AX$71)</f>
        <v>125.96666666666667</v>
      </c>
      <c r="AY77" s="20">
        <f>_xll.CDXZipStreamCF.Connect.CDXRouteBing(0,2,0,$AO77,AY$71)</f>
        <v>39.5</v>
      </c>
      <c r="AZ77" s="20">
        <f>_xll.CDXZipStreamCF.Connect.CDXRouteBing(0,2,0,$AO77,AZ$71)</f>
        <v>125.96666666666667</v>
      </c>
      <c r="BA77" s="20">
        <f>_xll.CDXZipStreamCF.Connect.CDXRouteBing(0,2,0,$AO77,BA$71)</f>
        <v>39.5</v>
      </c>
      <c r="BB77" s="98"/>
    </row>
    <row r="78" spans="1:54" x14ac:dyDescent="0.2">
      <c r="A78" s="16"/>
      <c r="B78" s="16" t="s">
        <v>2284</v>
      </c>
      <c r="C78" t="s">
        <v>3239</v>
      </c>
      <c r="D78" s="20">
        <f>_xll.CDXZipStreamCF.Connect.CDXRouteBing(0,2,0,$C78,D$71)</f>
        <v>59.05</v>
      </c>
      <c r="E78" s="20">
        <f>_xll.CDXZipStreamCF.Connect.CDXRouteBing(0,2,0,$C78,E$71)</f>
        <v>58.6</v>
      </c>
      <c r="F78" s="20">
        <f>_xll.CDXZipStreamCF.Connect.CDXRouteBing(0,2,0,$C78,F$71)</f>
        <v>140.93333333333334</v>
      </c>
      <c r="G78" s="20">
        <f>_xll.CDXZipStreamCF.Connect.CDXRouteBing(0,2,0,$C78,G$71)</f>
        <v>144.36666666666667</v>
      </c>
      <c r="H78" s="20">
        <f>_xll.CDXZipStreamCF.Connect.CDXRouteBing(0,2,0,$C78,H$71)</f>
        <v>152.06666666666666</v>
      </c>
      <c r="I78" s="20">
        <f>_xll.CDXZipStreamCF.Connect.CDXRouteBing(0,2,0,$C78,I$71)</f>
        <v>29.266666666666666</v>
      </c>
      <c r="J78" s="20">
        <f>_xll.CDXZipStreamCF.Connect.CDXRouteBing(0,2,0,$C78,J$71)</f>
        <v>0</v>
      </c>
      <c r="K78" s="20">
        <f>_xll.CDXZipStreamCF.Connect.CDXRouteBing(0,2,0,$C78,K$71)</f>
        <v>63.733333333333334</v>
      </c>
      <c r="L78" s="20">
        <f>_xll.CDXZipStreamCF.Connect.CDXRouteBing(0,2,0,$C78,L$71)</f>
        <v>126.38333333333334</v>
      </c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0">
        <f t="shared" si="6"/>
        <v>5</v>
      </c>
      <c r="AD78" s="20">
        <f t="shared" si="7"/>
        <v>210.65000000000003</v>
      </c>
      <c r="AE78" s="98"/>
      <c r="AF78" s="16"/>
      <c r="AG78" s="16" t="s">
        <v>2284</v>
      </c>
      <c r="AH78" t="s">
        <v>3239</v>
      </c>
      <c r="AI78" s="20">
        <f>_xll.CDXZipStreamCF.Connect.CDXRouteBing(0,2,0,$AH78,AI$71)</f>
        <v>59.05</v>
      </c>
      <c r="AJ78" s="20">
        <f>_xll.CDXZipStreamCF.Connect.CDXRouteBing(0,2,0,$AH78,AJ$71)</f>
        <v>140.93333333333334</v>
      </c>
      <c r="AL78" s="98"/>
      <c r="AM78" s="16"/>
      <c r="AN78" s="16" t="s">
        <v>2284</v>
      </c>
      <c r="AO78" t="s">
        <v>3239</v>
      </c>
      <c r="AP78" s="20">
        <f>_xll.CDXZipStreamCF.Connect.CDXRouteBing(0,2,0,$AO78,AP$71)</f>
        <v>144.36666666666667</v>
      </c>
      <c r="AQ78" s="20">
        <f>_xll.CDXZipStreamCF.Connect.CDXRouteBing(0,2,0,$AO78,AQ$71)</f>
        <v>59.05</v>
      </c>
      <c r="AR78" s="20">
        <f>_xll.CDXZipStreamCF.Connect.CDXRouteBing(0,2,0,$AO78,AR$71)</f>
        <v>144.36666666666667</v>
      </c>
      <c r="AS78" s="20">
        <f>_xll.CDXZipStreamCF.Connect.CDXRouteBing(0,2,0,$AO78,AS$71)</f>
        <v>59.05</v>
      </c>
      <c r="AT78" s="98"/>
      <c r="AU78" s="16"/>
      <c r="AV78" s="16" t="s">
        <v>2284</v>
      </c>
      <c r="AW78" t="s">
        <v>3239</v>
      </c>
      <c r="AX78" s="20">
        <f>_xll.CDXZipStreamCF.Connect.CDXRouteBing(0,2,0,$AO78,AX$71)</f>
        <v>144.36666666666667</v>
      </c>
      <c r="AY78" s="20">
        <f>_xll.CDXZipStreamCF.Connect.CDXRouteBing(0,2,0,$AO78,AY$71)</f>
        <v>59.05</v>
      </c>
      <c r="AZ78" s="20">
        <f>_xll.CDXZipStreamCF.Connect.CDXRouteBing(0,2,0,$AO78,AZ$71)</f>
        <v>144.36666666666667</v>
      </c>
      <c r="BA78" s="20">
        <f>_xll.CDXZipStreamCF.Connect.CDXRouteBing(0,2,0,$AO78,BA$71)</f>
        <v>59.05</v>
      </c>
      <c r="BB78" s="98"/>
    </row>
    <row r="79" spans="1:54" x14ac:dyDescent="0.2">
      <c r="A79" s="16"/>
      <c r="B79" s="16" t="s">
        <v>160</v>
      </c>
      <c r="C79" t="s">
        <v>3250</v>
      </c>
      <c r="D79" s="20">
        <f>_xll.CDXZipStreamCF.Connect.CDXRouteBing(0,2,0,$C79,D$71)</f>
        <v>23.4</v>
      </c>
      <c r="E79" s="20">
        <f>_xll.CDXZipStreamCF.Connect.CDXRouteBing(0,2,0,$C79,E$71)</f>
        <v>32.75</v>
      </c>
      <c r="F79" s="20">
        <f>_xll.CDXZipStreamCF.Connect.CDXRouteBing(0,2,0,$C79,F$71)</f>
        <v>120.6</v>
      </c>
      <c r="G79" s="20">
        <f>_xll.CDXZipStreamCF.Connect.CDXRouteBing(0,2,0,$C79,G$71)</f>
        <v>124.03333333333333</v>
      </c>
      <c r="H79" s="20">
        <f>_xll.CDXZipStreamCF.Connect.CDXRouteBing(0,2,0,$C79,H$71)</f>
        <v>131.73333333333332</v>
      </c>
      <c r="I79" s="20">
        <f>_xll.CDXZipStreamCF.Connect.CDXRouteBing(0,2,0,$C79,I$71)</f>
        <v>44.35</v>
      </c>
      <c r="J79" s="20">
        <f>_xll.CDXZipStreamCF.Connect.CDXRouteBing(0,2,0,$C79,J$71)</f>
        <v>62.983333333333334</v>
      </c>
      <c r="K79" s="20">
        <f>_xll.CDXZipStreamCF.Connect.CDXRouteBing(0,2,0,$C79,K$71)</f>
        <v>0</v>
      </c>
      <c r="L79" s="20">
        <f>_xll.CDXZipStreamCF.Connect.CDXRouteBing(0,2,0,$C79,L$71)</f>
        <v>145.16666666666666</v>
      </c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0">
        <f t="shared" si="6"/>
        <v>5</v>
      </c>
      <c r="AD79" s="20">
        <f t="shared" si="7"/>
        <v>284.08333333333331</v>
      </c>
      <c r="AE79" s="98"/>
      <c r="AF79" s="16"/>
      <c r="AG79" s="16" t="s">
        <v>160</v>
      </c>
      <c r="AH79" t="s">
        <v>3250</v>
      </c>
      <c r="AI79" s="20">
        <f>_xll.CDXZipStreamCF.Connect.CDXRouteBing(0,2,0,$AH79,AI$71)</f>
        <v>23.4</v>
      </c>
      <c r="AJ79" s="20">
        <f>_xll.CDXZipStreamCF.Connect.CDXRouteBing(0,2,0,$AH79,AJ$71)</f>
        <v>120.6</v>
      </c>
      <c r="AL79" s="98"/>
      <c r="AM79" s="16"/>
      <c r="AN79" s="16" t="s">
        <v>160</v>
      </c>
      <c r="AO79" t="s">
        <v>3250</v>
      </c>
      <c r="AP79" s="20">
        <f>_xll.CDXZipStreamCF.Connect.CDXRouteBing(0,2,0,$AO79,AP$71)</f>
        <v>124.03333333333333</v>
      </c>
      <c r="AQ79" s="20">
        <f>_xll.CDXZipStreamCF.Connect.CDXRouteBing(0,2,0,$AO79,AQ$71)</f>
        <v>23.4</v>
      </c>
      <c r="AR79" s="20">
        <f>_xll.CDXZipStreamCF.Connect.CDXRouteBing(0,2,0,$AO79,AR$71)</f>
        <v>124.03333333333333</v>
      </c>
      <c r="AS79" s="20">
        <f>_xll.CDXZipStreamCF.Connect.CDXRouteBing(0,2,0,$AO79,AS$71)</f>
        <v>23.4</v>
      </c>
      <c r="AT79" s="98"/>
      <c r="AU79" s="16"/>
      <c r="AV79" s="16" t="s">
        <v>160</v>
      </c>
      <c r="AW79" t="s">
        <v>3250</v>
      </c>
      <c r="AX79" s="20">
        <f>_xll.CDXZipStreamCF.Connect.CDXRouteBing(0,2,0,$AO79,AX$71)</f>
        <v>124.03333333333333</v>
      </c>
      <c r="AY79" s="20">
        <f>_xll.CDXZipStreamCF.Connect.CDXRouteBing(0,2,0,$AO79,AY$71)</f>
        <v>23.4</v>
      </c>
      <c r="AZ79" s="20">
        <f>_xll.CDXZipStreamCF.Connect.CDXRouteBing(0,2,0,$AO79,AZ$71)</f>
        <v>124.03333333333333</v>
      </c>
      <c r="BA79" s="20">
        <f>_xll.CDXZipStreamCF.Connect.CDXRouteBing(0,2,0,$AO79,BA$71)</f>
        <v>23.4</v>
      </c>
      <c r="BB79" s="98"/>
    </row>
    <row r="80" spans="1:54" ht="16" thickBot="1" x14ac:dyDescent="0.25">
      <c r="A80" s="16"/>
      <c r="B80" s="16" t="s">
        <v>648</v>
      </c>
      <c r="C80" t="s">
        <v>3241</v>
      </c>
      <c r="D80" s="33">
        <f>_xll.CDXZipStreamCF.Connect.CDXRouteBing(0,2,0,$C80,D$71)</f>
        <v>128.30000000000001</v>
      </c>
      <c r="E80" s="33">
        <f>_xll.CDXZipStreamCF.Connect.CDXRouteBing(0,2,0,$C80,E$71)</f>
        <v>123.08333333333333</v>
      </c>
      <c r="F80" s="33">
        <f>_xll.CDXZipStreamCF.Connect.CDXRouteBing(0,2,0,$C80,F$71)</f>
        <v>46.45</v>
      </c>
      <c r="G80" s="33">
        <f>_xll.CDXZipStreamCF.Connect.CDXRouteBing(0,2,0,$C80,G$71)</f>
        <v>49.883333333333333</v>
      </c>
      <c r="H80" s="33">
        <f>_xll.CDXZipStreamCF.Connect.CDXRouteBing(0,2,0,$C80,H$71)</f>
        <v>61.68333333333333</v>
      </c>
      <c r="I80" s="33">
        <f>_xll.CDXZipStreamCF.Connect.CDXRouteBing(0,2,0,$C80,I$71)</f>
        <v>124.51666666666667</v>
      </c>
      <c r="J80" s="33">
        <f>_xll.CDXZipStreamCF.Connect.CDXRouteBing(0,2,0,$C80,J$71)</f>
        <v>127.96666666666667</v>
      </c>
      <c r="K80" s="33">
        <f>_xll.CDXZipStreamCF.Connect.CDXRouteBing(0,2,0,$C80,K$71)</f>
        <v>144</v>
      </c>
      <c r="L80" s="33">
        <f>_xll.CDXZipStreamCF.Connect.CDXRouteBing(0,2,0,$C80,L$71)</f>
        <v>0</v>
      </c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33">
        <f t="shared" si="6"/>
        <v>4</v>
      </c>
      <c r="AD80" s="33">
        <f t="shared" si="7"/>
        <v>158.01666666666668</v>
      </c>
      <c r="AE80" s="98"/>
      <c r="AF80" s="16"/>
      <c r="AG80" s="16" t="s">
        <v>648</v>
      </c>
      <c r="AH80" t="s">
        <v>3241</v>
      </c>
      <c r="AI80" s="33">
        <f>_xll.CDXZipStreamCF.Connect.CDXRouteBing(0,2,0,$AH80,AI$71)</f>
        <v>128.30000000000001</v>
      </c>
      <c r="AJ80" s="33">
        <f>_xll.CDXZipStreamCF.Connect.CDXRouteBing(0,2,0,$AH80,AJ$71)</f>
        <v>46.45</v>
      </c>
      <c r="AL80" s="98"/>
      <c r="AM80" s="16"/>
      <c r="AN80" s="16" t="s">
        <v>648</v>
      </c>
      <c r="AO80" t="s">
        <v>3241</v>
      </c>
      <c r="AP80" s="33">
        <f>_xll.CDXZipStreamCF.Connect.CDXRouteBing(0,2,0,$AO80,AP$71)</f>
        <v>49.883333333333333</v>
      </c>
      <c r="AQ80" s="33">
        <f>_xll.CDXZipStreamCF.Connect.CDXRouteBing(0,2,0,$AO80,AQ$71)</f>
        <v>128.30000000000001</v>
      </c>
      <c r="AR80" s="33">
        <f>_xll.CDXZipStreamCF.Connect.CDXRouteBing(0,2,0,$AO80,AR$71)</f>
        <v>49.883333333333333</v>
      </c>
      <c r="AS80" s="33">
        <f>_xll.CDXZipStreamCF.Connect.CDXRouteBing(0,2,0,$AO80,AS$71)</f>
        <v>128.30000000000001</v>
      </c>
      <c r="AT80" s="98"/>
      <c r="AU80" s="16"/>
      <c r="AV80" s="16" t="s">
        <v>648</v>
      </c>
      <c r="AW80" t="s">
        <v>3241</v>
      </c>
      <c r="AX80" s="33">
        <f>_xll.CDXZipStreamCF.Connect.CDXRouteBing(0,2,0,$AO80,AX$71)</f>
        <v>49.883333333333333</v>
      </c>
      <c r="AY80" s="33">
        <f>_xll.CDXZipStreamCF.Connect.CDXRouteBing(0,2,0,$AO80,AY$71)</f>
        <v>128.30000000000001</v>
      </c>
      <c r="AZ80" s="33">
        <f>_xll.CDXZipStreamCF.Connect.CDXRouteBing(0,2,0,$AO80,AZ$71)</f>
        <v>49.883333333333333</v>
      </c>
      <c r="BA80" s="33">
        <f>_xll.CDXZipStreamCF.Connect.CDXRouteBing(0,2,0,$AO80,BA$71)</f>
        <v>128.30000000000001</v>
      </c>
      <c r="BB80" s="98"/>
    </row>
    <row r="81" spans="1:54" s="53" customFormat="1" x14ac:dyDescent="0.2">
      <c r="A81" s="104"/>
      <c r="AE81" s="103"/>
      <c r="AL81" s="103"/>
      <c r="AT81" s="103"/>
      <c r="BB81" s="103"/>
    </row>
    <row r="82" spans="1:54" s="55" customFormat="1" ht="16" thickBot="1" x14ac:dyDescent="0.25">
      <c r="A82" s="105"/>
      <c r="AE82" s="106"/>
      <c r="AL82" s="106"/>
      <c r="AT82" s="106"/>
      <c r="BB82" s="106"/>
    </row>
    <row r="83" spans="1:54" s="17" customFormat="1" x14ac:dyDescent="0.2">
      <c r="A83" s="43"/>
      <c r="B83" s="36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98"/>
      <c r="AF83" s="36"/>
      <c r="AG83" s="36"/>
      <c r="AL83" s="98"/>
      <c r="AM83" s="36"/>
      <c r="AN83" s="36"/>
      <c r="AO83" s="31" t="s">
        <v>4043</v>
      </c>
      <c r="AP83" s="27" t="s">
        <v>4063</v>
      </c>
      <c r="AQ83" s="27" t="s">
        <v>4064</v>
      </c>
      <c r="AR83" s="27" t="s">
        <v>4065</v>
      </c>
      <c r="AT83" s="98"/>
      <c r="AU83" s="36"/>
      <c r="AV83" s="36"/>
      <c r="AW83" s="31" t="s">
        <v>4043</v>
      </c>
      <c r="AX83" s="27" t="s">
        <v>4063</v>
      </c>
      <c r="AY83" s="27" t="s">
        <v>4064</v>
      </c>
      <c r="AZ83" s="27" t="s">
        <v>4065</v>
      </c>
      <c r="BB83" s="98"/>
    </row>
    <row r="84" spans="1:54" s="17" customFormat="1" x14ac:dyDescent="0.2">
      <c r="A84" s="43"/>
      <c r="B84" s="36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98"/>
      <c r="AF84" s="36"/>
      <c r="AG84" s="36"/>
      <c r="AL84" s="98"/>
      <c r="AM84" s="36"/>
      <c r="AN84" s="36"/>
      <c r="AO84" s="31" t="s">
        <v>4044</v>
      </c>
      <c r="AP84" s="27" t="s">
        <v>4049</v>
      </c>
      <c r="AQ84" s="27" t="s">
        <v>4049</v>
      </c>
      <c r="AR84" s="27" t="s">
        <v>4047</v>
      </c>
      <c r="AT84" s="98"/>
      <c r="AU84" s="36"/>
      <c r="AV84" s="36"/>
      <c r="AW84" s="31" t="s">
        <v>4044</v>
      </c>
      <c r="AX84" s="27" t="s">
        <v>4049</v>
      </c>
      <c r="AY84" s="27" t="s">
        <v>4049</v>
      </c>
      <c r="AZ84" s="27" t="s">
        <v>4047</v>
      </c>
      <c r="BB84" s="98"/>
    </row>
    <row r="85" spans="1:54" s="17" customFormat="1" x14ac:dyDescent="0.2">
      <c r="A85" s="44"/>
      <c r="B85" s="37"/>
      <c r="C85" s="31" t="s">
        <v>0</v>
      </c>
      <c r="D85" s="36" t="s">
        <v>465</v>
      </c>
      <c r="E85" s="36" t="s">
        <v>480</v>
      </c>
      <c r="F85" s="36" t="s">
        <v>2347</v>
      </c>
      <c r="G85" s="36" t="s">
        <v>2665</v>
      </c>
      <c r="H85" s="36" t="s">
        <v>646</v>
      </c>
      <c r="I85" s="36" t="s">
        <v>2360</v>
      </c>
      <c r="J85" s="36" t="s">
        <v>111</v>
      </c>
      <c r="K85" s="36" t="s">
        <v>2325</v>
      </c>
      <c r="L85" s="36" t="s">
        <v>2321</v>
      </c>
      <c r="M85" s="36" t="s">
        <v>2340</v>
      </c>
      <c r="N85" s="36" t="s">
        <v>2354</v>
      </c>
      <c r="O85" s="36" t="s">
        <v>471</v>
      </c>
      <c r="P85" s="36" t="s">
        <v>493</v>
      </c>
      <c r="Q85" s="36" t="s">
        <v>1036</v>
      </c>
      <c r="R85" s="36" t="s">
        <v>3034</v>
      </c>
      <c r="S85" s="36" t="s">
        <v>642</v>
      </c>
      <c r="T85" s="36" t="s">
        <v>2329</v>
      </c>
      <c r="U85" s="36" t="s">
        <v>357</v>
      </c>
      <c r="V85" s="36" t="s">
        <v>2336</v>
      </c>
      <c r="AC85" s="36"/>
      <c r="AD85" s="36"/>
      <c r="AE85" s="98"/>
      <c r="AF85" s="37"/>
      <c r="AG85" s="37"/>
      <c r="AH85" s="31" t="s">
        <v>0</v>
      </c>
      <c r="AI85" s="17" t="s">
        <v>465</v>
      </c>
      <c r="AJ85" s="17" t="s">
        <v>2665</v>
      </c>
      <c r="AL85" s="98"/>
      <c r="AM85" s="37"/>
      <c r="AN85" s="37"/>
      <c r="AO85" s="31" t="s">
        <v>0</v>
      </c>
      <c r="AP85" s="27" t="s">
        <v>3034</v>
      </c>
      <c r="AQ85" s="27" t="s">
        <v>357</v>
      </c>
      <c r="AR85" s="27" t="s">
        <v>480</v>
      </c>
      <c r="AT85" s="98"/>
      <c r="AU85" s="37"/>
      <c r="AV85" s="37"/>
      <c r="AW85" s="31" t="s">
        <v>0</v>
      </c>
      <c r="AX85" s="27" t="s">
        <v>3034</v>
      </c>
      <c r="AY85" s="27" t="s">
        <v>357</v>
      </c>
      <c r="AZ85" s="27" t="s">
        <v>480</v>
      </c>
      <c r="BB85" s="98"/>
    </row>
    <row r="86" spans="1:54" s="48" customFormat="1" ht="16" thickBot="1" x14ac:dyDescent="0.25">
      <c r="A86" s="45" t="s">
        <v>14</v>
      </c>
      <c r="B86" s="46" t="s">
        <v>0</v>
      </c>
      <c r="C86" s="47" t="s">
        <v>3157</v>
      </c>
      <c r="D86" s="48" t="s">
        <v>3276</v>
      </c>
      <c r="E86" s="48" t="s">
        <v>3276</v>
      </c>
      <c r="F86" s="48" t="s">
        <v>3274</v>
      </c>
      <c r="G86" s="48" t="s">
        <v>3277</v>
      </c>
      <c r="H86" s="48" t="s">
        <v>3252</v>
      </c>
      <c r="I86" s="48" t="s">
        <v>3272</v>
      </c>
      <c r="J86" s="48" t="s">
        <v>3282</v>
      </c>
      <c r="K86" s="48" t="s">
        <v>3275</v>
      </c>
      <c r="L86" s="48" t="s">
        <v>3273</v>
      </c>
      <c r="M86" s="48" t="s">
        <v>3270</v>
      </c>
      <c r="N86" s="48" t="s">
        <v>3271</v>
      </c>
      <c r="O86" s="48" t="s">
        <v>3260</v>
      </c>
      <c r="P86" s="48" t="s">
        <v>3261</v>
      </c>
      <c r="Q86" s="48" t="s">
        <v>3263</v>
      </c>
      <c r="R86" s="48" t="s">
        <v>3262</v>
      </c>
      <c r="S86" s="48" t="s">
        <v>3255</v>
      </c>
      <c r="T86" s="48" t="s">
        <v>3266</v>
      </c>
      <c r="U86" s="48" t="s">
        <v>3264</v>
      </c>
      <c r="V86" s="48" t="s">
        <v>3251</v>
      </c>
      <c r="AC86" s="48" t="s">
        <v>4432</v>
      </c>
      <c r="AD86" s="48" t="s">
        <v>4433</v>
      </c>
      <c r="AE86" s="101"/>
      <c r="AF86" s="46" t="s">
        <v>14</v>
      </c>
      <c r="AG86" s="46" t="s">
        <v>0</v>
      </c>
      <c r="AH86" s="47" t="s">
        <v>3157</v>
      </c>
      <c r="AI86" s="48" t="s">
        <v>3276</v>
      </c>
      <c r="AJ86" s="48" t="s">
        <v>3277</v>
      </c>
      <c r="AL86" s="101"/>
      <c r="AM86" s="46" t="s">
        <v>14</v>
      </c>
      <c r="AN86" s="46" t="s">
        <v>0</v>
      </c>
      <c r="AO86" s="47" t="s">
        <v>3157</v>
      </c>
      <c r="AP86" s="83" t="s">
        <v>3262</v>
      </c>
      <c r="AQ86" s="83" t="s">
        <v>3264</v>
      </c>
      <c r="AR86" s="83" t="s">
        <v>3276</v>
      </c>
      <c r="AT86" s="101"/>
      <c r="AU86" s="46" t="s">
        <v>14</v>
      </c>
      <c r="AV86" s="46" t="s">
        <v>0</v>
      </c>
      <c r="AW86" s="47" t="s">
        <v>3157</v>
      </c>
      <c r="AX86" s="83" t="s">
        <v>3262</v>
      </c>
      <c r="AY86" s="83" t="s">
        <v>3264</v>
      </c>
      <c r="AZ86" s="83" t="s">
        <v>3276</v>
      </c>
      <c r="BB86" s="101"/>
    </row>
    <row r="87" spans="1:54" x14ac:dyDescent="0.2">
      <c r="A87" s="16" t="s">
        <v>115</v>
      </c>
      <c r="B87" s="24" t="s">
        <v>465</v>
      </c>
      <c r="C87" s="25" t="s">
        <v>3276</v>
      </c>
      <c r="D87" s="34">
        <f>_xll.CDXZipStreamCF.Connect.CDXRouteBing(0,2,0,$C87,D$86)</f>
        <v>0</v>
      </c>
      <c r="E87" s="34">
        <f>_xll.CDXZipStreamCF.Connect.CDXRouteBing(0,2,0,$C87,E$86)</f>
        <v>0</v>
      </c>
      <c r="F87" s="34">
        <f>_xll.CDXZipStreamCF.Connect.CDXRouteBing(0,2,0,$C87,F$86)</f>
        <v>10.316666666666666</v>
      </c>
      <c r="G87" s="34">
        <f>_xll.CDXZipStreamCF.Connect.CDXRouteBing(0,2,0,$C87,G$86)</f>
        <v>118.38333333333334</v>
      </c>
      <c r="H87" s="34">
        <f>_xll.CDXZipStreamCF.Connect.CDXRouteBing(0,2,0,$C87,H$86)</f>
        <v>58.55</v>
      </c>
      <c r="I87" s="34">
        <f>_xll.CDXZipStreamCF.Connect.CDXRouteBing(0,2,0,$C87,I$86)</f>
        <v>63.06666666666667</v>
      </c>
      <c r="J87" s="34">
        <f>_xll.CDXZipStreamCF.Connect.CDXRouteBing(0,2,0,$C87,J$86)</f>
        <v>63.85</v>
      </c>
      <c r="K87" s="34">
        <f>_xll.CDXZipStreamCF.Connect.CDXRouteBing(0,2,0,$C87,K$86)</f>
        <v>73.433333333333337</v>
      </c>
      <c r="L87" s="34">
        <f>_xll.CDXZipStreamCF.Connect.CDXRouteBing(0,2,0,$C87,L$86)</f>
        <v>107.18333333333334</v>
      </c>
      <c r="M87" s="34">
        <f>_xll.CDXZipStreamCF.Connect.CDXRouteBing(0,2,0,$C87,M$86)</f>
        <v>126.61666666666666</v>
      </c>
      <c r="N87" s="34">
        <f>_xll.CDXZipStreamCF.Connect.CDXRouteBing(0,2,0,$C87,N$86)</f>
        <v>152.13333333333333</v>
      </c>
      <c r="O87" s="34">
        <f>_xll.CDXZipStreamCF.Connect.CDXRouteBing(0,2,0,$C87,O$86)</f>
        <v>93.316666666666663</v>
      </c>
      <c r="P87" s="34">
        <f>_xll.CDXZipStreamCF.Connect.CDXRouteBing(0,2,0,$C87,P$86)</f>
        <v>93.36666666666666</v>
      </c>
      <c r="Q87" s="34">
        <f>_xll.CDXZipStreamCF.Connect.CDXRouteBing(0,2,0,$C87,Q$86)</f>
        <v>93.65</v>
      </c>
      <c r="R87" s="34">
        <f>_xll.CDXZipStreamCF.Connect.CDXRouteBing(0,2,0,$C87,R$86)</f>
        <v>92.833333333333329</v>
      </c>
      <c r="S87" s="34">
        <f>_xll.CDXZipStreamCF.Connect.CDXRouteBing(0,2,0,$C87,S$86)</f>
        <v>74.650000000000006</v>
      </c>
      <c r="T87" s="34">
        <f>_xll.CDXZipStreamCF.Connect.CDXRouteBing(0,2,0,$C87,T$86)</f>
        <v>99.216666666666669</v>
      </c>
      <c r="U87" s="34">
        <f>_xll.CDXZipStreamCF.Connect.CDXRouteBing(0,2,0,$C87,U$86)</f>
        <v>156.25</v>
      </c>
      <c r="V87" s="34">
        <f>_xll.CDXZipStreamCF.Connect.CDXRouteBing(0,2,0,$C87,V$86)</f>
        <v>179.85</v>
      </c>
      <c r="W87" s="21"/>
      <c r="X87" s="21"/>
      <c r="Y87" s="21"/>
      <c r="Z87" s="21"/>
      <c r="AA87" s="21"/>
      <c r="AB87" s="21"/>
      <c r="AC87" s="35">
        <f t="shared" ref="AC87:AC105" si="8">COUNTIFS(D87:AB87,"&lt;=120")</f>
        <v>15</v>
      </c>
      <c r="AD87" s="35">
        <f t="shared" ref="AD87:AD105" si="9">SUMIF(D87:AB87,"&lt;121")</f>
        <v>1041.8166666666666</v>
      </c>
      <c r="AE87" s="98"/>
      <c r="AF87" s="16" t="s">
        <v>115</v>
      </c>
      <c r="AG87" s="24" t="s">
        <v>465</v>
      </c>
      <c r="AH87" s="25" t="s">
        <v>3276</v>
      </c>
      <c r="AI87" s="34">
        <f>_xll.CDXZipStreamCF.Connect.CDXRouteBing(0,2,0,$AH87,AI$86)</f>
        <v>0</v>
      </c>
      <c r="AJ87" s="34">
        <f>_xll.CDXZipStreamCF.Connect.CDXRouteBing(0,2,0,$AH87,AJ$86)</f>
        <v>118.38333333333334</v>
      </c>
      <c r="AL87" s="98"/>
      <c r="AM87" s="16" t="s">
        <v>115</v>
      </c>
      <c r="AN87" s="16" t="s">
        <v>465</v>
      </c>
      <c r="AO87" t="s">
        <v>3276</v>
      </c>
      <c r="AP87" s="34">
        <f>_xll.CDXZipStreamCF.Connect.CDXRouteBing(0,2,0,$AO87,AP$86)</f>
        <v>92.833333333333329</v>
      </c>
      <c r="AQ87" s="34">
        <f>_xll.CDXZipStreamCF.Connect.CDXRouteBing(0,2,0,$AO87,AQ$86)</f>
        <v>156.25</v>
      </c>
      <c r="AR87" s="34">
        <f>_xll.CDXZipStreamCF.Connect.CDXRouteBing(0,2,0,$AO87,AR$86)</f>
        <v>0</v>
      </c>
      <c r="AT87" s="98"/>
      <c r="AU87" s="16" t="s">
        <v>115</v>
      </c>
      <c r="AV87" s="16" t="s">
        <v>465</v>
      </c>
      <c r="AW87" t="s">
        <v>3276</v>
      </c>
      <c r="AX87" s="34">
        <f>_xll.CDXZipStreamCF.Connect.CDXRouteBing(0,2,0,$AO87,AX$86)</f>
        <v>92.833333333333329</v>
      </c>
      <c r="AY87" s="34">
        <f>_xll.CDXZipStreamCF.Connect.CDXRouteBing(0,2,0,$AO87,AY$86)</f>
        <v>156.25</v>
      </c>
      <c r="AZ87" s="34">
        <f>_xll.CDXZipStreamCF.Connect.CDXRouteBing(0,2,0,$AO87,AZ$86)</f>
        <v>0</v>
      </c>
      <c r="BB87" s="98"/>
    </row>
    <row r="88" spans="1:54" x14ac:dyDescent="0.2">
      <c r="A88" s="16"/>
      <c r="B88" s="16" t="s">
        <v>480</v>
      </c>
      <c r="C88" t="s">
        <v>3276</v>
      </c>
      <c r="D88" s="20">
        <f>_xll.CDXZipStreamCF.Connect.CDXRouteBing(0,2,0,$C88,D$86)</f>
        <v>0</v>
      </c>
      <c r="E88" s="20">
        <f>_xll.CDXZipStreamCF.Connect.CDXRouteBing(0,2,0,$C88,E$86)</f>
        <v>0</v>
      </c>
      <c r="F88" s="20">
        <f>_xll.CDXZipStreamCF.Connect.CDXRouteBing(0,2,0,$C88,F$86)</f>
        <v>10.316666666666666</v>
      </c>
      <c r="G88" s="20">
        <f>_xll.CDXZipStreamCF.Connect.CDXRouteBing(0,2,0,$C88,G$86)</f>
        <v>118.38333333333334</v>
      </c>
      <c r="H88" s="20">
        <f>_xll.CDXZipStreamCF.Connect.CDXRouteBing(0,2,0,$C88,H$86)</f>
        <v>58.55</v>
      </c>
      <c r="I88" s="20">
        <f>_xll.CDXZipStreamCF.Connect.CDXRouteBing(0,2,0,$C88,I$86)</f>
        <v>63.06666666666667</v>
      </c>
      <c r="J88" s="20">
        <f>_xll.CDXZipStreamCF.Connect.CDXRouteBing(0,2,0,$C88,J$86)</f>
        <v>63.85</v>
      </c>
      <c r="K88" s="20">
        <f>_xll.CDXZipStreamCF.Connect.CDXRouteBing(0,2,0,$C88,K$86)</f>
        <v>73.433333333333337</v>
      </c>
      <c r="L88" s="20">
        <f>_xll.CDXZipStreamCF.Connect.CDXRouteBing(0,2,0,$C88,L$86)</f>
        <v>107.18333333333334</v>
      </c>
      <c r="M88" s="20">
        <f>_xll.CDXZipStreamCF.Connect.CDXRouteBing(0,2,0,$C88,M$86)</f>
        <v>126.61666666666666</v>
      </c>
      <c r="N88" s="20">
        <f>_xll.CDXZipStreamCF.Connect.CDXRouteBing(0,2,0,$C88,N$86)</f>
        <v>152.13333333333333</v>
      </c>
      <c r="O88" s="20">
        <f>_xll.CDXZipStreamCF.Connect.CDXRouteBing(0,2,0,$C88,O$86)</f>
        <v>93.316666666666663</v>
      </c>
      <c r="P88" s="20">
        <f>_xll.CDXZipStreamCF.Connect.CDXRouteBing(0,2,0,$C88,P$86)</f>
        <v>93.36666666666666</v>
      </c>
      <c r="Q88" s="20">
        <f>_xll.CDXZipStreamCF.Connect.CDXRouteBing(0,2,0,$C88,Q$86)</f>
        <v>93.65</v>
      </c>
      <c r="R88" s="20">
        <f>_xll.CDXZipStreamCF.Connect.CDXRouteBing(0,2,0,$C88,R$86)</f>
        <v>92.833333333333329</v>
      </c>
      <c r="S88" s="20">
        <f>_xll.CDXZipStreamCF.Connect.CDXRouteBing(0,2,0,$C88,S$86)</f>
        <v>74.650000000000006</v>
      </c>
      <c r="T88" s="20">
        <f>_xll.CDXZipStreamCF.Connect.CDXRouteBing(0,2,0,$C88,T$86)</f>
        <v>99.216666666666669</v>
      </c>
      <c r="U88" s="20">
        <f>_xll.CDXZipStreamCF.Connect.CDXRouteBing(0,2,0,$C88,U$86)</f>
        <v>156.25</v>
      </c>
      <c r="V88" s="20">
        <f>_xll.CDXZipStreamCF.Connect.CDXRouteBing(0,2,0,$C88,V$86)</f>
        <v>179.85</v>
      </c>
      <c r="W88" s="21"/>
      <c r="X88" s="21"/>
      <c r="Y88" s="21"/>
      <c r="Z88" s="21"/>
      <c r="AA88" s="21"/>
      <c r="AB88" s="21"/>
      <c r="AC88" s="20">
        <f t="shared" si="8"/>
        <v>15</v>
      </c>
      <c r="AD88" s="20">
        <f t="shared" si="9"/>
        <v>1041.8166666666666</v>
      </c>
      <c r="AE88" s="98"/>
      <c r="AF88" s="16"/>
      <c r="AG88" s="16" t="s">
        <v>480</v>
      </c>
      <c r="AH88" t="s">
        <v>3276</v>
      </c>
      <c r="AI88" s="20">
        <f>_xll.CDXZipStreamCF.Connect.CDXRouteBing(0,2,0,$AH88,AI$86)</f>
        <v>0</v>
      </c>
      <c r="AJ88" s="20">
        <f>_xll.CDXZipStreamCF.Connect.CDXRouteBing(0,2,0,$AH88,AJ$86)</f>
        <v>118.38333333333334</v>
      </c>
      <c r="AL88" s="98"/>
      <c r="AM88" s="16"/>
      <c r="AN88" s="26" t="s">
        <v>480</v>
      </c>
      <c r="AO88" s="27" t="s">
        <v>3276</v>
      </c>
      <c r="AP88" s="20">
        <f>_xll.CDXZipStreamCF.Connect.CDXRouteBing(0,2,0,$AO88,AP$86)</f>
        <v>92.833333333333329</v>
      </c>
      <c r="AQ88" s="20">
        <f>_xll.CDXZipStreamCF.Connect.CDXRouteBing(0,2,0,$AO88,AQ$86)</f>
        <v>156.25</v>
      </c>
      <c r="AR88" s="20">
        <f>_xll.CDXZipStreamCF.Connect.CDXRouteBing(0,2,0,$AO88,AR$86)</f>
        <v>0</v>
      </c>
      <c r="AT88" s="98"/>
      <c r="AU88" s="16"/>
      <c r="AV88" s="26" t="s">
        <v>480</v>
      </c>
      <c r="AW88" s="27" t="s">
        <v>3276</v>
      </c>
      <c r="AX88" s="20">
        <f>_xll.CDXZipStreamCF.Connect.CDXRouteBing(0,2,0,$AO88,AX$86)</f>
        <v>92.833333333333329</v>
      </c>
      <c r="AY88" s="20">
        <f>_xll.CDXZipStreamCF.Connect.CDXRouteBing(0,2,0,$AO88,AY$86)</f>
        <v>156.25</v>
      </c>
      <c r="AZ88" s="20">
        <f>_xll.CDXZipStreamCF.Connect.CDXRouteBing(0,2,0,$AO88,AZ$86)</f>
        <v>0</v>
      </c>
      <c r="BB88" s="98"/>
    </row>
    <row r="89" spans="1:54" x14ac:dyDescent="0.2">
      <c r="A89" s="16"/>
      <c r="B89" s="16" t="s">
        <v>2347</v>
      </c>
      <c r="C89" t="s">
        <v>3274</v>
      </c>
      <c r="D89" s="20">
        <f>_xll.CDXZipStreamCF.Connect.CDXRouteBing(0,2,0,$C89,D$86)</f>
        <v>11.866666666666667</v>
      </c>
      <c r="E89" s="20">
        <f>_xll.CDXZipStreamCF.Connect.CDXRouteBing(0,2,0,$C89,E$86)</f>
        <v>11.866666666666667</v>
      </c>
      <c r="F89" s="20">
        <f>_xll.CDXZipStreamCF.Connect.CDXRouteBing(0,2,0,$C89,F$86)</f>
        <v>0</v>
      </c>
      <c r="G89" s="20">
        <f>_xll.CDXZipStreamCF.Connect.CDXRouteBing(0,2,0,$C89,G$86)</f>
        <v>114.66666666666667</v>
      </c>
      <c r="H89" s="20">
        <f>_xll.CDXZipStreamCF.Connect.CDXRouteBing(0,2,0,$C89,H$86)</f>
        <v>54.85</v>
      </c>
      <c r="I89" s="20">
        <f>_xll.CDXZipStreamCF.Connect.CDXRouteBing(0,2,0,$C89,I$86)</f>
        <v>59.35</v>
      </c>
      <c r="J89" s="20">
        <f>_xll.CDXZipStreamCF.Connect.CDXRouteBing(0,2,0,$C89,J$86)</f>
        <v>60.15</v>
      </c>
      <c r="K89" s="20">
        <f>_xll.CDXZipStreamCF.Connect.CDXRouteBing(0,2,0,$C89,K$86)</f>
        <v>69.716666666666669</v>
      </c>
      <c r="L89" s="20">
        <f>_xll.CDXZipStreamCF.Connect.CDXRouteBing(0,2,0,$C89,L$86)</f>
        <v>103.46666666666667</v>
      </c>
      <c r="M89" s="20">
        <f>_xll.CDXZipStreamCF.Connect.CDXRouteBing(0,2,0,$C89,M$86)</f>
        <v>122.91666666666667</v>
      </c>
      <c r="N89" s="20">
        <f>_xll.CDXZipStreamCF.Connect.CDXRouteBing(0,2,0,$C89,N$86)</f>
        <v>148.41666666666666</v>
      </c>
      <c r="O89" s="20">
        <f>_xll.CDXZipStreamCF.Connect.CDXRouteBing(0,2,0,$C89,O$86)</f>
        <v>98.466666666666669</v>
      </c>
      <c r="P89" s="20">
        <f>_xll.CDXZipStreamCF.Connect.CDXRouteBing(0,2,0,$C89,P$86)</f>
        <v>98.516666666666666</v>
      </c>
      <c r="Q89" s="20">
        <f>_xll.CDXZipStreamCF.Connect.CDXRouteBing(0,2,0,$C89,Q$86)</f>
        <v>98.8</v>
      </c>
      <c r="R89" s="20">
        <f>_xll.CDXZipStreamCF.Connect.CDXRouteBing(0,2,0,$C89,R$86)</f>
        <v>97.983333333333334</v>
      </c>
      <c r="S89" s="20">
        <f>_xll.CDXZipStreamCF.Connect.CDXRouteBing(0,2,0,$C89,S$86)</f>
        <v>79.783333333333331</v>
      </c>
      <c r="T89" s="20">
        <f>_xll.CDXZipStreamCF.Connect.CDXRouteBing(0,2,0,$C89,T$86)</f>
        <v>104.35</v>
      </c>
      <c r="U89" s="20">
        <f>_xll.CDXZipStreamCF.Connect.CDXRouteBing(0,2,0,$C89,U$86)</f>
        <v>152.53333333333333</v>
      </c>
      <c r="V89" s="20">
        <f>_xll.CDXZipStreamCF.Connect.CDXRouteBing(0,2,0,$C89,V$86)</f>
        <v>176.13333333333333</v>
      </c>
      <c r="W89" s="21"/>
      <c r="X89" s="21"/>
      <c r="Y89" s="21"/>
      <c r="Z89" s="21"/>
      <c r="AA89" s="21"/>
      <c r="AB89" s="21"/>
      <c r="AC89" s="20">
        <f t="shared" si="8"/>
        <v>15</v>
      </c>
      <c r="AD89" s="20">
        <f t="shared" si="9"/>
        <v>1063.8333333333333</v>
      </c>
      <c r="AE89" s="98"/>
      <c r="AF89" s="16"/>
      <c r="AG89" s="16" t="s">
        <v>2347</v>
      </c>
      <c r="AH89" t="s">
        <v>3274</v>
      </c>
      <c r="AI89" s="20">
        <f>_xll.CDXZipStreamCF.Connect.CDXRouteBing(0,2,0,$AH89,AI$86)</f>
        <v>11.866666666666667</v>
      </c>
      <c r="AJ89" s="20">
        <f>_xll.CDXZipStreamCF.Connect.CDXRouteBing(0,2,0,$AH89,AJ$86)</f>
        <v>114.66666666666667</v>
      </c>
      <c r="AL89" s="98"/>
      <c r="AM89" s="16"/>
      <c r="AN89" s="16" t="s">
        <v>2347</v>
      </c>
      <c r="AO89" t="s">
        <v>3274</v>
      </c>
      <c r="AP89" s="20">
        <f>_xll.CDXZipStreamCF.Connect.CDXRouteBing(0,2,0,$AO89,AP$86)</f>
        <v>97.983333333333334</v>
      </c>
      <c r="AQ89" s="20">
        <f>_xll.CDXZipStreamCF.Connect.CDXRouteBing(0,2,0,$AO89,AQ$86)</f>
        <v>152.53333333333333</v>
      </c>
      <c r="AR89" s="20">
        <f>_xll.CDXZipStreamCF.Connect.CDXRouteBing(0,2,0,$AO89,AR$86)</f>
        <v>11.866666666666667</v>
      </c>
      <c r="AT89" s="98"/>
      <c r="AU89" s="16"/>
      <c r="AV89" s="16" t="s">
        <v>2347</v>
      </c>
      <c r="AW89" t="s">
        <v>3274</v>
      </c>
      <c r="AX89" s="20">
        <f>_xll.CDXZipStreamCF.Connect.CDXRouteBing(0,2,0,$AO89,AX$86)</f>
        <v>97.983333333333334</v>
      </c>
      <c r="AY89" s="20">
        <f>_xll.CDXZipStreamCF.Connect.CDXRouteBing(0,2,0,$AO89,AY$86)</f>
        <v>152.53333333333333</v>
      </c>
      <c r="AZ89" s="20">
        <f>_xll.CDXZipStreamCF.Connect.CDXRouteBing(0,2,0,$AO89,AZ$86)</f>
        <v>11.866666666666667</v>
      </c>
      <c r="BB89" s="98"/>
    </row>
    <row r="90" spans="1:54" x14ac:dyDescent="0.2">
      <c r="A90" s="16"/>
      <c r="B90" s="24" t="s">
        <v>2665</v>
      </c>
      <c r="C90" s="25" t="s">
        <v>3277</v>
      </c>
      <c r="D90" s="20">
        <f>_xll.CDXZipStreamCF.Connect.CDXRouteBing(0,2,0,$C90,D$86)</f>
        <v>118.88333333333334</v>
      </c>
      <c r="E90" s="20">
        <f>_xll.CDXZipStreamCF.Connect.CDXRouteBing(0,2,0,$C90,E$86)</f>
        <v>118.88333333333334</v>
      </c>
      <c r="F90" s="20">
        <f>_xll.CDXZipStreamCF.Connect.CDXRouteBing(0,2,0,$C90,F$86)</f>
        <v>115.15</v>
      </c>
      <c r="G90" s="20">
        <f>_xll.CDXZipStreamCF.Connect.CDXRouteBing(0,2,0,$C90,G$86)</f>
        <v>0</v>
      </c>
      <c r="H90" s="20">
        <f>_xll.CDXZipStreamCF.Connect.CDXRouteBing(0,2,0,$C90,H$86)</f>
        <v>69.849999999999994</v>
      </c>
      <c r="I90" s="20">
        <f>_xll.CDXZipStreamCF.Connect.CDXRouteBing(0,2,0,$C90,I$86)</f>
        <v>71.816666666666663</v>
      </c>
      <c r="J90" s="20">
        <f>_xll.CDXZipStreamCF.Connect.CDXRouteBing(0,2,0,$C90,J$86)</f>
        <v>72.599999999999994</v>
      </c>
      <c r="K90" s="20">
        <f>_xll.CDXZipStreamCF.Connect.CDXRouteBing(0,2,0,$C90,K$86)</f>
        <v>81.966666666666669</v>
      </c>
      <c r="L90" s="20">
        <f>_xll.CDXZipStreamCF.Connect.CDXRouteBing(0,2,0,$C90,L$86)</f>
        <v>100.55</v>
      </c>
      <c r="M90" s="20">
        <f>_xll.CDXZipStreamCF.Connect.CDXRouteBing(0,2,0,$C90,M$86)</f>
        <v>11.15</v>
      </c>
      <c r="N90" s="20">
        <f>_xll.CDXZipStreamCF.Connect.CDXRouteBing(0,2,0,$C90,N$86)</f>
        <v>66.983333333333334</v>
      </c>
      <c r="O90" s="20">
        <f>_xll.CDXZipStreamCF.Connect.CDXRouteBing(0,2,0,$C90,O$86)</f>
        <v>204.01666666666668</v>
      </c>
      <c r="P90" s="20">
        <f>_xll.CDXZipStreamCF.Connect.CDXRouteBing(0,2,0,$C90,P$86)</f>
        <v>204.06666666666666</v>
      </c>
      <c r="Q90" s="20">
        <f>_xll.CDXZipStreamCF.Connect.CDXRouteBing(0,2,0,$C90,Q$86)</f>
        <v>204.35</v>
      </c>
      <c r="R90" s="20">
        <f>_xll.CDXZipStreamCF.Connect.CDXRouteBing(0,2,0,$C90,R$86)</f>
        <v>203.53333333333333</v>
      </c>
      <c r="S90" s="20">
        <f>_xll.CDXZipStreamCF.Connect.CDXRouteBing(0,2,0,$C90,S$86)</f>
        <v>185.36666666666667</v>
      </c>
      <c r="T90" s="20">
        <f>_xll.CDXZipStreamCF.Connect.CDXRouteBing(0,2,0,$C90,T$86)</f>
        <v>209.93333333333334</v>
      </c>
      <c r="U90" s="20">
        <f>_xll.CDXZipStreamCF.Connect.CDXRouteBing(0,2,0,$C90,U$86)</f>
        <v>60.95</v>
      </c>
      <c r="V90" s="20">
        <f>_xll.CDXZipStreamCF.Connect.CDXRouteBing(0,2,0,$C90,V$86)</f>
        <v>94.766666666666666</v>
      </c>
      <c r="W90" s="21"/>
      <c r="X90" s="21"/>
      <c r="Y90" s="21"/>
      <c r="Z90" s="21"/>
      <c r="AA90" s="21"/>
      <c r="AB90" s="21"/>
      <c r="AC90" s="22">
        <f t="shared" si="8"/>
        <v>13</v>
      </c>
      <c r="AD90" s="22">
        <f t="shared" si="9"/>
        <v>983.55</v>
      </c>
      <c r="AE90" s="98"/>
      <c r="AF90" s="16"/>
      <c r="AG90" s="24" t="s">
        <v>2665</v>
      </c>
      <c r="AH90" s="25" t="s">
        <v>3277</v>
      </c>
      <c r="AI90" s="20">
        <f>_xll.CDXZipStreamCF.Connect.CDXRouteBing(0,2,0,$AH90,AI$86)</f>
        <v>118.88333333333334</v>
      </c>
      <c r="AJ90" s="20">
        <f>_xll.CDXZipStreamCF.Connect.CDXRouteBing(0,2,0,$AH90,AJ$86)</f>
        <v>0</v>
      </c>
      <c r="AL90" s="98"/>
      <c r="AM90" s="16"/>
      <c r="AN90" s="16" t="s">
        <v>2665</v>
      </c>
      <c r="AO90" t="s">
        <v>3277</v>
      </c>
      <c r="AP90" s="20">
        <f>_xll.CDXZipStreamCF.Connect.CDXRouteBing(0,2,0,$AO90,AP$86)</f>
        <v>203.53333333333333</v>
      </c>
      <c r="AQ90" s="20">
        <f>_xll.CDXZipStreamCF.Connect.CDXRouteBing(0,2,0,$AO90,AQ$86)</f>
        <v>60.95</v>
      </c>
      <c r="AR90" s="20">
        <f>_xll.CDXZipStreamCF.Connect.CDXRouteBing(0,2,0,$AO90,AR$86)</f>
        <v>118.88333333333334</v>
      </c>
      <c r="AT90" s="98"/>
      <c r="AU90" s="16"/>
      <c r="AV90" s="16" t="s">
        <v>2665</v>
      </c>
      <c r="AW90" t="s">
        <v>3277</v>
      </c>
      <c r="AX90" s="20">
        <f>_xll.CDXZipStreamCF.Connect.CDXRouteBing(0,2,0,$AO90,AX$86)</f>
        <v>203.53333333333333</v>
      </c>
      <c r="AY90" s="20">
        <f>_xll.CDXZipStreamCF.Connect.CDXRouteBing(0,2,0,$AO90,AY$86)</f>
        <v>60.95</v>
      </c>
      <c r="AZ90" s="20">
        <f>_xll.CDXZipStreamCF.Connect.CDXRouteBing(0,2,0,$AO90,AZ$86)</f>
        <v>118.88333333333334</v>
      </c>
      <c r="BB90" s="98"/>
    </row>
    <row r="91" spans="1:54" x14ac:dyDescent="0.2">
      <c r="A91" s="16"/>
      <c r="B91" s="16" t="s">
        <v>646</v>
      </c>
      <c r="C91" t="s">
        <v>3252</v>
      </c>
      <c r="D91" s="20">
        <f>_xll.CDXZipStreamCF.Connect.CDXRouteBing(0,2,0,$C91,D$86)</f>
        <v>59.9</v>
      </c>
      <c r="E91" s="20">
        <f>_xll.CDXZipStreamCF.Connect.CDXRouteBing(0,2,0,$C91,E$86)</f>
        <v>59.9</v>
      </c>
      <c r="F91" s="20">
        <f>_xll.CDXZipStreamCF.Connect.CDXRouteBing(0,2,0,$C91,F$86)</f>
        <v>56.166666666666664</v>
      </c>
      <c r="G91" s="20">
        <f>_xll.CDXZipStreamCF.Connect.CDXRouteBing(0,2,0,$C91,G$86)</f>
        <v>71.25</v>
      </c>
      <c r="H91" s="20">
        <f>_xll.CDXZipStreamCF.Connect.CDXRouteBing(0,2,0,$C91,H$86)</f>
        <v>0</v>
      </c>
      <c r="I91" s="20">
        <f>_xll.CDXZipStreamCF.Connect.CDXRouteBing(0,2,0,$C91,I$86)</f>
        <v>9.7666666666666675</v>
      </c>
      <c r="J91" s="20">
        <f>_xll.CDXZipStreamCF.Connect.CDXRouteBing(0,2,0,$C91,J$86)</f>
        <v>10.55</v>
      </c>
      <c r="K91" s="20">
        <f>_xll.CDXZipStreamCF.Connect.CDXRouteBing(0,2,0,$C91,K$86)</f>
        <v>20.566666666666666</v>
      </c>
      <c r="L91" s="20">
        <f>_xll.CDXZipStreamCF.Connect.CDXRouteBing(0,2,0,$C91,L$86)</f>
        <v>60.7</v>
      </c>
      <c r="M91" s="20">
        <f>_xll.CDXZipStreamCF.Connect.CDXRouteBing(0,2,0,$C91,M$86)</f>
        <v>79.5</v>
      </c>
      <c r="N91" s="20">
        <f>_xll.CDXZipStreamCF.Connect.CDXRouteBing(0,2,0,$C91,N$86)</f>
        <v>105.65</v>
      </c>
      <c r="O91" s="20">
        <f>_xll.CDXZipStreamCF.Connect.CDXRouteBing(0,2,0,$C91,O$86)</f>
        <v>145.85</v>
      </c>
      <c r="P91" s="20">
        <f>_xll.CDXZipStreamCF.Connect.CDXRouteBing(0,2,0,$C91,P$86)</f>
        <v>145.9</v>
      </c>
      <c r="Q91" s="20">
        <f>_xll.CDXZipStreamCF.Connect.CDXRouteBing(0,2,0,$C91,Q$86)</f>
        <v>146.18333333333334</v>
      </c>
      <c r="R91" s="20">
        <f>_xll.CDXZipStreamCF.Connect.CDXRouteBing(0,2,0,$C91,R$86)</f>
        <v>145.36666666666667</v>
      </c>
      <c r="S91" s="20">
        <f>_xll.CDXZipStreamCF.Connect.CDXRouteBing(0,2,0,$C91,S$86)</f>
        <v>127.18333333333334</v>
      </c>
      <c r="T91" s="20">
        <f>_xll.CDXZipStreamCF.Connect.CDXRouteBing(0,2,0,$C91,T$86)</f>
        <v>151.75</v>
      </c>
      <c r="U91" s="20">
        <f>_xll.CDXZipStreamCF.Connect.CDXRouteBing(0,2,0,$C91,U$86)</f>
        <v>109.75</v>
      </c>
      <c r="V91" s="20">
        <f>_xll.CDXZipStreamCF.Connect.CDXRouteBing(0,2,0,$C91,V$86)</f>
        <v>133.36666666666667</v>
      </c>
      <c r="W91" s="21"/>
      <c r="X91" s="21"/>
      <c r="Y91" s="21"/>
      <c r="Z91" s="21"/>
      <c r="AA91" s="21"/>
      <c r="AB91" s="21"/>
      <c r="AC91" s="20">
        <f t="shared" si="8"/>
        <v>12</v>
      </c>
      <c r="AD91" s="20">
        <f t="shared" si="9"/>
        <v>643.70000000000005</v>
      </c>
      <c r="AE91" s="98"/>
      <c r="AF91" s="16"/>
      <c r="AG91" s="16" t="s">
        <v>646</v>
      </c>
      <c r="AH91" t="s">
        <v>3252</v>
      </c>
      <c r="AI91" s="20">
        <f>_xll.CDXZipStreamCF.Connect.CDXRouteBing(0,2,0,$AH91,AI$86)</f>
        <v>59.9</v>
      </c>
      <c r="AJ91" s="20">
        <f>_xll.CDXZipStreamCF.Connect.CDXRouteBing(0,2,0,$AH91,AJ$86)</f>
        <v>71.25</v>
      </c>
      <c r="AL91" s="98"/>
      <c r="AM91" s="16"/>
      <c r="AN91" s="16" t="s">
        <v>646</v>
      </c>
      <c r="AO91" t="s">
        <v>3252</v>
      </c>
      <c r="AP91" s="20">
        <f>_xll.CDXZipStreamCF.Connect.CDXRouteBing(0,2,0,$AO91,AP$86)</f>
        <v>145.36666666666667</v>
      </c>
      <c r="AQ91" s="20">
        <f>_xll.CDXZipStreamCF.Connect.CDXRouteBing(0,2,0,$AO91,AQ$86)</f>
        <v>109.75</v>
      </c>
      <c r="AR91" s="20">
        <f>_xll.CDXZipStreamCF.Connect.CDXRouteBing(0,2,0,$AO91,AR$86)</f>
        <v>59.9</v>
      </c>
      <c r="AT91" s="98"/>
      <c r="AU91" s="16"/>
      <c r="AV91" s="16" t="s">
        <v>646</v>
      </c>
      <c r="AW91" t="s">
        <v>3252</v>
      </c>
      <c r="AX91" s="20">
        <f>_xll.CDXZipStreamCF.Connect.CDXRouteBing(0,2,0,$AO91,AX$86)</f>
        <v>145.36666666666667</v>
      </c>
      <c r="AY91" s="20">
        <f>_xll.CDXZipStreamCF.Connect.CDXRouteBing(0,2,0,$AO91,AY$86)</f>
        <v>109.75</v>
      </c>
      <c r="AZ91" s="20">
        <f>_xll.CDXZipStreamCF.Connect.CDXRouteBing(0,2,0,$AO91,AZ$86)</f>
        <v>59.9</v>
      </c>
      <c r="BB91" s="98"/>
    </row>
    <row r="92" spans="1:54" x14ac:dyDescent="0.2">
      <c r="A92" s="16"/>
      <c r="B92" s="16" t="s">
        <v>2360</v>
      </c>
      <c r="C92" t="s">
        <v>3272</v>
      </c>
      <c r="D92" s="20">
        <f>_xll.CDXZipStreamCF.Connect.CDXRouteBing(0,2,0,$C92,D$86)</f>
        <v>66.11666666666666</v>
      </c>
      <c r="E92" s="20">
        <f>_xll.CDXZipStreamCF.Connect.CDXRouteBing(0,2,0,$C92,E$86)</f>
        <v>66.11666666666666</v>
      </c>
      <c r="F92" s="20">
        <f>_xll.CDXZipStreamCF.Connect.CDXRouteBing(0,2,0,$C92,F$86)</f>
        <v>62.383333333333333</v>
      </c>
      <c r="G92" s="20">
        <f>_xll.CDXZipStreamCF.Connect.CDXRouteBing(0,2,0,$C92,G$86)</f>
        <v>73.099999999999994</v>
      </c>
      <c r="H92" s="20">
        <f>_xll.CDXZipStreamCF.Connect.CDXRouteBing(0,2,0,$C92,H$86)</f>
        <v>10.9</v>
      </c>
      <c r="I92" s="20">
        <f>_xll.CDXZipStreamCF.Connect.CDXRouteBing(0,2,0,$C92,I$86)</f>
        <v>0</v>
      </c>
      <c r="J92" s="20">
        <f>_xll.CDXZipStreamCF.Connect.CDXRouteBing(0,2,0,$C92,J$86)</f>
        <v>3.2333333333333334</v>
      </c>
      <c r="K92" s="20">
        <f>_xll.CDXZipStreamCF.Connect.CDXRouteBing(0,2,0,$C92,K$86)</f>
        <v>12.55</v>
      </c>
      <c r="L92" s="20">
        <f>_xll.CDXZipStreamCF.Connect.CDXRouteBing(0,2,0,$C92,L$86)</f>
        <v>58.983333333333334</v>
      </c>
      <c r="M92" s="20">
        <f>_xll.CDXZipStreamCF.Connect.CDXRouteBing(0,2,0,$C92,M$86)</f>
        <v>81.349999999999994</v>
      </c>
      <c r="N92" s="20">
        <f>_xll.CDXZipStreamCF.Connect.CDXRouteBing(0,2,0,$C92,N$86)</f>
        <v>107.51666666666667</v>
      </c>
      <c r="O92" s="20">
        <f>_xll.CDXZipStreamCF.Connect.CDXRouteBing(0,2,0,$C92,O$86)</f>
        <v>152.08333333333334</v>
      </c>
      <c r="P92" s="20">
        <f>_xll.CDXZipStreamCF.Connect.CDXRouteBing(0,2,0,$C92,P$86)</f>
        <v>152.13333333333333</v>
      </c>
      <c r="Q92" s="20">
        <f>_xll.CDXZipStreamCF.Connect.CDXRouteBing(0,2,0,$C92,Q$86)</f>
        <v>152.41666666666666</v>
      </c>
      <c r="R92" s="20">
        <f>_xll.CDXZipStreamCF.Connect.CDXRouteBing(0,2,0,$C92,R$86)</f>
        <v>151.6</v>
      </c>
      <c r="S92" s="20">
        <f>_xll.CDXZipStreamCF.Connect.CDXRouteBing(0,2,0,$C92,S$86)</f>
        <v>133.41666666666666</v>
      </c>
      <c r="T92" s="20">
        <f>_xll.CDXZipStreamCF.Connect.CDXRouteBing(0,2,0,$C92,T$86)</f>
        <v>157.96666666666667</v>
      </c>
      <c r="U92" s="20">
        <f>_xll.CDXZipStreamCF.Connect.CDXRouteBing(0,2,0,$C92,U$86)</f>
        <v>111.63333333333334</v>
      </c>
      <c r="V92" s="20">
        <f>_xll.CDXZipStreamCF.Connect.CDXRouteBing(0,2,0,$C92,V$86)</f>
        <v>135.23333333333332</v>
      </c>
      <c r="W92" s="21"/>
      <c r="X92" s="21"/>
      <c r="Y92" s="21"/>
      <c r="Z92" s="21"/>
      <c r="AA92" s="21"/>
      <c r="AB92" s="21"/>
      <c r="AC92" s="20">
        <f t="shared" si="8"/>
        <v>12</v>
      </c>
      <c r="AD92" s="20">
        <f t="shared" si="9"/>
        <v>653.88333333333333</v>
      </c>
      <c r="AE92" s="98"/>
      <c r="AF92" s="16"/>
      <c r="AG92" s="16" t="s">
        <v>2360</v>
      </c>
      <c r="AH92" t="s">
        <v>3272</v>
      </c>
      <c r="AI92" s="20">
        <f>_xll.CDXZipStreamCF.Connect.CDXRouteBing(0,2,0,$AH92,AI$86)</f>
        <v>66.11666666666666</v>
      </c>
      <c r="AJ92" s="20">
        <f>_xll.CDXZipStreamCF.Connect.CDXRouteBing(0,2,0,$AH92,AJ$86)</f>
        <v>73.099999999999994</v>
      </c>
      <c r="AL92" s="98"/>
      <c r="AM92" s="16"/>
      <c r="AN92" s="16" t="s">
        <v>2360</v>
      </c>
      <c r="AO92" t="s">
        <v>3272</v>
      </c>
      <c r="AP92" s="20">
        <f>_xll.CDXZipStreamCF.Connect.CDXRouteBing(0,2,0,$AO92,AP$86)</f>
        <v>151.6</v>
      </c>
      <c r="AQ92" s="20">
        <f>_xll.CDXZipStreamCF.Connect.CDXRouteBing(0,2,0,$AO92,AQ$86)</f>
        <v>111.63333333333334</v>
      </c>
      <c r="AR92" s="20">
        <f>_xll.CDXZipStreamCF.Connect.CDXRouteBing(0,2,0,$AO92,AR$86)</f>
        <v>66.11666666666666</v>
      </c>
      <c r="AT92" s="98"/>
      <c r="AU92" s="16"/>
      <c r="AV92" s="16" t="s">
        <v>2360</v>
      </c>
      <c r="AW92" t="s">
        <v>3272</v>
      </c>
      <c r="AX92" s="20">
        <f>_xll.CDXZipStreamCF.Connect.CDXRouteBing(0,2,0,$AO92,AX$86)</f>
        <v>151.6</v>
      </c>
      <c r="AY92" s="20">
        <f>_xll.CDXZipStreamCF.Connect.CDXRouteBing(0,2,0,$AO92,AY$86)</f>
        <v>111.63333333333334</v>
      </c>
      <c r="AZ92" s="20">
        <f>_xll.CDXZipStreamCF.Connect.CDXRouteBing(0,2,0,$AO92,AZ$86)</f>
        <v>66.11666666666666</v>
      </c>
      <c r="BB92" s="98"/>
    </row>
    <row r="93" spans="1:54" x14ac:dyDescent="0.2">
      <c r="A93" s="16"/>
      <c r="B93" s="16" t="s">
        <v>111</v>
      </c>
      <c r="C93" t="s">
        <v>3282</v>
      </c>
      <c r="D93" s="20">
        <f>_xll.CDXZipStreamCF.Connect.CDXRouteBing(0,2,0,$C93,D$86)</f>
        <v>66.666666666666671</v>
      </c>
      <c r="E93" s="20">
        <f>_xll.CDXZipStreamCF.Connect.CDXRouteBing(0,2,0,$C93,E$86)</f>
        <v>66.666666666666671</v>
      </c>
      <c r="F93" s="20">
        <f>_xll.CDXZipStreamCF.Connect.CDXRouteBing(0,2,0,$C93,F$86)</f>
        <v>62.916666666666664</v>
      </c>
      <c r="G93" s="20">
        <f>_xll.CDXZipStreamCF.Connect.CDXRouteBing(0,2,0,$C93,G$86)</f>
        <v>73.05</v>
      </c>
      <c r="H93" s="20">
        <f>_xll.CDXZipStreamCF.Connect.CDXRouteBing(0,2,0,$C93,H$86)</f>
        <v>10.85</v>
      </c>
      <c r="I93" s="20">
        <f>_xll.CDXZipStreamCF.Connect.CDXRouteBing(0,2,0,$C93,I$86)</f>
        <v>4.666666666666667</v>
      </c>
      <c r="J93" s="20">
        <f>_xll.CDXZipStreamCF.Connect.CDXRouteBing(0,2,0,$C93,J$86)</f>
        <v>0</v>
      </c>
      <c r="K93" s="20">
        <f>_xll.CDXZipStreamCF.Connect.CDXRouteBing(0,2,0,$C93,K$86)</f>
        <v>11.166666666666666</v>
      </c>
      <c r="L93" s="20">
        <f>_xll.CDXZipStreamCF.Connect.CDXRouteBing(0,2,0,$C93,L$86)</f>
        <v>59.68333333333333</v>
      </c>
      <c r="M93" s="20">
        <f>_xll.CDXZipStreamCF.Connect.CDXRouteBing(0,2,0,$C93,M$86)</f>
        <v>81.3</v>
      </c>
      <c r="N93" s="20">
        <f>_xll.CDXZipStreamCF.Connect.CDXRouteBing(0,2,0,$C93,N$86)</f>
        <v>107.46666666666667</v>
      </c>
      <c r="O93" s="20">
        <f>_xll.CDXZipStreamCF.Connect.CDXRouteBing(0,2,0,$C93,O$86)</f>
        <v>152.61666666666667</v>
      </c>
      <c r="P93" s="20">
        <f>_xll.CDXZipStreamCF.Connect.CDXRouteBing(0,2,0,$C93,P$86)</f>
        <v>152.66666666666666</v>
      </c>
      <c r="Q93" s="20">
        <f>_xll.CDXZipStreamCF.Connect.CDXRouteBing(0,2,0,$C93,Q$86)</f>
        <v>152.94999999999999</v>
      </c>
      <c r="R93" s="20">
        <f>_xll.CDXZipStreamCF.Connect.CDXRouteBing(0,2,0,$C93,R$86)</f>
        <v>152.13333333333333</v>
      </c>
      <c r="S93" s="20">
        <f>_xll.CDXZipStreamCF.Connect.CDXRouteBing(0,2,0,$C93,S$86)</f>
        <v>133.94999999999999</v>
      </c>
      <c r="T93" s="20">
        <f>_xll.CDXZipStreamCF.Connect.CDXRouteBing(0,2,0,$C93,T$86)</f>
        <v>158.51666666666668</v>
      </c>
      <c r="U93" s="20">
        <f>_xll.CDXZipStreamCF.Connect.CDXRouteBing(0,2,0,$C93,U$86)</f>
        <v>111.58333333333333</v>
      </c>
      <c r="V93" s="20">
        <f>_xll.CDXZipStreamCF.Connect.CDXRouteBing(0,2,0,$C93,V$86)</f>
        <v>135.18333333333334</v>
      </c>
      <c r="W93" s="21"/>
      <c r="X93" s="21"/>
      <c r="Y93" s="21"/>
      <c r="Z93" s="21"/>
      <c r="AA93" s="21"/>
      <c r="AB93" s="21"/>
      <c r="AC93" s="20">
        <f t="shared" si="8"/>
        <v>12</v>
      </c>
      <c r="AD93" s="20">
        <f t="shared" si="9"/>
        <v>656.01666666666677</v>
      </c>
      <c r="AE93" s="98"/>
      <c r="AF93" s="16"/>
      <c r="AG93" s="16" t="s">
        <v>111</v>
      </c>
      <c r="AH93" t="s">
        <v>3282</v>
      </c>
      <c r="AI93" s="20">
        <f>_xll.CDXZipStreamCF.Connect.CDXRouteBing(0,2,0,$AH93,AI$86)</f>
        <v>66.666666666666671</v>
      </c>
      <c r="AJ93" s="20">
        <f>_xll.CDXZipStreamCF.Connect.CDXRouteBing(0,2,0,$AH93,AJ$86)</f>
        <v>73.05</v>
      </c>
      <c r="AL93" s="98"/>
      <c r="AM93" s="16"/>
      <c r="AN93" s="16" t="s">
        <v>111</v>
      </c>
      <c r="AO93" t="s">
        <v>3282</v>
      </c>
      <c r="AP93" s="20">
        <f>_xll.CDXZipStreamCF.Connect.CDXRouteBing(0,2,0,$AO93,AP$86)</f>
        <v>152.13333333333333</v>
      </c>
      <c r="AQ93" s="20">
        <f>_xll.CDXZipStreamCF.Connect.CDXRouteBing(0,2,0,$AO93,AQ$86)</f>
        <v>111.58333333333333</v>
      </c>
      <c r="AR93" s="20">
        <f>_xll.CDXZipStreamCF.Connect.CDXRouteBing(0,2,0,$AO93,AR$86)</f>
        <v>66.666666666666671</v>
      </c>
      <c r="AT93" s="98"/>
      <c r="AU93" s="16"/>
      <c r="AV93" s="16" t="s">
        <v>111</v>
      </c>
      <c r="AW93" t="s">
        <v>3282</v>
      </c>
      <c r="AX93" s="20">
        <f>_xll.CDXZipStreamCF.Connect.CDXRouteBing(0,2,0,$AO93,AX$86)</f>
        <v>152.13333333333333</v>
      </c>
      <c r="AY93" s="20">
        <f>_xll.CDXZipStreamCF.Connect.CDXRouteBing(0,2,0,$AO93,AY$86)</f>
        <v>111.58333333333333</v>
      </c>
      <c r="AZ93" s="20">
        <f>_xll.CDXZipStreamCF.Connect.CDXRouteBing(0,2,0,$AO93,AZ$86)</f>
        <v>66.666666666666671</v>
      </c>
      <c r="BB93" s="98"/>
    </row>
    <row r="94" spans="1:54" x14ac:dyDescent="0.2">
      <c r="A94" s="16"/>
      <c r="B94" s="16" t="s">
        <v>2325</v>
      </c>
      <c r="C94" t="s">
        <v>3275</v>
      </c>
      <c r="D94" s="20">
        <f>_xll.CDXZipStreamCF.Connect.CDXRouteBing(0,2,0,$C94,D$86)</f>
        <v>75.2</v>
      </c>
      <c r="E94" s="20">
        <f>_xll.CDXZipStreamCF.Connect.CDXRouteBing(0,2,0,$C94,E$86)</f>
        <v>75.2</v>
      </c>
      <c r="F94" s="20">
        <f>_xll.CDXZipStreamCF.Connect.CDXRouteBing(0,2,0,$C94,F$86)</f>
        <v>71.45</v>
      </c>
      <c r="G94" s="20">
        <f>_xll.CDXZipStreamCF.Connect.CDXRouteBing(0,2,0,$C94,G$86)</f>
        <v>80.650000000000006</v>
      </c>
      <c r="H94" s="20">
        <f>_xll.CDXZipStreamCF.Connect.CDXRouteBing(0,2,0,$C94,H$86)</f>
        <v>19.05</v>
      </c>
      <c r="I94" s="20">
        <f>_xll.CDXZipStreamCF.Connect.CDXRouteBing(0,2,0,$C94,I$86)</f>
        <v>13.966666666666667</v>
      </c>
      <c r="J94" s="20">
        <f>_xll.CDXZipStreamCF.Connect.CDXRouteBing(0,2,0,$C94,J$86)</f>
        <v>10.383333333333333</v>
      </c>
      <c r="K94" s="20">
        <f>_xll.CDXZipStreamCF.Connect.CDXRouteBing(0,2,0,$C94,K$86)</f>
        <v>0</v>
      </c>
      <c r="L94" s="20">
        <f>_xll.CDXZipStreamCF.Connect.CDXRouteBing(0,2,0,$C94,L$86)</f>
        <v>57.31666666666667</v>
      </c>
      <c r="M94" s="20">
        <f>_xll.CDXZipStreamCF.Connect.CDXRouteBing(0,2,0,$C94,M$86)</f>
        <v>88.9</v>
      </c>
      <c r="N94" s="20">
        <f>_xll.CDXZipStreamCF.Connect.CDXRouteBing(0,2,0,$C94,N$86)</f>
        <v>115.06666666666666</v>
      </c>
      <c r="O94" s="20">
        <f>_xll.CDXZipStreamCF.Connect.CDXRouteBing(0,2,0,$C94,O$86)</f>
        <v>161.15</v>
      </c>
      <c r="P94" s="20">
        <f>_xll.CDXZipStreamCF.Connect.CDXRouteBing(0,2,0,$C94,P$86)</f>
        <v>161.19999999999999</v>
      </c>
      <c r="Q94" s="20">
        <f>_xll.CDXZipStreamCF.Connect.CDXRouteBing(0,2,0,$C94,Q$86)</f>
        <v>161.48333333333332</v>
      </c>
      <c r="R94" s="20">
        <f>_xll.CDXZipStreamCF.Connect.CDXRouteBing(0,2,0,$C94,R$86)</f>
        <v>160.66666666666666</v>
      </c>
      <c r="S94" s="20">
        <f>_xll.CDXZipStreamCF.Connect.CDXRouteBing(0,2,0,$C94,S$86)</f>
        <v>142.48333333333332</v>
      </c>
      <c r="T94" s="20">
        <f>_xll.CDXZipStreamCF.Connect.CDXRouteBing(0,2,0,$C94,T$86)</f>
        <v>167.05</v>
      </c>
      <c r="U94" s="20">
        <f>_xll.CDXZipStreamCF.Connect.CDXRouteBing(0,2,0,$C94,U$86)</f>
        <v>119.18333333333334</v>
      </c>
      <c r="V94" s="20">
        <f>_xll.CDXZipStreamCF.Connect.CDXRouteBing(0,2,0,$C94,V$86)</f>
        <v>142.78333333333333</v>
      </c>
      <c r="W94" s="21"/>
      <c r="X94" s="21"/>
      <c r="Y94" s="21"/>
      <c r="Z94" s="21"/>
      <c r="AA94" s="21"/>
      <c r="AB94" s="21"/>
      <c r="AC94" s="20">
        <f t="shared" si="8"/>
        <v>12</v>
      </c>
      <c r="AD94" s="20">
        <f t="shared" si="9"/>
        <v>726.36666666666679</v>
      </c>
      <c r="AE94" s="98"/>
      <c r="AF94" s="16"/>
      <c r="AG94" s="16" t="s">
        <v>2325</v>
      </c>
      <c r="AH94" t="s">
        <v>3275</v>
      </c>
      <c r="AI94" s="20">
        <f>_xll.CDXZipStreamCF.Connect.CDXRouteBing(0,2,0,$AH94,AI$86)</f>
        <v>75.2</v>
      </c>
      <c r="AJ94" s="20">
        <f>_xll.CDXZipStreamCF.Connect.CDXRouteBing(0,2,0,$AH94,AJ$86)</f>
        <v>80.650000000000006</v>
      </c>
      <c r="AL94" s="98"/>
      <c r="AM94" s="16"/>
      <c r="AN94" s="16" t="s">
        <v>2325</v>
      </c>
      <c r="AO94" t="s">
        <v>3275</v>
      </c>
      <c r="AP94" s="20">
        <f>_xll.CDXZipStreamCF.Connect.CDXRouteBing(0,2,0,$AO94,AP$86)</f>
        <v>160.66666666666666</v>
      </c>
      <c r="AQ94" s="20">
        <f>_xll.CDXZipStreamCF.Connect.CDXRouteBing(0,2,0,$AO94,AQ$86)</f>
        <v>119.18333333333334</v>
      </c>
      <c r="AR94" s="20">
        <f>_xll.CDXZipStreamCF.Connect.CDXRouteBing(0,2,0,$AO94,AR$86)</f>
        <v>75.2</v>
      </c>
      <c r="AT94" s="98"/>
      <c r="AU94" s="16"/>
      <c r="AV94" s="16" t="s">
        <v>2325</v>
      </c>
      <c r="AW94" t="s">
        <v>3275</v>
      </c>
      <c r="AX94" s="20">
        <f>_xll.CDXZipStreamCF.Connect.CDXRouteBing(0,2,0,$AO94,AX$86)</f>
        <v>160.66666666666666</v>
      </c>
      <c r="AY94" s="20">
        <f>_xll.CDXZipStreamCF.Connect.CDXRouteBing(0,2,0,$AO94,AY$86)</f>
        <v>119.18333333333334</v>
      </c>
      <c r="AZ94" s="20">
        <f>_xll.CDXZipStreamCF.Connect.CDXRouteBing(0,2,0,$AO94,AZ$86)</f>
        <v>75.2</v>
      </c>
      <c r="BB94" s="98"/>
    </row>
    <row r="95" spans="1:54" x14ac:dyDescent="0.2">
      <c r="A95" s="16"/>
      <c r="B95" s="16" t="s">
        <v>2321</v>
      </c>
      <c r="C95" t="s">
        <v>3273</v>
      </c>
      <c r="D95" s="20">
        <f>_xll.CDXZipStreamCF.Connect.CDXRouteBing(0,2,0,$C95,D$86)</f>
        <v>109.63333333333334</v>
      </c>
      <c r="E95" s="20">
        <f>_xll.CDXZipStreamCF.Connect.CDXRouteBing(0,2,0,$C95,E$86)</f>
        <v>109.63333333333334</v>
      </c>
      <c r="F95" s="20">
        <f>_xll.CDXZipStreamCF.Connect.CDXRouteBing(0,2,0,$C95,F$86)</f>
        <v>105.9</v>
      </c>
      <c r="G95" s="20">
        <f>_xll.CDXZipStreamCF.Connect.CDXRouteBing(0,2,0,$C95,G$86)</f>
        <v>102.5</v>
      </c>
      <c r="H95" s="20">
        <f>_xll.CDXZipStreamCF.Connect.CDXRouteBing(0,2,0,$C95,H$86)</f>
        <v>61.466666666666669</v>
      </c>
      <c r="I95" s="20">
        <f>_xll.CDXZipStreamCF.Connect.CDXRouteBing(0,2,0,$C95,I$86)</f>
        <v>59.45</v>
      </c>
      <c r="J95" s="20">
        <f>_xll.CDXZipStreamCF.Connect.CDXRouteBing(0,2,0,$C95,J$86)</f>
        <v>57.416666666666664</v>
      </c>
      <c r="K95" s="20">
        <f>_xll.CDXZipStreamCF.Connect.CDXRouteBing(0,2,0,$C95,K$86)</f>
        <v>56.016666666666666</v>
      </c>
      <c r="L95" s="20">
        <f>_xll.CDXZipStreamCF.Connect.CDXRouteBing(0,2,0,$C95,L$86)</f>
        <v>0</v>
      </c>
      <c r="M95" s="20">
        <f>_xll.CDXZipStreamCF.Connect.CDXRouteBing(0,2,0,$C95,M$86)</f>
        <v>110.75</v>
      </c>
      <c r="N95" s="20">
        <f>_xll.CDXZipStreamCF.Connect.CDXRouteBing(0,2,0,$C95,N$86)</f>
        <v>98.55</v>
      </c>
      <c r="O95" s="20">
        <f>_xll.CDXZipStreamCF.Connect.CDXRouteBing(0,2,0,$C95,O$86)</f>
        <v>195.6</v>
      </c>
      <c r="P95" s="20">
        <f>_xll.CDXZipStreamCF.Connect.CDXRouteBing(0,2,0,$C95,P$86)</f>
        <v>195.65</v>
      </c>
      <c r="Q95" s="20">
        <f>_xll.CDXZipStreamCF.Connect.CDXRouteBing(0,2,0,$C95,Q$86)</f>
        <v>195.93333333333334</v>
      </c>
      <c r="R95" s="20">
        <f>_xll.CDXZipStreamCF.Connect.CDXRouteBing(0,2,0,$C95,R$86)</f>
        <v>195.11666666666667</v>
      </c>
      <c r="S95" s="20">
        <f>_xll.CDXZipStreamCF.Connect.CDXRouteBing(0,2,0,$C95,S$86)</f>
        <v>176.91666666666666</v>
      </c>
      <c r="T95" s="20">
        <f>_xll.CDXZipStreamCF.Connect.CDXRouteBing(0,2,0,$C95,T$86)</f>
        <v>201.48333333333332</v>
      </c>
      <c r="U95" s="20">
        <f>_xll.CDXZipStreamCF.Connect.CDXRouteBing(0,2,0,$C95,U$86)</f>
        <v>102.66666666666667</v>
      </c>
      <c r="V95" s="20">
        <f>_xll.CDXZipStreamCF.Connect.CDXRouteBing(0,2,0,$C95,V$86)</f>
        <v>126.26666666666667</v>
      </c>
      <c r="W95" s="21"/>
      <c r="X95" s="21"/>
      <c r="Y95" s="21"/>
      <c r="Z95" s="21"/>
      <c r="AA95" s="21"/>
      <c r="AB95" s="21"/>
      <c r="AC95" s="20">
        <f t="shared" si="8"/>
        <v>12</v>
      </c>
      <c r="AD95" s="20">
        <f t="shared" si="9"/>
        <v>973.98333333333323</v>
      </c>
      <c r="AE95" s="98"/>
      <c r="AF95" s="16"/>
      <c r="AG95" s="16" t="s">
        <v>2321</v>
      </c>
      <c r="AH95" t="s">
        <v>3273</v>
      </c>
      <c r="AI95" s="20">
        <f>_xll.CDXZipStreamCF.Connect.CDXRouteBing(0,2,0,$AH95,AI$86)</f>
        <v>109.63333333333334</v>
      </c>
      <c r="AJ95" s="20">
        <f>_xll.CDXZipStreamCF.Connect.CDXRouteBing(0,2,0,$AH95,AJ$86)</f>
        <v>102.5</v>
      </c>
      <c r="AL95" s="98"/>
      <c r="AM95" s="16"/>
      <c r="AN95" s="16" t="s">
        <v>2321</v>
      </c>
      <c r="AO95" t="s">
        <v>3273</v>
      </c>
      <c r="AP95" s="20">
        <f>_xll.CDXZipStreamCF.Connect.CDXRouteBing(0,2,0,$AO95,AP$86)</f>
        <v>195.11666666666667</v>
      </c>
      <c r="AQ95" s="20">
        <f>_xll.CDXZipStreamCF.Connect.CDXRouteBing(0,2,0,$AO95,AQ$86)</f>
        <v>102.66666666666667</v>
      </c>
      <c r="AR95" s="20">
        <f>_xll.CDXZipStreamCF.Connect.CDXRouteBing(0,2,0,$AO95,AR$86)</f>
        <v>109.63333333333334</v>
      </c>
      <c r="AT95" s="98"/>
      <c r="AU95" s="16"/>
      <c r="AV95" s="16" t="s">
        <v>2321</v>
      </c>
      <c r="AW95" t="s">
        <v>3273</v>
      </c>
      <c r="AX95" s="20">
        <f>_xll.CDXZipStreamCF.Connect.CDXRouteBing(0,2,0,$AO95,AX$86)</f>
        <v>195.11666666666667</v>
      </c>
      <c r="AY95" s="20">
        <f>_xll.CDXZipStreamCF.Connect.CDXRouteBing(0,2,0,$AO95,AY$86)</f>
        <v>102.66666666666667</v>
      </c>
      <c r="AZ95" s="20">
        <f>_xll.CDXZipStreamCF.Connect.CDXRouteBing(0,2,0,$AO95,AZ$86)</f>
        <v>109.63333333333334</v>
      </c>
      <c r="BB95" s="98"/>
    </row>
    <row r="96" spans="1:54" x14ac:dyDescent="0.2">
      <c r="A96" s="16"/>
      <c r="B96" s="16" t="s">
        <v>2340</v>
      </c>
      <c r="C96" t="s">
        <v>3270</v>
      </c>
      <c r="D96" s="20">
        <f>_xll.CDXZipStreamCF.Connect.CDXRouteBing(0,2,0,$C96,D$86)</f>
        <v>127.3</v>
      </c>
      <c r="E96" s="20">
        <f>_xll.CDXZipStreamCF.Connect.CDXRouteBing(0,2,0,$C96,E$86)</f>
        <v>127.3</v>
      </c>
      <c r="F96" s="20">
        <f>_xll.CDXZipStreamCF.Connect.CDXRouteBing(0,2,0,$C96,F$86)</f>
        <v>123.55</v>
      </c>
      <c r="G96" s="20">
        <f>_xll.CDXZipStreamCF.Connect.CDXRouteBing(0,2,0,$C96,G$86)</f>
        <v>11.283333333333333</v>
      </c>
      <c r="H96" s="20">
        <f>_xll.CDXZipStreamCF.Connect.CDXRouteBing(0,2,0,$C96,H$86)</f>
        <v>78.266666666666666</v>
      </c>
      <c r="I96" s="20">
        <f>_xll.CDXZipStreamCF.Connect.CDXRouteBing(0,2,0,$C96,I$86)</f>
        <v>80.233333333333334</v>
      </c>
      <c r="J96" s="20">
        <f>_xll.CDXZipStreamCF.Connect.CDXRouteBing(0,2,0,$C96,J$86)</f>
        <v>81.016666666666666</v>
      </c>
      <c r="K96" s="20">
        <f>_xll.CDXZipStreamCF.Connect.CDXRouteBing(0,2,0,$C96,K$86)</f>
        <v>90.38333333333334</v>
      </c>
      <c r="L96" s="20">
        <f>_xll.CDXZipStreamCF.Connect.CDXRouteBing(0,2,0,$C96,L$86)</f>
        <v>108.96666666666667</v>
      </c>
      <c r="M96" s="20">
        <f>_xll.CDXZipStreamCF.Connect.CDXRouteBing(0,2,0,$C96,M$86)</f>
        <v>0</v>
      </c>
      <c r="N96" s="20">
        <f>_xll.CDXZipStreamCF.Connect.CDXRouteBing(0,2,0,$C96,N$86)</f>
        <v>64.86666666666666</v>
      </c>
      <c r="O96" s="20">
        <f>_xll.CDXZipStreamCF.Connect.CDXRouteBing(0,2,0,$C96,O$86)</f>
        <v>212.43333333333334</v>
      </c>
      <c r="P96" s="20">
        <f>_xll.CDXZipStreamCF.Connect.CDXRouteBing(0,2,0,$C96,P$86)</f>
        <v>212.48333333333332</v>
      </c>
      <c r="Q96" s="20">
        <f>_xll.CDXZipStreamCF.Connect.CDXRouteBing(0,2,0,$C96,Q$86)</f>
        <v>212.76666666666668</v>
      </c>
      <c r="R96" s="20">
        <f>_xll.CDXZipStreamCF.Connect.CDXRouteBing(0,2,0,$C96,R$86)</f>
        <v>211.95</v>
      </c>
      <c r="S96" s="20">
        <f>_xll.CDXZipStreamCF.Connect.CDXRouteBing(0,2,0,$C96,S$86)</f>
        <v>193.78333333333333</v>
      </c>
      <c r="T96" s="20">
        <f>_xll.CDXZipStreamCF.Connect.CDXRouteBing(0,2,0,$C96,T$86)</f>
        <v>218.35</v>
      </c>
      <c r="U96" s="20">
        <f>_xll.CDXZipStreamCF.Connect.CDXRouteBing(0,2,0,$C96,U$86)</f>
        <v>58.833333333333336</v>
      </c>
      <c r="V96" s="20">
        <f>_xll.CDXZipStreamCF.Connect.CDXRouteBing(0,2,0,$C96,V$86)</f>
        <v>92.666666666666671</v>
      </c>
      <c r="W96" s="21"/>
      <c r="X96" s="21"/>
      <c r="Y96" s="21"/>
      <c r="Z96" s="21"/>
      <c r="AA96" s="21"/>
      <c r="AB96" s="21"/>
      <c r="AC96" s="20">
        <f t="shared" si="8"/>
        <v>10</v>
      </c>
      <c r="AD96" s="20">
        <f t="shared" si="9"/>
        <v>666.51666666666665</v>
      </c>
      <c r="AE96" s="98"/>
      <c r="AF96" s="16"/>
      <c r="AG96" s="16" t="s">
        <v>2340</v>
      </c>
      <c r="AH96" t="s">
        <v>3270</v>
      </c>
      <c r="AI96" s="20">
        <f>_xll.CDXZipStreamCF.Connect.CDXRouteBing(0,2,0,$AH96,AI$86)</f>
        <v>127.3</v>
      </c>
      <c r="AJ96" s="20">
        <f>_xll.CDXZipStreamCF.Connect.CDXRouteBing(0,2,0,$AH96,AJ$86)</f>
        <v>11.283333333333333</v>
      </c>
      <c r="AL96" s="98"/>
      <c r="AM96" s="16"/>
      <c r="AN96" s="16" t="s">
        <v>2340</v>
      </c>
      <c r="AO96" t="s">
        <v>3270</v>
      </c>
      <c r="AP96" s="20">
        <f>_xll.CDXZipStreamCF.Connect.CDXRouteBing(0,2,0,$AO96,AP$86)</f>
        <v>211.95</v>
      </c>
      <c r="AQ96" s="20">
        <f>_xll.CDXZipStreamCF.Connect.CDXRouteBing(0,2,0,$AO96,AQ$86)</f>
        <v>58.833333333333336</v>
      </c>
      <c r="AR96" s="20">
        <f>_xll.CDXZipStreamCF.Connect.CDXRouteBing(0,2,0,$AO96,AR$86)</f>
        <v>127.3</v>
      </c>
      <c r="AT96" s="98"/>
      <c r="AU96" s="16"/>
      <c r="AV96" s="16" t="s">
        <v>2340</v>
      </c>
      <c r="AW96" t="s">
        <v>3270</v>
      </c>
      <c r="AX96" s="20">
        <f>_xll.CDXZipStreamCF.Connect.CDXRouteBing(0,2,0,$AO96,AX$86)</f>
        <v>211.95</v>
      </c>
      <c r="AY96" s="20">
        <f>_xll.CDXZipStreamCF.Connect.CDXRouteBing(0,2,0,$AO96,AY$86)</f>
        <v>58.833333333333336</v>
      </c>
      <c r="AZ96" s="20">
        <f>_xll.CDXZipStreamCF.Connect.CDXRouteBing(0,2,0,$AO96,AZ$86)</f>
        <v>127.3</v>
      </c>
      <c r="BB96" s="98"/>
    </row>
    <row r="97" spans="1:54" x14ac:dyDescent="0.2">
      <c r="A97" s="16"/>
      <c r="B97" s="16" t="s">
        <v>2354</v>
      </c>
      <c r="C97" t="s">
        <v>3271</v>
      </c>
      <c r="D97" s="20">
        <f>_xll.CDXZipStreamCF.Connect.CDXRouteBing(0,2,0,$C97,D$86)</f>
        <v>153.69999999999999</v>
      </c>
      <c r="E97" s="20">
        <f>_xll.CDXZipStreamCF.Connect.CDXRouteBing(0,2,0,$C97,E$86)</f>
        <v>153.69999999999999</v>
      </c>
      <c r="F97" s="20">
        <f>_xll.CDXZipStreamCF.Connect.CDXRouteBing(0,2,0,$C97,F$86)</f>
        <v>149.96666666666667</v>
      </c>
      <c r="G97" s="20">
        <f>_xll.CDXZipStreamCF.Connect.CDXRouteBing(0,2,0,$C97,G$86)</f>
        <v>67.683333333333337</v>
      </c>
      <c r="H97" s="20">
        <f>_xll.CDXZipStreamCF.Connect.CDXRouteBing(0,2,0,$C97,H$86)</f>
        <v>105.51666666666667</v>
      </c>
      <c r="I97" s="20">
        <f>_xll.CDXZipStreamCF.Connect.CDXRouteBing(0,2,0,$C97,I$86)</f>
        <v>107.48333333333333</v>
      </c>
      <c r="J97" s="20">
        <f>_xll.CDXZipStreamCF.Connect.CDXRouteBing(0,2,0,$C97,J$86)</f>
        <v>108.26666666666667</v>
      </c>
      <c r="K97" s="20">
        <f>_xll.CDXZipStreamCF.Connect.CDXRouteBing(0,2,0,$C97,K$86)</f>
        <v>117.63333333333334</v>
      </c>
      <c r="L97" s="20">
        <f>_xll.CDXZipStreamCF.Connect.CDXRouteBing(0,2,0,$C97,L$86)</f>
        <v>98</v>
      </c>
      <c r="M97" s="20">
        <f>_xll.CDXZipStreamCF.Connect.CDXRouteBing(0,2,0,$C97,M$86)</f>
        <v>66.13333333333334</v>
      </c>
      <c r="N97" s="20">
        <f>_xll.CDXZipStreamCF.Connect.CDXRouteBing(0,2,0,$C97,N$86)</f>
        <v>0</v>
      </c>
      <c r="O97" s="20">
        <f>_xll.CDXZipStreamCF.Connect.CDXRouteBing(0,2,0,$C97,O$86)</f>
        <v>239.65</v>
      </c>
      <c r="P97" s="20">
        <f>_xll.CDXZipStreamCF.Connect.CDXRouteBing(0,2,0,$C97,P$86)</f>
        <v>239.7</v>
      </c>
      <c r="Q97" s="20">
        <f>_xll.CDXZipStreamCF.Connect.CDXRouteBing(0,2,0,$C97,Q$86)</f>
        <v>239.98333333333332</v>
      </c>
      <c r="R97" s="20">
        <f>_xll.CDXZipStreamCF.Connect.CDXRouteBing(0,2,0,$C97,R$86)</f>
        <v>239.16666666666666</v>
      </c>
      <c r="S97" s="20">
        <f>_xll.CDXZipStreamCF.Connect.CDXRouteBing(0,2,0,$C97,S$86)</f>
        <v>220.98333333333332</v>
      </c>
      <c r="T97" s="20">
        <f>_xll.CDXZipStreamCF.Connect.CDXRouteBing(0,2,0,$C97,T$86)</f>
        <v>245.55</v>
      </c>
      <c r="U97" s="20">
        <f>_xll.CDXZipStreamCF.Connect.CDXRouteBing(0,2,0,$C97,U$86)</f>
        <v>14.716666666666667</v>
      </c>
      <c r="V97" s="20">
        <f>_xll.CDXZipStreamCF.Connect.CDXRouteBing(0,2,0,$C97,V$86)</f>
        <v>37.083333333333336</v>
      </c>
      <c r="W97" s="21"/>
      <c r="X97" s="21"/>
      <c r="Y97" s="21"/>
      <c r="Z97" s="21"/>
      <c r="AA97" s="21"/>
      <c r="AB97" s="21"/>
      <c r="AC97" s="20">
        <f t="shared" si="8"/>
        <v>10</v>
      </c>
      <c r="AD97" s="20">
        <f t="shared" si="9"/>
        <v>722.51666666666665</v>
      </c>
      <c r="AE97" s="98"/>
      <c r="AF97" s="16"/>
      <c r="AG97" s="16" t="s">
        <v>2354</v>
      </c>
      <c r="AH97" t="s">
        <v>3271</v>
      </c>
      <c r="AI97" s="20">
        <f>_xll.CDXZipStreamCF.Connect.CDXRouteBing(0,2,0,$AH97,AI$86)</f>
        <v>153.69999999999999</v>
      </c>
      <c r="AJ97" s="20">
        <f>_xll.CDXZipStreamCF.Connect.CDXRouteBing(0,2,0,$AH97,AJ$86)</f>
        <v>67.683333333333337</v>
      </c>
      <c r="AL97" s="98"/>
      <c r="AM97" s="16"/>
      <c r="AN97" s="16" t="s">
        <v>2354</v>
      </c>
      <c r="AO97" t="s">
        <v>3271</v>
      </c>
      <c r="AP97" s="20">
        <f>_xll.CDXZipStreamCF.Connect.CDXRouteBing(0,2,0,$AO97,AP$86)</f>
        <v>239.16666666666666</v>
      </c>
      <c r="AQ97" s="20">
        <f>_xll.CDXZipStreamCF.Connect.CDXRouteBing(0,2,0,$AO97,AQ$86)</f>
        <v>14.716666666666667</v>
      </c>
      <c r="AR97" s="20">
        <f>_xll.CDXZipStreamCF.Connect.CDXRouteBing(0,2,0,$AO97,AR$86)</f>
        <v>153.69999999999999</v>
      </c>
      <c r="AT97" s="98"/>
      <c r="AU97" s="16"/>
      <c r="AV97" s="16" t="s">
        <v>2354</v>
      </c>
      <c r="AW97" t="s">
        <v>3271</v>
      </c>
      <c r="AX97" s="20">
        <f>_xll.CDXZipStreamCF.Connect.CDXRouteBing(0,2,0,$AO97,AX$86)</f>
        <v>239.16666666666666</v>
      </c>
      <c r="AY97" s="20">
        <f>_xll.CDXZipStreamCF.Connect.CDXRouteBing(0,2,0,$AO97,AY$86)</f>
        <v>14.716666666666667</v>
      </c>
      <c r="AZ97" s="20">
        <f>_xll.CDXZipStreamCF.Connect.CDXRouteBing(0,2,0,$AO97,AZ$86)</f>
        <v>153.69999999999999</v>
      </c>
      <c r="BB97" s="98"/>
    </row>
    <row r="98" spans="1:54" x14ac:dyDescent="0.2">
      <c r="A98" s="16"/>
      <c r="B98" s="16" t="s">
        <v>471</v>
      </c>
      <c r="C98" t="s">
        <v>3260</v>
      </c>
      <c r="D98" s="20">
        <f>_xll.CDXZipStreamCF.Connect.CDXRouteBing(0,2,0,$C98,D$86)</f>
        <v>93.65</v>
      </c>
      <c r="E98" s="20">
        <f>_xll.CDXZipStreamCF.Connect.CDXRouteBing(0,2,0,$C98,E$86)</f>
        <v>93.65</v>
      </c>
      <c r="F98" s="20">
        <f>_xll.CDXZipStreamCF.Connect.CDXRouteBing(0,2,0,$C98,F$86)</f>
        <v>99.36666666666666</v>
      </c>
      <c r="G98" s="20">
        <f>_xll.CDXZipStreamCF.Connect.CDXRouteBing(0,2,0,$C98,G$86)</f>
        <v>203.35</v>
      </c>
      <c r="H98" s="20">
        <f>_xll.CDXZipStreamCF.Connect.CDXRouteBing(0,2,0,$C98,H$86)</f>
        <v>146.28333333333333</v>
      </c>
      <c r="I98" s="20">
        <f>_xll.CDXZipStreamCF.Connect.CDXRouteBing(0,2,0,$C98,I$86)</f>
        <v>150.78333333333333</v>
      </c>
      <c r="J98" s="20">
        <f>_xll.CDXZipStreamCF.Connect.CDXRouteBing(0,2,0,$C98,J$86)</f>
        <v>151.58333333333334</v>
      </c>
      <c r="K98" s="20">
        <f>_xll.CDXZipStreamCF.Connect.CDXRouteBing(0,2,0,$C98,K$86)</f>
        <v>161.16666666666666</v>
      </c>
      <c r="L98" s="20">
        <f>_xll.CDXZipStreamCF.Connect.CDXRouteBing(0,2,0,$C98,L$86)</f>
        <v>194.91666666666666</v>
      </c>
      <c r="M98" s="20">
        <f>_xll.CDXZipStreamCF.Connect.CDXRouteBing(0,2,0,$C98,M$86)</f>
        <v>211.6</v>
      </c>
      <c r="N98" s="20">
        <f>_xll.CDXZipStreamCF.Connect.CDXRouteBing(0,2,0,$C98,N$86)</f>
        <v>239.86666666666667</v>
      </c>
      <c r="O98" s="20">
        <f>_xll.CDXZipStreamCF.Connect.CDXRouteBing(0,2,0,$C98,O$86)</f>
        <v>0</v>
      </c>
      <c r="P98" s="20">
        <f>_xll.CDXZipStreamCF.Connect.CDXRouteBing(0,2,0,$C98,P$86)</f>
        <v>3.3333333333333333E-2</v>
      </c>
      <c r="Q98" s="20">
        <f>_xll.CDXZipStreamCF.Connect.CDXRouteBing(0,2,0,$C98,Q$86)</f>
        <v>0.58333333333333337</v>
      </c>
      <c r="R98" s="20">
        <f>_xll.CDXZipStreamCF.Connect.CDXRouteBing(0,2,0,$C98,R$86)</f>
        <v>2.4</v>
      </c>
      <c r="S98" s="20">
        <f>_xll.CDXZipStreamCF.Connect.CDXRouteBing(0,2,0,$C98,S$86)</f>
        <v>24.116666666666667</v>
      </c>
      <c r="T98" s="20">
        <f>_xll.CDXZipStreamCF.Connect.CDXRouteBing(0,2,0,$C98,T$86)</f>
        <v>18.600000000000001</v>
      </c>
      <c r="U98" s="20">
        <f>_xll.CDXZipStreamCF.Connect.CDXRouteBing(0,2,0,$C98,U$86)</f>
        <v>243.96666666666667</v>
      </c>
      <c r="V98" s="20">
        <f>_xll.CDXZipStreamCF.Connect.CDXRouteBing(0,2,0,$C98,V$86)</f>
        <v>267.58333333333331</v>
      </c>
      <c r="W98" s="21"/>
      <c r="X98" s="21"/>
      <c r="Y98" s="21"/>
      <c r="Z98" s="21"/>
      <c r="AA98" s="21"/>
      <c r="AB98" s="21"/>
      <c r="AC98" s="20">
        <f t="shared" si="8"/>
        <v>9</v>
      </c>
      <c r="AD98" s="20">
        <f t="shared" si="9"/>
        <v>332.40000000000003</v>
      </c>
      <c r="AE98" s="98"/>
      <c r="AF98" s="16"/>
      <c r="AG98" s="16" t="s">
        <v>471</v>
      </c>
      <c r="AH98" t="s">
        <v>3260</v>
      </c>
      <c r="AI98" s="20">
        <f>_xll.CDXZipStreamCF.Connect.CDXRouteBing(0,2,0,$AH98,AI$86)</f>
        <v>93.65</v>
      </c>
      <c r="AJ98" s="20">
        <f>_xll.CDXZipStreamCF.Connect.CDXRouteBing(0,2,0,$AH98,AJ$86)</f>
        <v>203.35</v>
      </c>
      <c r="AL98" s="98"/>
      <c r="AM98" s="16"/>
      <c r="AN98" s="16" t="s">
        <v>471</v>
      </c>
      <c r="AO98" t="s">
        <v>3260</v>
      </c>
      <c r="AP98" s="20">
        <f>_xll.CDXZipStreamCF.Connect.CDXRouteBing(0,2,0,$AO98,AP$86)</f>
        <v>2.4</v>
      </c>
      <c r="AQ98" s="20">
        <f>_xll.CDXZipStreamCF.Connect.CDXRouteBing(0,2,0,$AO98,AQ$86)</f>
        <v>243.96666666666667</v>
      </c>
      <c r="AR98" s="20">
        <f>_xll.CDXZipStreamCF.Connect.CDXRouteBing(0,2,0,$AO98,AR$86)</f>
        <v>93.65</v>
      </c>
      <c r="AT98" s="98"/>
      <c r="AU98" s="16"/>
      <c r="AV98" s="16" t="s">
        <v>471</v>
      </c>
      <c r="AW98" t="s">
        <v>3260</v>
      </c>
      <c r="AX98" s="20">
        <f>_xll.CDXZipStreamCF.Connect.CDXRouteBing(0,2,0,$AO98,AX$86)</f>
        <v>2.4</v>
      </c>
      <c r="AY98" s="20">
        <f>_xll.CDXZipStreamCF.Connect.CDXRouteBing(0,2,0,$AO98,AY$86)</f>
        <v>243.96666666666667</v>
      </c>
      <c r="AZ98" s="20">
        <f>_xll.CDXZipStreamCF.Connect.CDXRouteBing(0,2,0,$AO98,AZ$86)</f>
        <v>93.65</v>
      </c>
      <c r="BB98" s="98"/>
    </row>
    <row r="99" spans="1:54" x14ac:dyDescent="0.2">
      <c r="A99" s="16"/>
      <c r="B99" s="16" t="s">
        <v>493</v>
      </c>
      <c r="C99" t="s">
        <v>3261</v>
      </c>
      <c r="D99" s="20">
        <f>_xll.CDXZipStreamCF.Connect.CDXRouteBing(0,2,0,$C99,D$86)</f>
        <v>93.716666666666669</v>
      </c>
      <c r="E99" s="20">
        <f>_xll.CDXZipStreamCF.Connect.CDXRouteBing(0,2,0,$C99,E$86)</f>
        <v>93.716666666666669</v>
      </c>
      <c r="F99" s="20">
        <f>_xll.CDXZipStreamCF.Connect.CDXRouteBing(0,2,0,$C99,F$86)</f>
        <v>99.433333333333337</v>
      </c>
      <c r="G99" s="20">
        <f>_xll.CDXZipStreamCF.Connect.CDXRouteBing(0,2,0,$C99,G$86)</f>
        <v>203.41666666666666</v>
      </c>
      <c r="H99" s="20">
        <f>_xll.CDXZipStreamCF.Connect.CDXRouteBing(0,2,0,$C99,H$86)</f>
        <v>146.35</v>
      </c>
      <c r="I99" s="20">
        <f>_xll.CDXZipStreamCF.Connect.CDXRouteBing(0,2,0,$C99,I$86)</f>
        <v>150.86666666666667</v>
      </c>
      <c r="J99" s="20">
        <f>_xll.CDXZipStreamCF.Connect.CDXRouteBing(0,2,0,$C99,J$86)</f>
        <v>151.65</v>
      </c>
      <c r="K99" s="20">
        <f>_xll.CDXZipStreamCF.Connect.CDXRouteBing(0,2,0,$C99,K$86)</f>
        <v>161.23333333333332</v>
      </c>
      <c r="L99" s="20">
        <f>_xll.CDXZipStreamCF.Connect.CDXRouteBing(0,2,0,$C99,L$86)</f>
        <v>194.98333333333332</v>
      </c>
      <c r="M99" s="20">
        <f>_xll.CDXZipStreamCF.Connect.CDXRouteBing(0,2,0,$C99,M$86)</f>
        <v>211.66666666666666</v>
      </c>
      <c r="N99" s="20">
        <f>_xll.CDXZipStreamCF.Connect.CDXRouteBing(0,2,0,$C99,N$86)</f>
        <v>239.93333333333334</v>
      </c>
      <c r="O99" s="20">
        <f>_xll.CDXZipStreamCF.Connect.CDXRouteBing(0,2,0,$C99,O$86)</f>
        <v>6.6666666666666666E-2</v>
      </c>
      <c r="P99" s="20">
        <f>_xll.CDXZipStreamCF.Connect.CDXRouteBing(0,2,0,$C99,P$86)</f>
        <v>0</v>
      </c>
      <c r="Q99" s="20">
        <f>_xll.CDXZipStreamCF.Connect.CDXRouteBing(0,2,0,$C99,Q$86)</f>
        <v>0.66666666666666663</v>
      </c>
      <c r="R99" s="20">
        <f>_xll.CDXZipStreamCF.Connect.CDXRouteBing(0,2,0,$C99,R$86)</f>
        <v>2.3166666666666669</v>
      </c>
      <c r="S99" s="20">
        <f>_xll.CDXZipStreamCF.Connect.CDXRouteBing(0,2,0,$C99,S$86)</f>
        <v>24.183333333333334</v>
      </c>
      <c r="T99" s="20">
        <f>_xll.CDXZipStreamCF.Connect.CDXRouteBing(0,2,0,$C99,T$86)</f>
        <v>18.683333333333334</v>
      </c>
      <c r="U99" s="20">
        <f>_xll.CDXZipStreamCF.Connect.CDXRouteBing(0,2,0,$C99,U$86)</f>
        <v>244.05</v>
      </c>
      <c r="V99" s="20">
        <f>_xll.CDXZipStreamCF.Connect.CDXRouteBing(0,2,0,$C99,V$86)</f>
        <v>267.64999999999998</v>
      </c>
      <c r="W99" s="21"/>
      <c r="X99" s="21"/>
      <c r="Y99" s="21"/>
      <c r="Z99" s="21"/>
      <c r="AA99" s="21"/>
      <c r="AB99" s="21"/>
      <c r="AC99" s="20">
        <f t="shared" si="8"/>
        <v>9</v>
      </c>
      <c r="AD99" s="20">
        <f t="shared" si="9"/>
        <v>332.78333333333336</v>
      </c>
      <c r="AE99" s="98"/>
      <c r="AF99" s="16"/>
      <c r="AG99" s="16" t="s">
        <v>493</v>
      </c>
      <c r="AH99" t="s">
        <v>3261</v>
      </c>
      <c r="AI99" s="20">
        <f>_xll.CDXZipStreamCF.Connect.CDXRouteBing(0,2,0,$AH99,AI$86)</f>
        <v>93.716666666666669</v>
      </c>
      <c r="AJ99" s="20">
        <f>_xll.CDXZipStreamCF.Connect.CDXRouteBing(0,2,0,$AH99,AJ$86)</f>
        <v>203.41666666666666</v>
      </c>
      <c r="AL99" s="98"/>
      <c r="AM99" s="16"/>
      <c r="AN99" s="16" t="s">
        <v>493</v>
      </c>
      <c r="AO99" t="s">
        <v>3261</v>
      </c>
      <c r="AP99" s="20">
        <f>_xll.CDXZipStreamCF.Connect.CDXRouteBing(0,2,0,$AO99,AP$86)</f>
        <v>2.3166666666666669</v>
      </c>
      <c r="AQ99" s="20">
        <f>_xll.CDXZipStreamCF.Connect.CDXRouteBing(0,2,0,$AO99,AQ$86)</f>
        <v>244.05</v>
      </c>
      <c r="AR99" s="20">
        <f>_xll.CDXZipStreamCF.Connect.CDXRouteBing(0,2,0,$AO99,AR$86)</f>
        <v>93.716666666666669</v>
      </c>
      <c r="AT99" s="98"/>
      <c r="AU99" s="16"/>
      <c r="AV99" s="16" t="s">
        <v>493</v>
      </c>
      <c r="AW99" t="s">
        <v>3261</v>
      </c>
      <c r="AX99" s="20">
        <f>_xll.CDXZipStreamCF.Connect.CDXRouteBing(0,2,0,$AO99,AX$86)</f>
        <v>2.3166666666666669</v>
      </c>
      <c r="AY99" s="20">
        <f>_xll.CDXZipStreamCF.Connect.CDXRouteBing(0,2,0,$AO99,AY$86)</f>
        <v>244.05</v>
      </c>
      <c r="AZ99" s="20">
        <f>_xll.CDXZipStreamCF.Connect.CDXRouteBing(0,2,0,$AO99,AZ$86)</f>
        <v>93.716666666666669</v>
      </c>
      <c r="BB99" s="98"/>
    </row>
    <row r="100" spans="1:54" x14ac:dyDescent="0.2">
      <c r="A100" s="16"/>
      <c r="B100" s="16" t="s">
        <v>1036</v>
      </c>
      <c r="C100" t="s">
        <v>3263</v>
      </c>
      <c r="D100" s="20">
        <f>_xll.CDXZipStreamCF.Connect.CDXRouteBing(0,2,0,$C100,D$86)</f>
        <v>93.833333333333329</v>
      </c>
      <c r="E100" s="20">
        <f>_xll.CDXZipStreamCF.Connect.CDXRouteBing(0,2,0,$C100,E$86)</f>
        <v>93.833333333333329</v>
      </c>
      <c r="F100" s="20">
        <f>_xll.CDXZipStreamCF.Connect.CDXRouteBing(0,2,0,$C100,F$86)</f>
        <v>99.55</v>
      </c>
      <c r="G100" s="20">
        <f>_xll.CDXZipStreamCF.Connect.CDXRouteBing(0,2,0,$C100,G$86)</f>
        <v>203.53333333333333</v>
      </c>
      <c r="H100" s="20">
        <f>_xll.CDXZipStreamCF.Connect.CDXRouteBing(0,2,0,$C100,H$86)</f>
        <v>146.46666666666667</v>
      </c>
      <c r="I100" s="20">
        <f>_xll.CDXZipStreamCF.Connect.CDXRouteBing(0,2,0,$C100,I$86)</f>
        <v>150.96666666666667</v>
      </c>
      <c r="J100" s="20">
        <f>_xll.CDXZipStreamCF.Connect.CDXRouteBing(0,2,0,$C100,J$86)</f>
        <v>151.76666666666668</v>
      </c>
      <c r="K100" s="20">
        <f>_xll.CDXZipStreamCF.Connect.CDXRouteBing(0,2,0,$C100,K$86)</f>
        <v>161.35</v>
      </c>
      <c r="L100" s="20">
        <f>_xll.CDXZipStreamCF.Connect.CDXRouteBing(0,2,0,$C100,L$86)</f>
        <v>195.1</v>
      </c>
      <c r="M100" s="20">
        <f>_xll.CDXZipStreamCF.Connect.CDXRouteBing(0,2,0,$C100,M$86)</f>
        <v>211.78333333333333</v>
      </c>
      <c r="N100" s="20">
        <f>_xll.CDXZipStreamCF.Connect.CDXRouteBing(0,2,0,$C100,N$86)</f>
        <v>240.05</v>
      </c>
      <c r="O100" s="20">
        <f>_xll.CDXZipStreamCF.Connect.CDXRouteBing(0,2,0,$C100,O$86)</f>
        <v>0.93333333333333335</v>
      </c>
      <c r="P100" s="20">
        <f>_xll.CDXZipStreamCF.Connect.CDXRouteBing(0,2,0,$C100,P$86)</f>
        <v>0.98333333333333328</v>
      </c>
      <c r="Q100" s="20">
        <f>_xll.CDXZipStreamCF.Connect.CDXRouteBing(0,2,0,$C100,Q$86)</f>
        <v>0</v>
      </c>
      <c r="R100" s="20">
        <f>_xll.CDXZipStreamCF.Connect.CDXRouteBing(0,2,0,$C100,R$86)</f>
        <v>2.4833333333333334</v>
      </c>
      <c r="S100" s="20">
        <f>_xll.CDXZipStreamCF.Connect.CDXRouteBing(0,2,0,$C100,S$86)</f>
        <v>24.3</v>
      </c>
      <c r="T100" s="20">
        <f>_xll.CDXZipStreamCF.Connect.CDXRouteBing(0,2,0,$C100,T$86)</f>
        <v>18.783333333333335</v>
      </c>
      <c r="U100" s="20">
        <f>_xll.CDXZipStreamCF.Connect.CDXRouteBing(0,2,0,$C100,U$86)</f>
        <v>244.15</v>
      </c>
      <c r="V100" s="20">
        <f>_xll.CDXZipStreamCF.Connect.CDXRouteBing(0,2,0,$C100,V$86)</f>
        <v>267.76666666666665</v>
      </c>
      <c r="W100" s="21"/>
      <c r="X100" s="21"/>
      <c r="Y100" s="21"/>
      <c r="Z100" s="21"/>
      <c r="AA100" s="21"/>
      <c r="AB100" s="21"/>
      <c r="AC100" s="20">
        <f t="shared" si="8"/>
        <v>9</v>
      </c>
      <c r="AD100" s="20">
        <f t="shared" si="9"/>
        <v>334.70000000000005</v>
      </c>
      <c r="AE100" s="98"/>
      <c r="AF100" s="16"/>
      <c r="AG100" s="16" t="s">
        <v>1036</v>
      </c>
      <c r="AH100" t="s">
        <v>3263</v>
      </c>
      <c r="AI100" s="20">
        <f>_xll.CDXZipStreamCF.Connect.CDXRouteBing(0,2,0,$AH100,AI$86)</f>
        <v>93.833333333333329</v>
      </c>
      <c r="AJ100" s="20">
        <f>_xll.CDXZipStreamCF.Connect.CDXRouteBing(0,2,0,$AH100,AJ$86)</f>
        <v>203.53333333333333</v>
      </c>
      <c r="AL100" s="98"/>
      <c r="AM100" s="16"/>
      <c r="AN100" s="16" t="s">
        <v>1036</v>
      </c>
      <c r="AO100" t="s">
        <v>3263</v>
      </c>
      <c r="AP100" s="20">
        <f>_xll.CDXZipStreamCF.Connect.CDXRouteBing(0,2,0,$AO100,AP$86)</f>
        <v>2.4833333333333334</v>
      </c>
      <c r="AQ100" s="20">
        <f>_xll.CDXZipStreamCF.Connect.CDXRouteBing(0,2,0,$AO100,AQ$86)</f>
        <v>244.15</v>
      </c>
      <c r="AR100" s="20">
        <f>_xll.CDXZipStreamCF.Connect.CDXRouteBing(0,2,0,$AO100,AR$86)</f>
        <v>93.833333333333329</v>
      </c>
      <c r="AT100" s="98"/>
      <c r="AU100" s="16"/>
      <c r="AV100" s="16" t="s">
        <v>1036</v>
      </c>
      <c r="AW100" t="s">
        <v>3263</v>
      </c>
      <c r="AX100" s="20">
        <f>_xll.CDXZipStreamCF.Connect.CDXRouteBing(0,2,0,$AO100,AX$86)</f>
        <v>2.4833333333333334</v>
      </c>
      <c r="AY100" s="20">
        <f>_xll.CDXZipStreamCF.Connect.CDXRouteBing(0,2,0,$AO100,AY$86)</f>
        <v>244.15</v>
      </c>
      <c r="AZ100" s="20">
        <f>_xll.CDXZipStreamCF.Connect.CDXRouteBing(0,2,0,$AO100,AZ$86)</f>
        <v>93.833333333333329</v>
      </c>
      <c r="BB100" s="98"/>
    </row>
    <row r="101" spans="1:54" x14ac:dyDescent="0.2">
      <c r="A101" s="16"/>
      <c r="B101" s="16" t="s">
        <v>3034</v>
      </c>
      <c r="C101" t="s">
        <v>3262</v>
      </c>
      <c r="D101" s="20">
        <f>_xll.CDXZipStreamCF.Connect.CDXRouteBing(0,2,0,$C101,D$86)</f>
        <v>95.2</v>
      </c>
      <c r="E101" s="20">
        <f>_xll.CDXZipStreamCF.Connect.CDXRouteBing(0,2,0,$C101,E$86)</f>
        <v>95.2</v>
      </c>
      <c r="F101" s="20">
        <f>_xll.CDXZipStreamCF.Connect.CDXRouteBing(0,2,0,$C101,F$86)</f>
        <v>100.91666666666667</v>
      </c>
      <c r="G101" s="20">
        <f>_xll.CDXZipStreamCF.Connect.CDXRouteBing(0,2,0,$C101,G$86)</f>
        <v>204.13333333333333</v>
      </c>
      <c r="H101" s="20">
        <f>_xll.CDXZipStreamCF.Connect.CDXRouteBing(0,2,0,$C101,H$86)</f>
        <v>147.85</v>
      </c>
      <c r="I101" s="20">
        <f>_xll.CDXZipStreamCF.Connect.CDXRouteBing(0,2,0,$C101,I$86)</f>
        <v>152.35</v>
      </c>
      <c r="J101" s="20">
        <f>_xll.CDXZipStreamCF.Connect.CDXRouteBing(0,2,0,$C101,J$86)</f>
        <v>153.13333333333333</v>
      </c>
      <c r="K101" s="20">
        <f>_xll.CDXZipStreamCF.Connect.CDXRouteBing(0,2,0,$C101,K$86)</f>
        <v>162.71666666666667</v>
      </c>
      <c r="L101" s="20">
        <f>_xll.CDXZipStreamCF.Connect.CDXRouteBing(0,2,0,$C101,L$86)</f>
        <v>196.46666666666667</v>
      </c>
      <c r="M101" s="20">
        <f>_xll.CDXZipStreamCF.Connect.CDXRouteBing(0,2,0,$C101,M$86)</f>
        <v>212.38333333333333</v>
      </c>
      <c r="N101" s="20">
        <f>_xll.CDXZipStreamCF.Connect.CDXRouteBing(0,2,0,$C101,N$86)</f>
        <v>241.41666666666666</v>
      </c>
      <c r="O101" s="20">
        <f>_xll.CDXZipStreamCF.Connect.CDXRouteBing(0,2,0,$C101,O$86)</f>
        <v>0.48333333333333334</v>
      </c>
      <c r="P101" s="20">
        <f>_xll.CDXZipStreamCF.Connect.CDXRouteBing(0,2,0,$C101,P$86)</f>
        <v>0.51666666666666672</v>
      </c>
      <c r="Q101" s="20">
        <f>_xll.CDXZipStreamCF.Connect.CDXRouteBing(0,2,0,$C101,Q$86)</f>
        <v>0.8</v>
      </c>
      <c r="R101" s="20">
        <f>_xll.CDXZipStreamCF.Connect.CDXRouteBing(0,2,0,$C101,R$86)</f>
        <v>0</v>
      </c>
      <c r="S101" s="20">
        <f>_xll.CDXZipStreamCF.Connect.CDXRouteBing(0,2,0,$C101,S$86)</f>
        <v>25.666666666666668</v>
      </c>
      <c r="T101" s="20">
        <f>_xll.CDXZipStreamCF.Connect.CDXRouteBing(0,2,0,$C101,T$86)</f>
        <v>17.600000000000001</v>
      </c>
      <c r="U101" s="20">
        <f>_xll.CDXZipStreamCF.Connect.CDXRouteBing(0,2,0,$C101,U$86)</f>
        <v>245.53333333333333</v>
      </c>
      <c r="V101" s="20">
        <f>_xll.CDXZipStreamCF.Connect.CDXRouteBing(0,2,0,$C101,V$86)</f>
        <v>269.13333333333333</v>
      </c>
      <c r="W101" s="21"/>
      <c r="X101" s="21"/>
      <c r="Y101" s="21"/>
      <c r="Z101" s="21"/>
      <c r="AA101" s="21"/>
      <c r="AB101" s="21"/>
      <c r="AC101" s="20">
        <f t="shared" si="8"/>
        <v>9</v>
      </c>
      <c r="AD101" s="20">
        <f t="shared" si="9"/>
        <v>336.38333333333338</v>
      </c>
      <c r="AE101" s="98"/>
      <c r="AF101" s="16"/>
      <c r="AG101" s="16" t="s">
        <v>3034</v>
      </c>
      <c r="AH101" t="s">
        <v>3262</v>
      </c>
      <c r="AI101" s="20">
        <f>_xll.CDXZipStreamCF.Connect.CDXRouteBing(0,2,0,$AH101,AI$86)</f>
        <v>95.2</v>
      </c>
      <c r="AJ101" s="20">
        <f>_xll.CDXZipStreamCF.Connect.CDXRouteBing(0,2,0,$AH101,AJ$86)</f>
        <v>204.13333333333333</v>
      </c>
      <c r="AL101" s="98"/>
      <c r="AM101" s="16"/>
      <c r="AN101" s="26" t="s">
        <v>3034</v>
      </c>
      <c r="AO101" s="27" t="s">
        <v>3262</v>
      </c>
      <c r="AP101" s="20">
        <f>_xll.CDXZipStreamCF.Connect.CDXRouteBing(0,2,0,$AO101,AP$86)</f>
        <v>0</v>
      </c>
      <c r="AQ101" s="20">
        <f>_xll.CDXZipStreamCF.Connect.CDXRouteBing(0,2,0,$AO101,AQ$86)</f>
        <v>245.53333333333333</v>
      </c>
      <c r="AR101" s="20">
        <f>_xll.CDXZipStreamCF.Connect.CDXRouteBing(0,2,0,$AO101,AR$86)</f>
        <v>95.2</v>
      </c>
      <c r="AT101" s="98"/>
      <c r="AU101" s="16"/>
      <c r="AV101" s="26" t="s">
        <v>3034</v>
      </c>
      <c r="AW101" s="27" t="s">
        <v>3262</v>
      </c>
      <c r="AX101" s="20">
        <f>_xll.CDXZipStreamCF.Connect.CDXRouteBing(0,2,0,$AO101,AX$86)</f>
        <v>0</v>
      </c>
      <c r="AY101" s="20">
        <f>_xll.CDXZipStreamCF.Connect.CDXRouteBing(0,2,0,$AO101,AY$86)</f>
        <v>245.53333333333333</v>
      </c>
      <c r="AZ101" s="20">
        <f>_xll.CDXZipStreamCF.Connect.CDXRouteBing(0,2,0,$AO101,AZ$86)</f>
        <v>95.2</v>
      </c>
      <c r="BB101" s="98"/>
    </row>
    <row r="102" spans="1:54" x14ac:dyDescent="0.2">
      <c r="A102" s="16"/>
      <c r="B102" s="16" t="s">
        <v>642</v>
      </c>
      <c r="C102" t="s">
        <v>3255</v>
      </c>
      <c r="D102" s="20">
        <f>_xll.CDXZipStreamCF.Connect.CDXRouteBing(0,2,0,$C102,D$86)</f>
        <v>73.916666666666671</v>
      </c>
      <c r="E102" s="20">
        <f>_xll.CDXZipStreamCF.Connect.CDXRouteBing(0,2,0,$C102,E$86)</f>
        <v>73.916666666666671</v>
      </c>
      <c r="F102" s="20">
        <f>_xll.CDXZipStreamCF.Connect.CDXRouteBing(0,2,0,$C102,F$86)</f>
        <v>79.650000000000006</v>
      </c>
      <c r="G102" s="20">
        <f>_xll.CDXZipStreamCF.Connect.CDXRouteBing(0,2,0,$C102,G$86)</f>
        <v>185.38333333333333</v>
      </c>
      <c r="H102" s="20">
        <f>_xll.CDXZipStreamCF.Connect.CDXRouteBing(0,2,0,$C102,H$86)</f>
        <v>126.56666666666666</v>
      </c>
      <c r="I102" s="20">
        <f>_xll.CDXZipStreamCF.Connect.CDXRouteBing(0,2,0,$C102,I$86)</f>
        <v>131.06666666666666</v>
      </c>
      <c r="J102" s="20">
        <f>_xll.CDXZipStreamCF.Connect.CDXRouteBing(0,2,0,$C102,J$86)</f>
        <v>131.86666666666667</v>
      </c>
      <c r="K102" s="20">
        <f>_xll.CDXZipStreamCF.Connect.CDXRouteBing(0,2,0,$C102,K$86)</f>
        <v>141.43333333333334</v>
      </c>
      <c r="L102" s="20">
        <f>_xll.CDXZipStreamCF.Connect.CDXRouteBing(0,2,0,$C102,L$86)</f>
        <v>175.2</v>
      </c>
      <c r="M102" s="20">
        <f>_xll.CDXZipStreamCF.Connect.CDXRouteBing(0,2,0,$C102,M$86)</f>
        <v>193.63333333333333</v>
      </c>
      <c r="N102" s="20">
        <f>_xll.CDXZipStreamCF.Connect.CDXRouteBing(0,2,0,$C102,N$86)</f>
        <v>220.13333333333333</v>
      </c>
      <c r="O102" s="20">
        <f>_xll.CDXZipStreamCF.Connect.CDXRouteBing(0,2,0,$C102,O$86)</f>
        <v>23.566666666666666</v>
      </c>
      <c r="P102" s="20">
        <f>_xll.CDXZipStreamCF.Connect.CDXRouteBing(0,2,0,$C102,P$86)</f>
        <v>23.616666666666667</v>
      </c>
      <c r="Q102" s="20">
        <f>_xll.CDXZipStreamCF.Connect.CDXRouteBing(0,2,0,$C102,Q$86)</f>
        <v>23.9</v>
      </c>
      <c r="R102" s="20">
        <f>_xll.CDXZipStreamCF.Connect.CDXRouteBing(0,2,0,$C102,R$86)</f>
        <v>23.083333333333332</v>
      </c>
      <c r="S102" s="20">
        <f>_xll.CDXZipStreamCF.Connect.CDXRouteBing(0,2,0,$C102,S$86)</f>
        <v>0</v>
      </c>
      <c r="T102" s="20">
        <f>_xll.CDXZipStreamCF.Connect.CDXRouteBing(0,2,0,$C102,T$86)</f>
        <v>30.016666666666666</v>
      </c>
      <c r="U102" s="20">
        <f>_xll.CDXZipStreamCF.Connect.CDXRouteBing(0,2,0,$C102,U$86)</f>
        <v>224.25</v>
      </c>
      <c r="V102" s="20">
        <f>_xll.CDXZipStreamCF.Connect.CDXRouteBing(0,2,0,$C102,V$86)</f>
        <v>247.86666666666667</v>
      </c>
      <c r="W102" s="21"/>
      <c r="X102" s="21"/>
      <c r="Y102" s="21"/>
      <c r="Z102" s="21"/>
      <c r="AA102" s="21"/>
      <c r="AB102" s="21"/>
      <c r="AC102" s="20">
        <f t="shared" si="8"/>
        <v>9</v>
      </c>
      <c r="AD102" s="20">
        <f t="shared" si="9"/>
        <v>351.66666666666663</v>
      </c>
      <c r="AE102" s="98"/>
      <c r="AF102" s="16"/>
      <c r="AG102" s="16" t="s">
        <v>642</v>
      </c>
      <c r="AH102" t="s">
        <v>3255</v>
      </c>
      <c r="AI102" s="20">
        <f>_xll.CDXZipStreamCF.Connect.CDXRouteBing(0,2,0,$AH102,AI$86)</f>
        <v>73.916666666666671</v>
      </c>
      <c r="AJ102" s="20">
        <f>_xll.CDXZipStreamCF.Connect.CDXRouteBing(0,2,0,$AH102,AJ$86)</f>
        <v>185.38333333333333</v>
      </c>
      <c r="AL102" s="98"/>
      <c r="AM102" s="16"/>
      <c r="AN102" s="16" t="s">
        <v>642</v>
      </c>
      <c r="AO102" t="s">
        <v>3255</v>
      </c>
      <c r="AP102" s="20">
        <f>_xll.CDXZipStreamCF.Connect.CDXRouteBing(0,2,0,$AO102,AP$86)</f>
        <v>23.083333333333332</v>
      </c>
      <c r="AQ102" s="20">
        <f>_xll.CDXZipStreamCF.Connect.CDXRouteBing(0,2,0,$AO102,AQ$86)</f>
        <v>224.25</v>
      </c>
      <c r="AR102" s="20">
        <f>_xll.CDXZipStreamCF.Connect.CDXRouteBing(0,2,0,$AO102,AR$86)</f>
        <v>73.916666666666671</v>
      </c>
      <c r="AT102" s="98"/>
      <c r="AU102" s="16"/>
      <c r="AV102" s="16" t="s">
        <v>642</v>
      </c>
      <c r="AW102" t="s">
        <v>3255</v>
      </c>
      <c r="AX102" s="20">
        <f>_xll.CDXZipStreamCF.Connect.CDXRouteBing(0,2,0,$AO102,AX$86)</f>
        <v>23.083333333333332</v>
      </c>
      <c r="AY102" s="20">
        <f>_xll.CDXZipStreamCF.Connect.CDXRouteBing(0,2,0,$AO102,AY$86)</f>
        <v>224.25</v>
      </c>
      <c r="AZ102" s="20">
        <f>_xll.CDXZipStreamCF.Connect.CDXRouteBing(0,2,0,$AO102,AZ$86)</f>
        <v>73.916666666666671</v>
      </c>
      <c r="BB102" s="98"/>
    </row>
    <row r="103" spans="1:54" x14ac:dyDescent="0.2">
      <c r="A103" s="16"/>
      <c r="B103" s="16" t="s">
        <v>2329</v>
      </c>
      <c r="C103" t="s">
        <v>3266</v>
      </c>
      <c r="D103" s="20">
        <f>_xll.CDXZipStreamCF.Connect.CDXRouteBing(0,2,0,$C103,D$86)</f>
        <v>99.13333333333334</v>
      </c>
      <c r="E103" s="20">
        <f>_xll.CDXZipStreamCF.Connect.CDXRouteBing(0,2,0,$C103,E$86)</f>
        <v>99.13333333333334</v>
      </c>
      <c r="F103" s="20">
        <f>_xll.CDXZipStreamCF.Connect.CDXRouteBing(0,2,0,$C103,F$86)</f>
        <v>104.85</v>
      </c>
      <c r="G103" s="20">
        <f>_xll.CDXZipStreamCF.Connect.CDXRouteBing(0,2,0,$C103,G$86)</f>
        <v>213.1</v>
      </c>
      <c r="H103" s="20">
        <f>_xll.CDXZipStreamCF.Connect.CDXRouteBing(0,2,0,$C103,H$86)</f>
        <v>151.78333333333333</v>
      </c>
      <c r="I103" s="20">
        <f>_xll.CDXZipStreamCF.Connect.CDXRouteBing(0,2,0,$C103,I$86)</f>
        <v>156.28333333333333</v>
      </c>
      <c r="J103" s="20">
        <f>_xll.CDXZipStreamCF.Connect.CDXRouteBing(0,2,0,$C103,J$86)</f>
        <v>157.08333333333334</v>
      </c>
      <c r="K103" s="20">
        <f>_xll.CDXZipStreamCF.Connect.CDXRouteBing(0,2,0,$C103,K$86)</f>
        <v>166.65</v>
      </c>
      <c r="L103" s="20">
        <f>_xll.CDXZipStreamCF.Connect.CDXRouteBing(0,2,0,$C103,L$86)</f>
        <v>200.4</v>
      </c>
      <c r="M103" s="20">
        <f>_xll.CDXZipStreamCF.Connect.CDXRouteBing(0,2,0,$C103,M$86)</f>
        <v>221.35</v>
      </c>
      <c r="N103" s="20">
        <f>_xll.CDXZipStreamCF.Connect.CDXRouteBing(0,2,0,$C103,N$86)</f>
        <v>245.35</v>
      </c>
      <c r="O103" s="20">
        <f>_xll.CDXZipStreamCF.Connect.CDXRouteBing(0,2,0,$C103,O$86)</f>
        <v>18.600000000000001</v>
      </c>
      <c r="P103" s="20">
        <f>_xll.CDXZipStreamCF.Connect.CDXRouteBing(0,2,0,$C103,P$86)</f>
        <v>18.649999999999999</v>
      </c>
      <c r="Q103" s="20">
        <f>_xll.CDXZipStreamCF.Connect.CDXRouteBing(0,2,0,$C103,Q$86)</f>
        <v>18.933333333333334</v>
      </c>
      <c r="R103" s="20">
        <f>_xll.CDXZipStreamCF.Connect.CDXRouteBing(0,2,0,$C103,R$86)</f>
        <v>19.55</v>
      </c>
      <c r="S103" s="20">
        <f>_xll.CDXZipStreamCF.Connect.CDXRouteBing(0,2,0,$C103,S$86)</f>
        <v>30.983333333333334</v>
      </c>
      <c r="T103" s="20">
        <f>_xll.CDXZipStreamCF.Connect.CDXRouteBing(0,2,0,$C103,T$86)</f>
        <v>0</v>
      </c>
      <c r="U103" s="20">
        <f>_xll.CDXZipStreamCF.Connect.CDXRouteBing(0,2,0,$C103,U$86)</f>
        <v>249.46666666666667</v>
      </c>
      <c r="V103" s="20">
        <f>_xll.CDXZipStreamCF.Connect.CDXRouteBing(0,2,0,$C103,V$86)</f>
        <v>273.06666666666666</v>
      </c>
      <c r="W103" s="21"/>
      <c r="X103" s="21"/>
      <c r="Y103" s="21"/>
      <c r="Z103" s="21"/>
      <c r="AA103" s="21"/>
      <c r="AB103" s="21"/>
      <c r="AC103" s="20">
        <f t="shared" si="8"/>
        <v>9</v>
      </c>
      <c r="AD103" s="20">
        <f t="shared" si="9"/>
        <v>409.83333333333337</v>
      </c>
      <c r="AE103" s="98"/>
      <c r="AF103" s="16"/>
      <c r="AG103" s="16" t="s">
        <v>2329</v>
      </c>
      <c r="AH103" t="s">
        <v>3266</v>
      </c>
      <c r="AI103" s="20">
        <f>_xll.CDXZipStreamCF.Connect.CDXRouteBing(0,2,0,$AH103,AI$86)</f>
        <v>99.13333333333334</v>
      </c>
      <c r="AJ103" s="20">
        <f>_xll.CDXZipStreamCF.Connect.CDXRouteBing(0,2,0,$AH103,AJ$86)</f>
        <v>213.1</v>
      </c>
      <c r="AL103" s="98"/>
      <c r="AM103" s="16"/>
      <c r="AN103" s="16" t="s">
        <v>2329</v>
      </c>
      <c r="AO103" t="s">
        <v>3266</v>
      </c>
      <c r="AP103" s="20">
        <f>_xll.CDXZipStreamCF.Connect.CDXRouteBing(0,2,0,$AO103,AP$86)</f>
        <v>19.55</v>
      </c>
      <c r="AQ103" s="20">
        <f>_xll.CDXZipStreamCF.Connect.CDXRouteBing(0,2,0,$AO103,AQ$86)</f>
        <v>249.46666666666667</v>
      </c>
      <c r="AR103" s="20">
        <f>_xll.CDXZipStreamCF.Connect.CDXRouteBing(0,2,0,$AO103,AR$86)</f>
        <v>99.13333333333334</v>
      </c>
      <c r="AT103" s="98"/>
      <c r="AU103" s="16"/>
      <c r="AV103" s="16" t="s">
        <v>2329</v>
      </c>
      <c r="AW103" t="s">
        <v>3266</v>
      </c>
      <c r="AX103" s="20">
        <f>_xll.CDXZipStreamCF.Connect.CDXRouteBing(0,2,0,$AO103,AX$86)</f>
        <v>19.55</v>
      </c>
      <c r="AY103" s="20">
        <f>_xll.CDXZipStreamCF.Connect.CDXRouteBing(0,2,0,$AO103,AY$86)</f>
        <v>249.46666666666667</v>
      </c>
      <c r="AZ103" s="20">
        <f>_xll.CDXZipStreamCF.Connect.CDXRouteBing(0,2,0,$AO103,AZ$86)</f>
        <v>99.13333333333334</v>
      </c>
      <c r="BB103" s="98"/>
    </row>
    <row r="104" spans="1:54" x14ac:dyDescent="0.2">
      <c r="A104" s="16"/>
      <c r="B104" s="16" t="s">
        <v>357</v>
      </c>
      <c r="C104" t="s">
        <v>3264</v>
      </c>
      <c r="D104" s="20">
        <f>_xll.CDXZipStreamCF.Connect.CDXRouteBing(0,2,0,$C104,D$86)</f>
        <v>158.31666666666666</v>
      </c>
      <c r="E104" s="20">
        <f>_xll.CDXZipStreamCF.Connect.CDXRouteBing(0,2,0,$C104,E$86)</f>
        <v>158.31666666666666</v>
      </c>
      <c r="F104" s="20">
        <f>_xll.CDXZipStreamCF.Connect.CDXRouteBing(0,2,0,$C104,F$86)</f>
        <v>154.58333333333334</v>
      </c>
      <c r="G104" s="20">
        <f>_xll.CDXZipStreamCF.Connect.CDXRouteBing(0,2,0,$C104,G$86)</f>
        <v>61.116666666666667</v>
      </c>
      <c r="H104" s="20">
        <f>_xll.CDXZipStreamCF.Connect.CDXRouteBing(0,2,0,$C104,H$86)</f>
        <v>110.15</v>
      </c>
      <c r="I104" s="20">
        <f>_xll.CDXZipStreamCF.Connect.CDXRouteBing(0,2,0,$C104,I$86)</f>
        <v>112.1</v>
      </c>
      <c r="J104" s="20">
        <f>_xll.CDXZipStreamCF.Connect.CDXRouteBing(0,2,0,$C104,J$86)</f>
        <v>112.88333333333334</v>
      </c>
      <c r="K104" s="20">
        <f>_xll.CDXZipStreamCF.Connect.CDXRouteBing(0,2,0,$C104,K$86)</f>
        <v>122.26666666666667</v>
      </c>
      <c r="L104" s="20">
        <f>_xll.CDXZipStreamCF.Connect.CDXRouteBing(0,2,0,$C104,L$86)</f>
        <v>102.61666666666666</v>
      </c>
      <c r="M104" s="20">
        <f>_xll.CDXZipStreamCF.Connect.CDXRouteBing(0,2,0,$C104,M$86)</f>
        <v>59.56666666666667</v>
      </c>
      <c r="N104" s="20">
        <f>_xll.CDXZipStreamCF.Connect.CDXRouteBing(0,2,0,$C104,N$86)</f>
        <v>14.416666666666666</v>
      </c>
      <c r="O104" s="20">
        <f>_xll.CDXZipStreamCF.Connect.CDXRouteBing(0,2,0,$C104,O$86)</f>
        <v>244.28333333333333</v>
      </c>
      <c r="P104" s="20">
        <f>_xll.CDXZipStreamCF.Connect.CDXRouteBing(0,2,0,$C104,P$86)</f>
        <v>244.33333333333334</v>
      </c>
      <c r="Q104" s="20">
        <f>_xll.CDXZipStreamCF.Connect.CDXRouteBing(0,2,0,$C104,Q$86)</f>
        <v>244.61666666666667</v>
      </c>
      <c r="R104" s="20">
        <f>_xll.CDXZipStreamCF.Connect.CDXRouteBing(0,2,0,$C104,R$86)</f>
        <v>243.8</v>
      </c>
      <c r="S104" s="20">
        <f>_xll.CDXZipStreamCF.Connect.CDXRouteBing(0,2,0,$C104,S$86)</f>
        <v>225.6</v>
      </c>
      <c r="T104" s="20">
        <f>_xll.CDXZipStreamCF.Connect.CDXRouteBing(0,2,0,$C104,T$86)</f>
        <v>250.16666666666666</v>
      </c>
      <c r="U104" s="20">
        <f>_xll.CDXZipStreamCF.Connect.CDXRouteBing(0,2,0,$C104,U$86)</f>
        <v>0</v>
      </c>
      <c r="V104" s="20">
        <f>_xll.CDXZipStreamCF.Connect.CDXRouteBing(0,2,0,$C104,V$86)</f>
        <v>45.466666666666669</v>
      </c>
      <c r="W104" s="21"/>
      <c r="X104" s="21"/>
      <c r="Y104" s="21"/>
      <c r="Z104" s="21"/>
      <c r="AA104" s="21"/>
      <c r="AB104" s="21"/>
      <c r="AC104" s="20">
        <f t="shared" si="8"/>
        <v>9</v>
      </c>
      <c r="AD104" s="20">
        <f t="shared" si="9"/>
        <v>618.31666666666672</v>
      </c>
      <c r="AE104" s="98"/>
      <c r="AF104" s="16"/>
      <c r="AG104" s="16" t="s">
        <v>357</v>
      </c>
      <c r="AH104" t="s">
        <v>3264</v>
      </c>
      <c r="AI104" s="20">
        <f>_xll.CDXZipStreamCF.Connect.CDXRouteBing(0,2,0,$AH104,AI$86)</f>
        <v>158.31666666666666</v>
      </c>
      <c r="AJ104" s="20">
        <f>_xll.CDXZipStreamCF.Connect.CDXRouteBing(0,2,0,$AH104,AJ$86)</f>
        <v>61.116666666666667</v>
      </c>
      <c r="AL104" s="98"/>
      <c r="AM104" s="16"/>
      <c r="AN104" s="26" t="s">
        <v>357</v>
      </c>
      <c r="AO104" s="27" t="s">
        <v>3264</v>
      </c>
      <c r="AP104" s="20">
        <f>_xll.CDXZipStreamCF.Connect.CDXRouteBing(0,2,0,$AO104,AP$86)</f>
        <v>243.8</v>
      </c>
      <c r="AQ104" s="20">
        <f>_xll.CDXZipStreamCF.Connect.CDXRouteBing(0,2,0,$AO104,AQ$86)</f>
        <v>0</v>
      </c>
      <c r="AR104" s="20">
        <f>_xll.CDXZipStreamCF.Connect.CDXRouteBing(0,2,0,$AO104,AR$86)</f>
        <v>158.31666666666666</v>
      </c>
      <c r="AT104" s="98"/>
      <c r="AU104" s="16"/>
      <c r="AV104" s="26" t="s">
        <v>357</v>
      </c>
      <c r="AW104" s="27" t="s">
        <v>3264</v>
      </c>
      <c r="AX104" s="20">
        <f>_xll.CDXZipStreamCF.Connect.CDXRouteBing(0,2,0,$AO104,AX$86)</f>
        <v>243.8</v>
      </c>
      <c r="AY104" s="20">
        <f>_xll.CDXZipStreamCF.Connect.CDXRouteBing(0,2,0,$AO104,AY$86)</f>
        <v>0</v>
      </c>
      <c r="AZ104" s="20">
        <f>_xll.CDXZipStreamCF.Connect.CDXRouteBing(0,2,0,$AO104,AZ$86)</f>
        <v>158.31666666666666</v>
      </c>
      <c r="BB104" s="98"/>
    </row>
    <row r="105" spans="1:54" ht="16" thickBot="1" x14ac:dyDescent="0.25">
      <c r="A105" s="16"/>
      <c r="B105" s="16" t="s">
        <v>2336</v>
      </c>
      <c r="C105" t="s">
        <v>3251</v>
      </c>
      <c r="D105" s="33">
        <f>_xll.CDXZipStreamCF.Connect.CDXRouteBing(0,2,0,$C105,D$86)</f>
        <v>181.56666666666666</v>
      </c>
      <c r="E105" s="33">
        <f>_xll.CDXZipStreamCF.Connect.CDXRouteBing(0,2,0,$C105,E$86)</f>
        <v>181.56666666666666</v>
      </c>
      <c r="F105" s="33">
        <f>_xll.CDXZipStreamCF.Connect.CDXRouteBing(0,2,0,$C105,F$86)</f>
        <v>177.83333333333334</v>
      </c>
      <c r="G105" s="33">
        <f>_xll.CDXZipStreamCF.Connect.CDXRouteBing(0,2,0,$C105,G$86)</f>
        <v>95.733333333333334</v>
      </c>
      <c r="H105" s="33">
        <f>_xll.CDXZipStreamCF.Connect.CDXRouteBing(0,2,0,$C105,H$86)</f>
        <v>133.4</v>
      </c>
      <c r="I105" s="33">
        <f>_xll.CDXZipStreamCF.Connect.CDXRouteBing(0,2,0,$C105,I$86)</f>
        <v>135.35</v>
      </c>
      <c r="J105" s="33">
        <f>_xll.CDXZipStreamCF.Connect.CDXRouteBing(0,2,0,$C105,J$86)</f>
        <v>136.13333333333333</v>
      </c>
      <c r="K105" s="33">
        <f>_xll.CDXZipStreamCF.Connect.CDXRouteBing(0,2,0,$C105,K$86)</f>
        <v>145.51666666666668</v>
      </c>
      <c r="L105" s="33">
        <f>_xll.CDXZipStreamCF.Connect.CDXRouteBing(0,2,0,$C105,L$86)</f>
        <v>125.86666666666666</v>
      </c>
      <c r="M105" s="33">
        <f>_xll.CDXZipStreamCF.Connect.CDXRouteBing(0,2,0,$C105,M$86)</f>
        <v>94.183333333333337</v>
      </c>
      <c r="N105" s="33">
        <f>_xll.CDXZipStreamCF.Connect.CDXRouteBing(0,2,0,$C105,N$86)</f>
        <v>36.416666666666664</v>
      </c>
      <c r="O105" s="33">
        <f>_xll.CDXZipStreamCF.Connect.CDXRouteBing(0,2,0,$C105,O$86)</f>
        <v>267.53333333333336</v>
      </c>
      <c r="P105" s="33">
        <f>_xll.CDXZipStreamCF.Connect.CDXRouteBing(0,2,0,$C105,P$86)</f>
        <v>267.58333333333331</v>
      </c>
      <c r="Q105" s="33">
        <f>_xll.CDXZipStreamCF.Connect.CDXRouteBing(0,2,0,$C105,Q$86)</f>
        <v>267.86666666666667</v>
      </c>
      <c r="R105" s="33">
        <f>_xll.CDXZipStreamCF.Connect.CDXRouteBing(0,2,0,$C105,R$86)</f>
        <v>267.05</v>
      </c>
      <c r="S105" s="33">
        <f>_xll.CDXZipStreamCF.Connect.CDXRouteBing(0,2,0,$C105,S$86)</f>
        <v>248.85</v>
      </c>
      <c r="T105" s="33">
        <f>_xll.CDXZipStreamCF.Connect.CDXRouteBing(0,2,0,$C105,T$86)</f>
        <v>273.41666666666669</v>
      </c>
      <c r="U105" s="33">
        <f>_xll.CDXZipStreamCF.Connect.CDXRouteBing(0,2,0,$C105,U$86)</f>
        <v>44.766666666666666</v>
      </c>
      <c r="V105" s="33">
        <f>_xll.CDXZipStreamCF.Connect.CDXRouteBing(0,2,0,$C105,V$86)</f>
        <v>0</v>
      </c>
      <c r="W105" s="21"/>
      <c r="X105" s="21"/>
      <c r="Y105" s="21"/>
      <c r="Z105" s="21"/>
      <c r="AA105" s="21"/>
      <c r="AB105" s="21"/>
      <c r="AC105" s="33">
        <f t="shared" si="8"/>
        <v>5</v>
      </c>
      <c r="AD105" s="33">
        <f t="shared" si="9"/>
        <v>271.10000000000002</v>
      </c>
      <c r="AE105" s="98"/>
      <c r="AF105" s="16"/>
      <c r="AG105" s="16" t="s">
        <v>2336</v>
      </c>
      <c r="AH105" t="s">
        <v>3251</v>
      </c>
      <c r="AI105" s="33">
        <f>_xll.CDXZipStreamCF.Connect.CDXRouteBing(0,2,0,$AH105,AI$86)</f>
        <v>181.56666666666666</v>
      </c>
      <c r="AJ105" s="33">
        <f>_xll.CDXZipStreamCF.Connect.CDXRouteBing(0,2,0,$AH105,AJ$86)</f>
        <v>95.733333333333334</v>
      </c>
      <c r="AL105" s="98"/>
      <c r="AM105" s="16"/>
      <c r="AN105" s="16" t="s">
        <v>2336</v>
      </c>
      <c r="AO105" t="s">
        <v>3251</v>
      </c>
      <c r="AP105" s="33">
        <f>_xll.CDXZipStreamCF.Connect.CDXRouteBing(0,2,0,$AO105,AP$86)</f>
        <v>267.05</v>
      </c>
      <c r="AQ105" s="33">
        <f>_xll.CDXZipStreamCF.Connect.CDXRouteBing(0,2,0,$AO105,AQ$86)</f>
        <v>44.766666666666666</v>
      </c>
      <c r="AR105" s="33">
        <f>_xll.CDXZipStreamCF.Connect.CDXRouteBing(0,2,0,$AO105,AR$86)</f>
        <v>181.56666666666666</v>
      </c>
      <c r="AT105" s="98"/>
      <c r="AU105" s="16"/>
      <c r="AV105" s="16" t="s">
        <v>2336</v>
      </c>
      <c r="AW105" t="s">
        <v>3251</v>
      </c>
      <c r="AX105" s="33">
        <f>_xll.CDXZipStreamCF.Connect.CDXRouteBing(0,2,0,$AO105,AX$86)</f>
        <v>267.05</v>
      </c>
      <c r="AY105" s="33">
        <f>_xll.CDXZipStreamCF.Connect.CDXRouteBing(0,2,0,$AO105,AY$86)</f>
        <v>44.766666666666666</v>
      </c>
      <c r="AZ105" s="33">
        <f>_xll.CDXZipStreamCF.Connect.CDXRouteBing(0,2,0,$AO105,AZ$86)</f>
        <v>181.56666666666666</v>
      </c>
      <c r="BB105" s="98"/>
    </row>
    <row r="106" spans="1:54" s="53" customFormat="1" x14ac:dyDescent="0.2">
      <c r="A106" s="57"/>
      <c r="B106" s="58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97"/>
      <c r="AF106" s="58"/>
      <c r="AG106" s="58"/>
      <c r="AL106" s="97"/>
      <c r="AM106" s="58"/>
      <c r="AN106" s="58"/>
      <c r="AT106" s="97"/>
      <c r="AU106" s="58"/>
      <c r="AV106" s="58"/>
      <c r="BB106" s="97"/>
    </row>
    <row r="107" spans="1:54" s="29" customFormat="1" ht="16" thickBot="1" x14ac:dyDescent="0.25">
      <c r="A107" s="85"/>
      <c r="B107" s="28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98"/>
      <c r="AF107" s="28"/>
      <c r="AG107" s="28"/>
      <c r="AL107" s="98"/>
      <c r="AM107" s="28"/>
      <c r="AN107" s="28"/>
      <c r="AT107" s="98"/>
      <c r="AU107" s="28"/>
      <c r="AV107" s="28"/>
      <c r="BB107" s="98"/>
    </row>
    <row r="108" spans="1:54" s="41" customFormat="1" x14ac:dyDescent="0.2">
      <c r="A108" s="39"/>
      <c r="B108" s="40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97"/>
      <c r="AF108" s="40"/>
      <c r="AG108" s="40"/>
      <c r="AL108" s="97"/>
      <c r="AM108" s="40"/>
      <c r="AN108" s="40"/>
      <c r="AO108" s="79" t="s">
        <v>4043</v>
      </c>
      <c r="AP108" s="81" t="s">
        <v>4066</v>
      </c>
      <c r="AT108" s="97"/>
      <c r="AU108" s="40"/>
      <c r="AV108" s="40"/>
      <c r="AW108" s="79" t="s">
        <v>4043</v>
      </c>
      <c r="AX108" s="81" t="s">
        <v>4066</v>
      </c>
      <c r="BB108" s="97"/>
    </row>
    <row r="109" spans="1:54" s="17" customFormat="1" x14ac:dyDescent="0.2">
      <c r="A109" s="43"/>
      <c r="B109" s="36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98"/>
      <c r="AF109" s="36"/>
      <c r="AG109" s="36"/>
      <c r="AL109" s="98"/>
      <c r="AM109" s="36"/>
      <c r="AN109" s="36"/>
      <c r="AO109" s="31" t="s">
        <v>4044</v>
      </c>
      <c r="AP109" s="27" t="s">
        <v>4067</v>
      </c>
      <c r="AT109" s="98"/>
      <c r="AU109" s="36"/>
      <c r="AV109" s="36"/>
      <c r="AW109" s="31" t="s">
        <v>4044</v>
      </c>
      <c r="AX109" s="27" t="s">
        <v>4067</v>
      </c>
      <c r="BB109" s="98"/>
    </row>
    <row r="110" spans="1:54" s="17" customFormat="1" x14ac:dyDescent="0.2">
      <c r="A110" s="44"/>
      <c r="B110" s="37"/>
      <c r="C110" s="31" t="s">
        <v>0</v>
      </c>
      <c r="D110" s="36" t="s">
        <v>2451</v>
      </c>
      <c r="E110" s="36" t="s">
        <v>639</v>
      </c>
      <c r="F110" s="36" t="s">
        <v>459</v>
      </c>
      <c r="G110" s="36" t="s">
        <v>2448</v>
      </c>
      <c r="H110" s="36" t="s">
        <v>635</v>
      </c>
      <c r="I110" s="36" t="s">
        <v>2444</v>
      </c>
      <c r="J110" s="36" t="s">
        <v>452</v>
      </c>
      <c r="K110" s="36" t="s">
        <v>626</v>
      </c>
      <c r="L110" s="36" t="s">
        <v>622</v>
      </c>
      <c r="M110" s="36" t="s">
        <v>615</v>
      </c>
      <c r="AC110" s="36"/>
      <c r="AD110" s="36"/>
      <c r="AE110" s="98"/>
      <c r="AF110" s="37"/>
      <c r="AG110" s="37"/>
      <c r="AH110" s="31"/>
      <c r="AL110" s="98"/>
      <c r="AM110" s="37"/>
      <c r="AN110" s="37"/>
      <c r="AO110" s="31" t="s">
        <v>0</v>
      </c>
      <c r="AP110" s="27" t="s">
        <v>459</v>
      </c>
      <c r="AT110" s="98"/>
      <c r="AU110" s="37"/>
      <c r="AV110" s="37"/>
      <c r="AW110" s="31" t="s">
        <v>0</v>
      </c>
      <c r="AX110" s="27" t="s">
        <v>459</v>
      </c>
      <c r="AY110" s="25" t="s">
        <v>2451</v>
      </c>
      <c r="AZ110" s="25" t="s">
        <v>622</v>
      </c>
      <c r="BB110" s="98"/>
    </row>
    <row r="111" spans="1:54" s="48" customFormat="1" ht="16" thickBot="1" x14ac:dyDescent="0.25">
      <c r="A111" s="45" t="s">
        <v>14</v>
      </c>
      <c r="B111" s="46" t="s">
        <v>0</v>
      </c>
      <c r="C111" s="47" t="s">
        <v>3157</v>
      </c>
      <c r="D111" s="48" t="s">
        <v>3291</v>
      </c>
      <c r="E111" s="48" t="s">
        <v>3287</v>
      </c>
      <c r="F111" s="48" t="s">
        <v>3288</v>
      </c>
      <c r="G111" s="48" t="s">
        <v>3289</v>
      </c>
      <c r="H111" s="48" t="s">
        <v>3290</v>
      </c>
      <c r="I111" s="48" t="s">
        <v>3292</v>
      </c>
      <c r="J111" s="48" t="s">
        <v>3286</v>
      </c>
      <c r="K111" s="48" t="s">
        <v>3283</v>
      </c>
      <c r="L111" s="48" t="s">
        <v>3285</v>
      </c>
      <c r="M111" s="48" t="s">
        <v>3284</v>
      </c>
      <c r="AC111" s="48" t="s">
        <v>4432</v>
      </c>
      <c r="AD111" s="48" t="s">
        <v>4433</v>
      </c>
      <c r="AE111" s="101"/>
      <c r="AF111" s="46"/>
      <c r="AG111" s="46"/>
      <c r="AH111" s="47"/>
      <c r="AL111" s="101"/>
      <c r="AM111" s="46" t="s">
        <v>14</v>
      </c>
      <c r="AN111" s="46" t="s">
        <v>0</v>
      </c>
      <c r="AO111" s="47" t="s">
        <v>3157</v>
      </c>
      <c r="AP111" s="83" t="s">
        <v>3288</v>
      </c>
      <c r="AT111" s="101"/>
      <c r="AU111" s="46" t="s">
        <v>14</v>
      </c>
      <c r="AV111" s="46" t="s">
        <v>0</v>
      </c>
      <c r="AW111" s="47" t="s">
        <v>3157</v>
      </c>
      <c r="AX111" s="83" t="s">
        <v>3288</v>
      </c>
      <c r="AY111" s="72" t="s">
        <v>3291</v>
      </c>
      <c r="AZ111" s="72" t="s">
        <v>3285</v>
      </c>
      <c r="BB111" s="101"/>
    </row>
    <row r="112" spans="1:54" x14ac:dyDescent="0.2">
      <c r="A112" s="16" t="s">
        <v>457</v>
      </c>
      <c r="B112" s="24" t="s">
        <v>2451</v>
      </c>
      <c r="C112" s="25" t="s">
        <v>3291</v>
      </c>
      <c r="D112" s="34">
        <f>_xll.CDXZipStreamCF.Connect.CDXRouteBing(0,2,0,$C112,D$111)</f>
        <v>0</v>
      </c>
      <c r="E112" s="34">
        <f>_xll.CDXZipStreamCF.Connect.CDXRouteBing(0,2,0,$C112,E$111)</f>
        <v>81.95</v>
      </c>
      <c r="F112" s="34">
        <f>_xll.CDXZipStreamCF.Connect.CDXRouteBing(0,2,0,$C112,F$111)</f>
        <v>113.91666666666667</v>
      </c>
      <c r="G112" s="34">
        <f>_xll.CDXZipStreamCF.Connect.CDXRouteBing(0,2,0,$C112,G$111)</f>
        <v>115.3</v>
      </c>
      <c r="H112" s="34">
        <f>_xll.CDXZipStreamCF.Connect.CDXRouteBing(0,2,0,$C112,H$111)</f>
        <v>115.88333333333334</v>
      </c>
      <c r="I112" s="34">
        <f>_xll.CDXZipStreamCF.Connect.CDXRouteBing(0,2,0,$C112,I$111)</f>
        <v>94.166666666666671</v>
      </c>
      <c r="J112" s="34">
        <f>_xll.CDXZipStreamCF.Connect.CDXRouteBing(0,2,0,$C112,J$111)</f>
        <v>128.11666666666667</v>
      </c>
      <c r="K112" s="34">
        <f>_xll.CDXZipStreamCF.Connect.CDXRouteBing(0,2,0,$C112,K$111)</f>
        <v>132.75</v>
      </c>
      <c r="L112" s="34">
        <f>_xll.CDXZipStreamCF.Connect.CDXRouteBing(0,2,0,$C112,L$111)</f>
        <v>233.43333333333334</v>
      </c>
      <c r="M112" s="34">
        <f>_xll.CDXZipStreamCF.Connect.CDXRouteBing(0,2,0,$C112,M$111)</f>
        <v>225.21666666666667</v>
      </c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35">
        <f t="shared" ref="AC112:AC121" si="10">COUNTIFS(D112:AB112,"&lt;=120")</f>
        <v>6</v>
      </c>
      <c r="AD112" s="35">
        <f t="shared" ref="AD112:AD121" si="11">SUMIF(D112:AB112,"&lt;121")</f>
        <v>521.2166666666667</v>
      </c>
      <c r="AE112" s="98"/>
      <c r="AF112" s="16"/>
      <c r="AG112" s="24"/>
      <c r="AH112" s="25"/>
      <c r="AI112" s="34"/>
      <c r="AJ112" s="34"/>
      <c r="AK112" s="34"/>
      <c r="AL112" s="98"/>
      <c r="AM112" s="16" t="s">
        <v>457</v>
      </c>
      <c r="AN112" s="16" t="s">
        <v>2451</v>
      </c>
      <c r="AO112" t="s">
        <v>3291</v>
      </c>
      <c r="AP112" s="34">
        <f>_xll.CDXZipStreamCF.Connect.CDXRouteBing(0,2,0,$AO112,AP$111)</f>
        <v>113.91666666666667</v>
      </c>
      <c r="AT112" s="98"/>
      <c r="AU112" s="16" t="s">
        <v>457</v>
      </c>
      <c r="AV112" s="16" t="s">
        <v>2451</v>
      </c>
      <c r="AW112" t="s">
        <v>3291</v>
      </c>
      <c r="AX112" s="34">
        <f>_xll.CDXZipStreamCF.Connect.CDXRouteBing(0,2,0,$AO112,AX$111)</f>
        <v>113.91666666666667</v>
      </c>
      <c r="AY112" s="34">
        <f>_xll.CDXZipStreamCF.Connect.CDXRouteBing(0,2,0,$AO112,AY$111)</f>
        <v>0</v>
      </c>
      <c r="AZ112" s="34">
        <f>_xll.CDXZipStreamCF.Connect.CDXRouteBing(0,2,0,$AO112,AZ$111)</f>
        <v>233.43333333333334</v>
      </c>
      <c r="BB112" s="98"/>
    </row>
    <row r="113" spans="1:54" x14ac:dyDescent="0.2">
      <c r="A113" s="16"/>
      <c r="B113" s="16" t="s">
        <v>639</v>
      </c>
      <c r="C113" t="s">
        <v>3287</v>
      </c>
      <c r="D113" s="20">
        <f>_xll.CDXZipStreamCF.Connect.CDXRouteBing(0,2,0,$C113,D$111)</f>
        <v>81.266666666666666</v>
      </c>
      <c r="E113" s="20">
        <f>_xll.CDXZipStreamCF.Connect.CDXRouteBing(0,2,0,$C113,E$111)</f>
        <v>0</v>
      </c>
      <c r="F113" s="20">
        <f>_xll.CDXZipStreamCF.Connect.CDXRouteBing(0,2,0,$C113,F$111)</f>
        <v>42.9</v>
      </c>
      <c r="G113" s="20">
        <f>_xll.CDXZipStreamCF.Connect.CDXRouteBing(0,2,0,$C113,G$111)</f>
        <v>149.19999999999999</v>
      </c>
      <c r="H113" s="20">
        <f>_xll.CDXZipStreamCF.Connect.CDXRouteBing(0,2,0,$C113,H$111)</f>
        <v>149.78333333333333</v>
      </c>
      <c r="I113" s="20">
        <f>_xll.CDXZipStreamCF.Connect.CDXRouteBing(0,2,0,$C113,I$111)</f>
        <v>162.61666666666667</v>
      </c>
      <c r="J113" s="20">
        <f>_xll.CDXZipStreamCF.Connect.CDXRouteBing(0,2,0,$C113,J$111)</f>
        <v>69.11666666666666</v>
      </c>
      <c r="K113" s="20">
        <f>_xll.CDXZipStreamCF.Connect.CDXRouteBing(0,2,0,$C113,K$111)</f>
        <v>55.25</v>
      </c>
      <c r="L113" s="20">
        <f>_xll.CDXZipStreamCF.Connect.CDXRouteBing(0,2,0,$C113,L$111)</f>
        <v>267.33333333333331</v>
      </c>
      <c r="M113" s="20">
        <f>_xll.CDXZipStreamCF.Connect.CDXRouteBing(0,2,0,$C113,M$111)</f>
        <v>259.11666666666667</v>
      </c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0">
        <f t="shared" si="10"/>
        <v>5</v>
      </c>
      <c r="AD113" s="20">
        <f t="shared" si="11"/>
        <v>248.5333333333333</v>
      </c>
      <c r="AE113" s="98"/>
      <c r="AF113" s="16"/>
      <c r="AG113" s="16"/>
      <c r="AI113" s="20"/>
      <c r="AJ113" s="20"/>
      <c r="AK113" s="20"/>
      <c r="AL113" s="98"/>
      <c r="AM113" s="16"/>
      <c r="AN113" s="16" t="s">
        <v>639</v>
      </c>
      <c r="AO113" t="s">
        <v>3287</v>
      </c>
      <c r="AP113" s="20">
        <f>_xll.CDXZipStreamCF.Connect.CDXRouteBing(0,2,0,$AO113,AP$111)</f>
        <v>42.9</v>
      </c>
      <c r="AT113" s="98"/>
      <c r="AU113" s="16"/>
      <c r="AV113" s="16" t="s">
        <v>639</v>
      </c>
      <c r="AW113" t="s">
        <v>3287</v>
      </c>
      <c r="AX113" s="20">
        <f>_xll.CDXZipStreamCF.Connect.CDXRouteBing(0,2,0,$AO113,AX$111)</f>
        <v>42.9</v>
      </c>
      <c r="AY113" s="20">
        <f>_xll.CDXZipStreamCF.Connect.CDXRouteBing(0,2,0,$AO113,AY$111)</f>
        <v>81.266666666666666</v>
      </c>
      <c r="AZ113" s="20">
        <f>_xll.CDXZipStreamCF.Connect.CDXRouteBing(0,2,0,$AO113,AZ$111)</f>
        <v>267.33333333333331</v>
      </c>
      <c r="BB113" s="98"/>
    </row>
    <row r="114" spans="1:54" x14ac:dyDescent="0.2">
      <c r="A114" s="16"/>
      <c r="B114" s="24" t="s">
        <v>459</v>
      </c>
      <c r="C114" s="25" t="s">
        <v>3288</v>
      </c>
      <c r="D114" s="20">
        <f>_xll.CDXZipStreamCF.Connect.CDXRouteBing(0,2,0,$C114,D$111)</f>
        <v>119.36666666666666</v>
      </c>
      <c r="E114" s="20">
        <f>_xll.CDXZipStreamCF.Connect.CDXRouteBing(0,2,0,$C114,E$111)</f>
        <v>45.233333333333334</v>
      </c>
      <c r="F114" s="20">
        <f>_xll.CDXZipStreamCF.Connect.CDXRouteBing(0,2,0,$C114,F$111)</f>
        <v>0</v>
      </c>
      <c r="G114" s="20">
        <f>_xll.CDXZipStreamCF.Connect.CDXRouteBing(0,2,0,$C114,G$111)</f>
        <v>192</v>
      </c>
      <c r="H114" s="20">
        <f>_xll.CDXZipStreamCF.Connect.CDXRouteBing(0,2,0,$C114,H$111)</f>
        <v>192.58333333333334</v>
      </c>
      <c r="I114" s="20">
        <f>_xll.CDXZipStreamCF.Connect.CDXRouteBing(0,2,0,$C114,I$111)</f>
        <v>204.53333333333333</v>
      </c>
      <c r="J114" s="20">
        <f>_xll.CDXZipStreamCF.Connect.CDXRouteBing(0,2,0,$C114,J$111)</f>
        <v>111.93333333333334</v>
      </c>
      <c r="K114" s="20">
        <f>_xll.CDXZipStreamCF.Connect.CDXRouteBing(0,2,0,$C114,K$111)</f>
        <v>28.8</v>
      </c>
      <c r="L114" s="20">
        <f>_xll.CDXZipStreamCF.Connect.CDXRouteBing(0,2,0,$C114,L$111)</f>
        <v>310.13333333333333</v>
      </c>
      <c r="M114" s="20">
        <f>_xll.CDXZipStreamCF.Connect.CDXRouteBing(0,2,0,$C114,M$111)</f>
        <v>301.93333333333334</v>
      </c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2">
        <f t="shared" si="10"/>
        <v>5</v>
      </c>
      <c r="AD114" s="22">
        <f t="shared" si="11"/>
        <v>305.33333333333331</v>
      </c>
      <c r="AE114" s="98"/>
      <c r="AF114" s="16"/>
      <c r="AG114" s="24"/>
      <c r="AH114" s="25"/>
      <c r="AI114" s="20"/>
      <c r="AJ114" s="20"/>
      <c r="AK114" s="20"/>
      <c r="AL114" s="98"/>
      <c r="AM114" s="16"/>
      <c r="AN114" s="26" t="s">
        <v>459</v>
      </c>
      <c r="AO114" s="27" t="s">
        <v>3288</v>
      </c>
      <c r="AP114" s="20">
        <f>_xll.CDXZipStreamCF.Connect.CDXRouteBing(0,2,0,$AO114,AP$111)</f>
        <v>0</v>
      </c>
      <c r="AT114" s="98"/>
      <c r="AU114" s="16"/>
      <c r="AV114" s="26" t="s">
        <v>459</v>
      </c>
      <c r="AW114" s="27" t="s">
        <v>3288</v>
      </c>
      <c r="AX114" s="20">
        <f>_xll.CDXZipStreamCF.Connect.CDXRouteBing(0,2,0,$AO114,AX$111)</f>
        <v>0</v>
      </c>
      <c r="AY114" s="20">
        <f>_xll.CDXZipStreamCF.Connect.CDXRouteBing(0,2,0,$AO114,AY$111)</f>
        <v>119.36666666666666</v>
      </c>
      <c r="AZ114" s="20">
        <f>_xll.CDXZipStreamCF.Connect.CDXRouteBing(0,2,0,$AO114,AZ$111)</f>
        <v>310.13333333333333</v>
      </c>
      <c r="BB114" s="98"/>
    </row>
    <row r="115" spans="1:54" x14ac:dyDescent="0.2">
      <c r="A115" s="16"/>
      <c r="B115" s="16" t="s">
        <v>2448</v>
      </c>
      <c r="C115" t="s">
        <v>3289</v>
      </c>
      <c r="D115" s="20">
        <f>_xll.CDXZipStreamCF.Connect.CDXRouteBing(0,2,0,$C115,D$111)</f>
        <v>114</v>
      </c>
      <c r="E115" s="20">
        <f>_xll.CDXZipStreamCF.Connect.CDXRouteBing(0,2,0,$C115,E$111)</f>
        <v>150.5</v>
      </c>
      <c r="F115" s="20">
        <f>_xll.CDXZipStreamCF.Connect.CDXRouteBing(0,2,0,$C115,F$111)</f>
        <v>189.23333333333332</v>
      </c>
      <c r="G115" s="20">
        <f>_xll.CDXZipStreamCF.Connect.CDXRouteBing(0,2,0,$C115,G$111)</f>
        <v>0</v>
      </c>
      <c r="H115" s="20">
        <f>_xll.CDXZipStreamCF.Connect.CDXRouteBing(0,2,0,$C115,H$111)</f>
        <v>1.3333333333333333</v>
      </c>
      <c r="I115" s="20">
        <f>_xll.CDXZipStreamCF.Connect.CDXRouteBing(0,2,0,$C115,I$111)</f>
        <v>70.983333333333334</v>
      </c>
      <c r="J115" s="20">
        <f>_xll.CDXZipStreamCF.Connect.CDXRouteBing(0,2,0,$C115,J$111)</f>
        <v>162.81666666666666</v>
      </c>
      <c r="K115" s="20">
        <f>_xll.CDXZipStreamCF.Connect.CDXRouteBing(0,2,0,$C115,K$111)</f>
        <v>201.58333333333334</v>
      </c>
      <c r="L115" s="20">
        <f>_xll.CDXZipStreamCF.Connect.CDXRouteBing(0,2,0,$C115,L$111)</f>
        <v>137.5</v>
      </c>
      <c r="M115" s="20">
        <f>_xll.CDXZipStreamCF.Connect.CDXRouteBing(0,2,0,$C115,M$111)</f>
        <v>129.28333333333333</v>
      </c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0">
        <f t="shared" si="10"/>
        <v>4</v>
      </c>
      <c r="AD115" s="20">
        <f t="shared" si="11"/>
        <v>186.31666666666666</v>
      </c>
      <c r="AE115" s="98"/>
      <c r="AF115" s="16"/>
      <c r="AG115" s="16"/>
      <c r="AI115" s="20"/>
      <c r="AJ115" s="20"/>
      <c r="AK115" s="20"/>
      <c r="AL115" s="98"/>
      <c r="AM115" s="16"/>
      <c r="AN115" s="16" t="s">
        <v>2448</v>
      </c>
      <c r="AO115" t="s">
        <v>3289</v>
      </c>
      <c r="AP115" s="86">
        <f>_xll.CDXZipStreamCF.Connect.CDXRouteBing(0,2,0,$AO115,AP$111)</f>
        <v>189.23333333333332</v>
      </c>
      <c r="AT115" s="98"/>
      <c r="AU115" s="16"/>
      <c r="AV115" s="16" t="s">
        <v>2448</v>
      </c>
      <c r="AW115" t="s">
        <v>3289</v>
      </c>
      <c r="AX115" s="86">
        <f>_xll.CDXZipStreamCF.Connect.CDXRouteBing(0,2,0,$AO115,AX$111)</f>
        <v>189.23333333333332</v>
      </c>
      <c r="AY115" s="20">
        <f>_xll.CDXZipStreamCF.Connect.CDXRouteBing(0,2,0,$AO115,AY$111)</f>
        <v>114</v>
      </c>
      <c r="AZ115" s="20">
        <f>_xll.CDXZipStreamCF.Connect.CDXRouteBing(0,2,0,$AO115,AZ$111)</f>
        <v>137.5</v>
      </c>
      <c r="BB115" s="98"/>
    </row>
    <row r="116" spans="1:54" x14ac:dyDescent="0.2">
      <c r="A116" s="16"/>
      <c r="B116" s="16" t="s">
        <v>635</v>
      </c>
      <c r="C116" t="s">
        <v>3290</v>
      </c>
      <c r="D116" s="20">
        <f>_xll.CDXZipStreamCF.Connect.CDXRouteBing(0,2,0,$C116,D$111)</f>
        <v>114.53333333333333</v>
      </c>
      <c r="E116" s="20">
        <f>_xll.CDXZipStreamCF.Connect.CDXRouteBing(0,2,0,$C116,E$111)</f>
        <v>151.05000000000001</v>
      </c>
      <c r="F116" s="20">
        <f>_xll.CDXZipStreamCF.Connect.CDXRouteBing(0,2,0,$C116,F$111)</f>
        <v>189.76666666666668</v>
      </c>
      <c r="G116" s="20">
        <f>_xll.CDXZipStreamCF.Connect.CDXRouteBing(0,2,0,$C116,G$111)</f>
        <v>0.8</v>
      </c>
      <c r="H116" s="20">
        <f>_xll.CDXZipStreamCF.Connect.CDXRouteBing(0,2,0,$C116,H$111)</f>
        <v>0</v>
      </c>
      <c r="I116" s="20">
        <f>_xll.CDXZipStreamCF.Connect.CDXRouteBing(0,2,0,$C116,I$111)</f>
        <v>71.533333333333331</v>
      </c>
      <c r="J116" s="20">
        <f>_xll.CDXZipStreamCF.Connect.CDXRouteBing(0,2,0,$C116,J$111)</f>
        <v>163.36666666666667</v>
      </c>
      <c r="K116" s="20">
        <f>_xll.CDXZipStreamCF.Connect.CDXRouteBing(0,2,0,$C116,K$111)</f>
        <v>202.11666666666667</v>
      </c>
      <c r="L116" s="20">
        <f>_xll.CDXZipStreamCF.Connect.CDXRouteBing(0,2,0,$C116,L$111)</f>
        <v>138.05000000000001</v>
      </c>
      <c r="M116" s="20">
        <f>_xll.CDXZipStreamCF.Connect.CDXRouteBing(0,2,0,$C116,M$111)</f>
        <v>129.83333333333334</v>
      </c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0">
        <f t="shared" si="10"/>
        <v>4</v>
      </c>
      <c r="AD116" s="20">
        <f t="shared" si="11"/>
        <v>186.86666666666667</v>
      </c>
      <c r="AE116" s="98"/>
      <c r="AF116" s="16"/>
      <c r="AG116" s="16"/>
      <c r="AI116" s="20"/>
      <c r="AJ116" s="20"/>
      <c r="AK116" s="20"/>
      <c r="AL116" s="98"/>
      <c r="AM116" s="16"/>
      <c r="AN116" s="16" t="s">
        <v>635</v>
      </c>
      <c r="AO116" t="s">
        <v>3290</v>
      </c>
      <c r="AP116" s="86">
        <f>_xll.CDXZipStreamCF.Connect.CDXRouteBing(0,2,0,$AO116,AP$111)</f>
        <v>189.76666666666668</v>
      </c>
      <c r="AT116" s="98"/>
      <c r="AU116" s="16"/>
      <c r="AV116" s="16" t="s">
        <v>635</v>
      </c>
      <c r="AW116" t="s">
        <v>3290</v>
      </c>
      <c r="AX116" s="86">
        <f>_xll.CDXZipStreamCF.Connect.CDXRouteBing(0,2,0,$AO116,AX$111)</f>
        <v>189.76666666666668</v>
      </c>
      <c r="AY116" s="20">
        <f>_xll.CDXZipStreamCF.Connect.CDXRouteBing(0,2,0,$AO116,AY$111)</f>
        <v>114.53333333333333</v>
      </c>
      <c r="AZ116" s="20">
        <f>_xll.CDXZipStreamCF.Connect.CDXRouteBing(0,2,0,$AO116,AZ$111)</f>
        <v>138.05000000000001</v>
      </c>
      <c r="BB116" s="98"/>
    </row>
    <row r="117" spans="1:54" x14ac:dyDescent="0.2">
      <c r="A117" s="16"/>
      <c r="B117" s="16" t="s">
        <v>2444</v>
      </c>
      <c r="C117" t="s">
        <v>3292</v>
      </c>
      <c r="D117" s="20">
        <f>_xll.CDXZipStreamCF.Connect.CDXRouteBing(0,2,0,$C117,D$111)</f>
        <v>94.083333333333329</v>
      </c>
      <c r="E117" s="20">
        <f>_xll.CDXZipStreamCF.Connect.CDXRouteBing(0,2,0,$C117,E$111)</f>
        <v>163.76666666666668</v>
      </c>
      <c r="F117" s="20">
        <f>_xll.CDXZipStreamCF.Connect.CDXRouteBing(0,2,0,$C117,F$111)</f>
        <v>200.43333333333334</v>
      </c>
      <c r="G117" s="20">
        <f>_xll.CDXZipStreamCF.Connect.CDXRouteBing(0,2,0,$C117,G$111)</f>
        <v>71.516666666666666</v>
      </c>
      <c r="H117" s="20">
        <f>_xll.CDXZipStreamCF.Connect.CDXRouteBing(0,2,0,$C117,H$111)</f>
        <v>72.083333333333329</v>
      </c>
      <c r="I117" s="20">
        <f>_xll.CDXZipStreamCF.Connect.CDXRouteBing(0,2,0,$C117,I$111)</f>
        <v>0</v>
      </c>
      <c r="J117" s="20">
        <f>_xll.CDXZipStreamCF.Connect.CDXRouteBing(0,2,0,$C117,J$111)</f>
        <v>209.93333333333334</v>
      </c>
      <c r="K117" s="20">
        <f>_xll.CDXZipStreamCF.Connect.CDXRouteBing(0,2,0,$C117,K$111)</f>
        <v>219.25</v>
      </c>
      <c r="L117" s="20">
        <f>_xll.CDXZipStreamCF.Connect.CDXRouteBing(0,2,0,$C117,L$111)</f>
        <v>199.03333333333333</v>
      </c>
      <c r="M117" s="20">
        <f>_xll.CDXZipStreamCF.Connect.CDXRouteBing(0,2,0,$C117,M$111)</f>
        <v>190.83333333333334</v>
      </c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0">
        <f t="shared" si="10"/>
        <v>4</v>
      </c>
      <c r="AD117" s="20">
        <f t="shared" si="11"/>
        <v>237.68333333333334</v>
      </c>
      <c r="AE117" s="98"/>
      <c r="AF117" s="16"/>
      <c r="AG117" s="16"/>
      <c r="AI117" s="20"/>
      <c r="AJ117" s="20"/>
      <c r="AK117" s="20"/>
      <c r="AL117" s="98"/>
      <c r="AM117" s="16"/>
      <c r="AN117" s="16" t="s">
        <v>2444</v>
      </c>
      <c r="AO117" t="s">
        <v>3292</v>
      </c>
      <c r="AP117" s="86">
        <f>_xll.CDXZipStreamCF.Connect.CDXRouteBing(0,2,0,$AO117,AP$111)</f>
        <v>200.43333333333334</v>
      </c>
      <c r="AT117" s="98"/>
      <c r="AU117" s="16"/>
      <c r="AV117" s="16" t="s">
        <v>2444</v>
      </c>
      <c r="AW117" t="s">
        <v>3292</v>
      </c>
      <c r="AX117" s="86">
        <f>_xll.CDXZipStreamCF.Connect.CDXRouteBing(0,2,0,$AO117,AX$111)</f>
        <v>200.43333333333334</v>
      </c>
      <c r="AY117" s="20">
        <f>_xll.CDXZipStreamCF.Connect.CDXRouteBing(0,2,0,$AO117,AY$111)</f>
        <v>94.083333333333329</v>
      </c>
      <c r="AZ117" s="20">
        <f>_xll.CDXZipStreamCF.Connect.CDXRouteBing(0,2,0,$AO117,AZ$111)</f>
        <v>199.03333333333333</v>
      </c>
      <c r="BB117" s="98"/>
    </row>
    <row r="118" spans="1:54" x14ac:dyDescent="0.2">
      <c r="A118" s="16"/>
      <c r="B118" s="16" t="s">
        <v>452</v>
      </c>
      <c r="C118" t="s">
        <v>3286</v>
      </c>
      <c r="D118" s="20">
        <f>_xll.CDXZipStreamCF.Connect.CDXRouteBing(0,2,0,$C118,D$111)</f>
        <v>127.08333333333333</v>
      </c>
      <c r="E118" s="20">
        <f>_xll.CDXZipStreamCF.Connect.CDXRouteBing(0,2,0,$C118,E$111)</f>
        <v>68.8</v>
      </c>
      <c r="F118" s="20">
        <f>_xll.CDXZipStreamCF.Connect.CDXRouteBing(0,2,0,$C118,F$111)</f>
        <v>107.53333333333333</v>
      </c>
      <c r="G118" s="20">
        <f>_xll.CDXZipStreamCF.Connect.CDXRouteBing(0,2,0,$C118,G$111)</f>
        <v>160.81666666666666</v>
      </c>
      <c r="H118" s="20">
        <f>_xll.CDXZipStreamCF.Connect.CDXRouteBing(0,2,0,$C118,H$111)</f>
        <v>161.4</v>
      </c>
      <c r="I118" s="20">
        <f>_xll.CDXZipStreamCF.Connect.CDXRouteBing(0,2,0,$C118,I$111)</f>
        <v>208.43333333333334</v>
      </c>
      <c r="J118" s="20">
        <f>_xll.CDXZipStreamCF.Connect.CDXRouteBing(0,2,0,$C118,J$111)</f>
        <v>0</v>
      </c>
      <c r="K118" s="20">
        <f>_xll.CDXZipStreamCF.Connect.CDXRouteBing(0,2,0,$C118,K$111)</f>
        <v>119.88333333333334</v>
      </c>
      <c r="L118" s="20">
        <f>_xll.CDXZipStreamCF.Connect.CDXRouteBing(0,2,0,$C118,L$111)</f>
        <v>213.9</v>
      </c>
      <c r="M118" s="20">
        <f>_xll.CDXZipStreamCF.Connect.CDXRouteBing(0,2,0,$C118,M$111)</f>
        <v>250.83333333333334</v>
      </c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0">
        <f t="shared" si="10"/>
        <v>4</v>
      </c>
      <c r="AD118" s="20">
        <f t="shared" si="11"/>
        <v>296.21666666666664</v>
      </c>
      <c r="AE118" s="98"/>
      <c r="AF118" s="16"/>
      <c r="AG118" s="16"/>
      <c r="AI118" s="20"/>
      <c r="AJ118" s="20"/>
      <c r="AK118" s="20"/>
      <c r="AL118" s="98"/>
      <c r="AM118" s="16"/>
      <c r="AN118" s="16" t="s">
        <v>452</v>
      </c>
      <c r="AO118" t="s">
        <v>3286</v>
      </c>
      <c r="AP118" s="20">
        <f>_xll.CDXZipStreamCF.Connect.CDXRouteBing(0,2,0,$AO118,AP$111)</f>
        <v>107.53333333333333</v>
      </c>
      <c r="AT118" s="98"/>
      <c r="AU118" s="16"/>
      <c r="AV118" s="16" t="s">
        <v>452</v>
      </c>
      <c r="AW118" t="s">
        <v>3286</v>
      </c>
      <c r="AX118" s="20">
        <f>_xll.CDXZipStreamCF.Connect.CDXRouteBing(0,2,0,$AO118,AX$111)</f>
        <v>107.53333333333333</v>
      </c>
      <c r="AY118" s="20">
        <f>_xll.CDXZipStreamCF.Connect.CDXRouteBing(0,2,0,$AO118,AY$111)</f>
        <v>127.08333333333333</v>
      </c>
      <c r="AZ118" s="20">
        <f>_xll.CDXZipStreamCF.Connect.CDXRouteBing(0,2,0,$AO118,AZ$111)</f>
        <v>213.9</v>
      </c>
      <c r="BB118" s="98"/>
    </row>
    <row r="119" spans="1:54" x14ac:dyDescent="0.2">
      <c r="A119" s="16"/>
      <c r="B119" s="16" t="s">
        <v>626</v>
      </c>
      <c r="C119" t="s">
        <v>3283</v>
      </c>
      <c r="D119" s="20">
        <f>_xll.CDXZipStreamCF.Connect.CDXRouteBing(0,2,0,$C119,D$111)</f>
        <v>134.71666666666667</v>
      </c>
      <c r="E119" s="20">
        <f>_xll.CDXZipStreamCF.Connect.CDXRouteBing(0,2,0,$C119,E$111)</f>
        <v>55.18333333333333</v>
      </c>
      <c r="F119" s="20">
        <f>_xll.CDXZipStreamCF.Connect.CDXRouteBing(0,2,0,$C119,F$111)</f>
        <v>27.683333333333334</v>
      </c>
      <c r="G119" s="20">
        <f>_xll.CDXZipStreamCF.Connect.CDXRouteBing(0,2,0,$C119,G$111)</f>
        <v>201.95</v>
      </c>
      <c r="H119" s="20">
        <f>_xll.CDXZipStreamCF.Connect.CDXRouteBing(0,2,0,$C119,H$111)</f>
        <v>202.53333333333333</v>
      </c>
      <c r="I119" s="20">
        <f>_xll.CDXZipStreamCF.Connect.CDXRouteBing(0,2,0,$C119,I$111)</f>
        <v>215.36666666666667</v>
      </c>
      <c r="J119" s="20">
        <f>_xll.CDXZipStreamCF.Connect.CDXRouteBing(0,2,0,$C119,J$111)</f>
        <v>121.88333333333334</v>
      </c>
      <c r="K119" s="20">
        <f>_xll.CDXZipStreamCF.Connect.CDXRouteBing(0,2,0,$C119,K$111)</f>
        <v>0</v>
      </c>
      <c r="L119" s="20">
        <f>_xll.CDXZipStreamCF.Connect.CDXRouteBing(0,2,0,$C119,L$111)</f>
        <v>320.08333333333331</v>
      </c>
      <c r="M119" s="20">
        <f>_xll.CDXZipStreamCF.Connect.CDXRouteBing(0,2,0,$C119,M$111)</f>
        <v>311.88333333333333</v>
      </c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0">
        <f t="shared" si="10"/>
        <v>3</v>
      </c>
      <c r="AD119" s="20">
        <f t="shared" si="11"/>
        <v>82.86666666666666</v>
      </c>
      <c r="AE119" s="98"/>
      <c r="AF119" s="16"/>
      <c r="AG119" s="16"/>
      <c r="AI119" s="20"/>
      <c r="AJ119" s="20"/>
      <c r="AK119" s="20"/>
      <c r="AL119" s="98"/>
      <c r="AM119" s="16"/>
      <c r="AN119" s="16" t="s">
        <v>626</v>
      </c>
      <c r="AO119" t="s">
        <v>3283</v>
      </c>
      <c r="AP119" s="20">
        <f>_xll.CDXZipStreamCF.Connect.CDXRouteBing(0,2,0,$AO119,AP$111)</f>
        <v>27.683333333333334</v>
      </c>
      <c r="AT119" s="98"/>
      <c r="AU119" s="16"/>
      <c r="AV119" s="16" t="s">
        <v>626</v>
      </c>
      <c r="AW119" t="s">
        <v>3283</v>
      </c>
      <c r="AX119" s="20">
        <f>_xll.CDXZipStreamCF.Connect.CDXRouteBing(0,2,0,$AO119,AX$111)</f>
        <v>27.683333333333334</v>
      </c>
      <c r="AY119" s="20">
        <f>_xll.CDXZipStreamCF.Connect.CDXRouteBing(0,2,0,$AO119,AY$111)</f>
        <v>134.71666666666667</v>
      </c>
      <c r="AZ119" s="20">
        <f>_xll.CDXZipStreamCF.Connect.CDXRouteBing(0,2,0,$AO119,AZ$111)</f>
        <v>320.08333333333331</v>
      </c>
      <c r="BB119" s="98"/>
    </row>
    <row r="120" spans="1:54" x14ac:dyDescent="0.2">
      <c r="A120" s="16"/>
      <c r="B120" s="24" t="s">
        <v>622</v>
      </c>
      <c r="C120" s="25" t="s">
        <v>3285</v>
      </c>
      <c r="D120" s="20">
        <f>_xll.CDXZipStreamCF.Connect.CDXRouteBing(0,2,0,$C120,D$111)</f>
        <v>233.21666666666667</v>
      </c>
      <c r="E120" s="20">
        <f>_xll.CDXZipStreamCF.Connect.CDXRouteBing(0,2,0,$C120,E$111)</f>
        <v>269.73333333333335</v>
      </c>
      <c r="F120" s="20">
        <f>_xll.CDXZipStreamCF.Connect.CDXRouteBing(0,2,0,$C120,F$111)</f>
        <v>308.45</v>
      </c>
      <c r="G120" s="20">
        <f>_xll.CDXZipStreamCF.Connect.CDXRouteBing(0,2,0,$C120,G$111)</f>
        <v>137.5</v>
      </c>
      <c r="H120" s="20">
        <f>_xll.CDXZipStreamCF.Connect.CDXRouteBing(0,2,0,$C120,H$111)</f>
        <v>138.08333333333334</v>
      </c>
      <c r="I120" s="20">
        <f>_xll.CDXZipStreamCF.Connect.CDXRouteBing(0,2,0,$C120,I$111)</f>
        <v>200.65</v>
      </c>
      <c r="J120" s="20">
        <f>_xll.CDXZipStreamCF.Connect.CDXRouteBing(0,2,0,$C120,J$111)</f>
        <v>213.4</v>
      </c>
      <c r="K120" s="20">
        <f>_xll.CDXZipStreamCF.Connect.CDXRouteBing(0,2,0,$C120,K$111)</f>
        <v>320.81666666666666</v>
      </c>
      <c r="L120" s="20">
        <f>_xll.CDXZipStreamCF.Connect.CDXRouteBing(0,2,0,$C120,L$111)</f>
        <v>0</v>
      </c>
      <c r="M120" s="20">
        <f>_xll.CDXZipStreamCF.Connect.CDXRouteBing(0,2,0,$C120,M$111)</f>
        <v>45.983333333333334</v>
      </c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2">
        <f t="shared" si="10"/>
        <v>2</v>
      </c>
      <c r="AD120" s="22">
        <f t="shared" si="11"/>
        <v>45.983333333333334</v>
      </c>
      <c r="AE120" s="98"/>
      <c r="AF120" s="16"/>
      <c r="AG120" s="24"/>
      <c r="AH120" s="25"/>
      <c r="AI120" s="20"/>
      <c r="AJ120" s="20"/>
      <c r="AK120" s="20"/>
      <c r="AL120" s="98"/>
      <c r="AM120" s="16"/>
      <c r="AN120" s="16" t="s">
        <v>622</v>
      </c>
      <c r="AO120" t="s">
        <v>3285</v>
      </c>
      <c r="AP120" s="86">
        <f>_xll.CDXZipStreamCF.Connect.CDXRouteBing(0,2,0,$AO120,AP$111)</f>
        <v>308.45</v>
      </c>
      <c r="AT120" s="98"/>
      <c r="AU120" s="16"/>
      <c r="AV120" s="16" t="s">
        <v>622</v>
      </c>
      <c r="AW120" t="s">
        <v>3285</v>
      </c>
      <c r="AX120" s="86">
        <f>_xll.CDXZipStreamCF.Connect.CDXRouteBing(0,2,0,$AO120,AX$111)</f>
        <v>308.45</v>
      </c>
      <c r="AY120" s="20">
        <f>_xll.CDXZipStreamCF.Connect.CDXRouteBing(0,2,0,$AO120,AY$111)</f>
        <v>233.21666666666667</v>
      </c>
      <c r="AZ120" s="20">
        <f>_xll.CDXZipStreamCF.Connect.CDXRouteBing(0,2,0,$AO120,AZ$111)</f>
        <v>0</v>
      </c>
      <c r="BB120" s="98"/>
    </row>
    <row r="121" spans="1:54" ht="16" thickBot="1" x14ac:dyDescent="0.25">
      <c r="A121" s="16"/>
      <c r="B121" s="16" t="s">
        <v>615</v>
      </c>
      <c r="C121" t="s">
        <v>3284</v>
      </c>
      <c r="D121" s="33">
        <f>_xll.CDXZipStreamCF.Connect.CDXRouteBing(0,2,0,$C121,D$111)</f>
        <v>223.55</v>
      </c>
      <c r="E121" s="33">
        <f>_xll.CDXZipStreamCF.Connect.CDXRouteBing(0,2,0,$C121,E$111)</f>
        <v>260.06666666666666</v>
      </c>
      <c r="F121" s="33">
        <f>_xll.CDXZipStreamCF.Connect.CDXRouteBing(0,2,0,$C121,F$111)</f>
        <v>298.78333333333336</v>
      </c>
      <c r="G121" s="33">
        <f>_xll.CDXZipStreamCF.Connect.CDXRouteBing(0,2,0,$C121,G$111)</f>
        <v>127.83333333333333</v>
      </c>
      <c r="H121" s="33">
        <f>_xll.CDXZipStreamCF.Connect.CDXRouteBing(0,2,0,$C121,H$111)</f>
        <v>128.41666666666666</v>
      </c>
      <c r="I121" s="33">
        <f>_xll.CDXZipStreamCF.Connect.CDXRouteBing(0,2,0,$C121,I$111)</f>
        <v>190.98333333333332</v>
      </c>
      <c r="J121" s="33">
        <f>_xll.CDXZipStreamCF.Connect.CDXRouteBing(0,2,0,$C121,J$111)</f>
        <v>251.81666666666666</v>
      </c>
      <c r="K121" s="33">
        <f>_xll.CDXZipStreamCF.Connect.CDXRouteBing(0,2,0,$C121,K$111)</f>
        <v>311.13333333333333</v>
      </c>
      <c r="L121" s="33">
        <f>_xll.CDXZipStreamCF.Connect.CDXRouteBing(0,2,0,$C121,L$111)</f>
        <v>48.85</v>
      </c>
      <c r="M121" s="33">
        <f>_xll.CDXZipStreamCF.Connect.CDXRouteBing(0,2,0,$C121,M$111)</f>
        <v>0</v>
      </c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33">
        <f t="shared" si="10"/>
        <v>2</v>
      </c>
      <c r="AD121" s="33">
        <f t="shared" si="11"/>
        <v>48.85</v>
      </c>
      <c r="AE121" s="98"/>
      <c r="AF121" s="16"/>
      <c r="AG121" s="16"/>
      <c r="AI121" s="33"/>
      <c r="AJ121" s="33"/>
      <c r="AK121" s="33"/>
      <c r="AL121" s="98"/>
      <c r="AM121" s="16"/>
      <c r="AN121" s="16" t="s">
        <v>615</v>
      </c>
      <c r="AO121" t="s">
        <v>3284</v>
      </c>
      <c r="AP121" s="87">
        <f>_xll.CDXZipStreamCF.Connect.CDXRouteBing(0,2,0,$AO121,AP$111)</f>
        <v>298.78333333333336</v>
      </c>
      <c r="AT121" s="98"/>
      <c r="AU121" s="16"/>
      <c r="AV121" s="16" t="s">
        <v>615</v>
      </c>
      <c r="AW121" t="s">
        <v>3284</v>
      </c>
      <c r="AX121" s="87">
        <f>_xll.CDXZipStreamCF.Connect.CDXRouteBing(0,2,0,$AO121,AX$111)</f>
        <v>298.78333333333336</v>
      </c>
      <c r="AY121" s="33">
        <f>_xll.CDXZipStreamCF.Connect.CDXRouteBing(0,2,0,$AO121,AY$111)</f>
        <v>223.55</v>
      </c>
      <c r="AZ121" s="33">
        <f>_xll.CDXZipStreamCF.Connect.CDXRouteBing(0,2,0,$AO121,AZ$111)</f>
        <v>48.85</v>
      </c>
      <c r="BB121" s="98"/>
    </row>
    <row r="122" spans="1:54" s="53" customFormat="1" x14ac:dyDescent="0.2">
      <c r="A122" s="104"/>
      <c r="AE122" s="103"/>
      <c r="AL122" s="103"/>
      <c r="AT122" s="103"/>
      <c r="BB122" s="103"/>
    </row>
    <row r="123" spans="1:54" s="55" customFormat="1" ht="16" thickBot="1" x14ac:dyDescent="0.25">
      <c r="A123" s="105"/>
      <c r="AE123" s="106"/>
      <c r="AL123" s="106"/>
      <c r="AT123" s="106"/>
      <c r="BB123" s="106"/>
    </row>
  </sheetData>
  <sortState xmlns:xlrd2="http://schemas.microsoft.com/office/spreadsheetml/2017/richdata2" ref="B111:AD123">
    <sortCondition descending="1" ref="AC112:AC123"/>
    <sortCondition ref="AD112:AD123"/>
  </sortState>
  <mergeCells count="4">
    <mergeCell ref="AU1:BA1"/>
    <mergeCell ref="AM1:AS1"/>
    <mergeCell ref="AF1:AK1"/>
    <mergeCell ref="A1:AD1"/>
  </mergeCells>
  <conditionalFormatting sqref="D72:L80 D87:V105 D112:M121">
    <cfRule type="cellIs" dxfId="274" priority="39" operator="lessThan">
      <formula>121</formula>
    </cfRule>
    <cfRule type="cellIs" dxfId="273" priority="38" operator="equal">
      <formula>0</formula>
    </cfRule>
  </conditionalFormatting>
  <conditionalFormatting sqref="D7:AB31 D38:J44 D51:R65">
    <cfRule type="cellIs" dxfId="272" priority="41" operator="lessThan">
      <formula>121</formula>
    </cfRule>
    <cfRule type="cellIs" dxfId="271" priority="40" operator="equal">
      <formula>0</formula>
    </cfRule>
  </conditionalFormatting>
  <conditionalFormatting sqref="AI7:AI31">
    <cfRule type="cellIs" dxfId="270" priority="37" operator="lessThan">
      <formula>121</formula>
    </cfRule>
    <cfRule type="cellIs" dxfId="269" priority="36" operator="equal">
      <formula>0</formula>
    </cfRule>
  </conditionalFormatting>
  <conditionalFormatting sqref="AI51:AI65">
    <cfRule type="cellIs" dxfId="268" priority="33" operator="lessThan">
      <formula>121</formula>
    </cfRule>
    <cfRule type="cellIs" dxfId="267" priority="32" operator="equal">
      <formula>0</formula>
    </cfRule>
  </conditionalFormatting>
  <conditionalFormatting sqref="AI38:AJ44">
    <cfRule type="cellIs" dxfId="266" priority="35" operator="lessThan">
      <formula>121</formula>
    </cfRule>
    <cfRule type="cellIs" dxfId="265" priority="34" operator="equal">
      <formula>0</formula>
    </cfRule>
  </conditionalFormatting>
  <conditionalFormatting sqref="AI72:AJ80">
    <cfRule type="cellIs" dxfId="264" priority="31" operator="lessThan">
      <formula>121</formula>
    </cfRule>
    <cfRule type="cellIs" dxfId="263" priority="30" operator="equal">
      <formula>0</formula>
    </cfRule>
  </conditionalFormatting>
  <conditionalFormatting sqref="AI87:AJ105">
    <cfRule type="cellIs" dxfId="262" priority="29" operator="lessThan">
      <formula>121</formula>
    </cfRule>
    <cfRule type="cellIs" dxfId="261" priority="28" operator="equal">
      <formula>0</formula>
    </cfRule>
  </conditionalFormatting>
  <conditionalFormatting sqref="AI112:AK121">
    <cfRule type="cellIs" dxfId="260" priority="27" operator="lessThan">
      <formula>121</formula>
    </cfRule>
    <cfRule type="cellIs" dxfId="259" priority="26" operator="equal">
      <formula>0</formula>
    </cfRule>
  </conditionalFormatting>
  <conditionalFormatting sqref="AP112:AP121">
    <cfRule type="cellIs" dxfId="258" priority="14" operator="equal">
      <formula>0</formula>
    </cfRule>
    <cfRule type="cellIs" dxfId="257" priority="15" operator="lessThan">
      <formula>121</formula>
    </cfRule>
  </conditionalFormatting>
  <conditionalFormatting sqref="AP38:AQ44">
    <cfRule type="cellIs" dxfId="256" priority="22" operator="equal">
      <formula>0</formula>
    </cfRule>
    <cfRule type="cellIs" dxfId="255" priority="23" operator="lessThan">
      <formula>121</formula>
    </cfRule>
  </conditionalFormatting>
  <conditionalFormatting sqref="AP51:AR65">
    <cfRule type="cellIs" dxfId="254" priority="21" operator="lessThan">
      <formula>121</formula>
    </cfRule>
    <cfRule type="cellIs" dxfId="253" priority="20" operator="equal">
      <formula>0</formula>
    </cfRule>
  </conditionalFormatting>
  <conditionalFormatting sqref="AP87:AR105">
    <cfRule type="cellIs" dxfId="252" priority="17" operator="lessThan">
      <formula>121</formula>
    </cfRule>
    <cfRule type="cellIs" dxfId="251" priority="16" operator="equal">
      <formula>0</formula>
    </cfRule>
  </conditionalFormatting>
  <conditionalFormatting sqref="AP7:AS31">
    <cfRule type="cellIs" dxfId="250" priority="24" operator="equal">
      <formula>0</formula>
    </cfRule>
    <cfRule type="cellIs" dxfId="249" priority="25" operator="lessThan">
      <formula>121</formula>
    </cfRule>
  </conditionalFormatting>
  <conditionalFormatting sqref="AP72:AS80">
    <cfRule type="cellIs" dxfId="248" priority="19" operator="lessThan">
      <formula>121</formula>
    </cfRule>
    <cfRule type="cellIs" dxfId="247" priority="18" operator="equal">
      <formula>0</formula>
    </cfRule>
  </conditionalFormatting>
  <conditionalFormatting sqref="AX38:AZ44">
    <cfRule type="cellIs" dxfId="246" priority="10" operator="lessThan">
      <formula>121</formula>
    </cfRule>
    <cfRule type="cellIs" dxfId="245" priority="9" operator="equal">
      <formula>0</formula>
    </cfRule>
  </conditionalFormatting>
  <conditionalFormatting sqref="AX51:AZ65">
    <cfRule type="cellIs" dxfId="244" priority="8" operator="lessThan">
      <formula>121</formula>
    </cfRule>
    <cfRule type="cellIs" dxfId="243" priority="7" operator="equal">
      <formula>0</formula>
    </cfRule>
  </conditionalFormatting>
  <conditionalFormatting sqref="AX87:AZ105">
    <cfRule type="cellIs" dxfId="242" priority="4" operator="lessThan">
      <formula>121</formula>
    </cfRule>
    <cfRule type="cellIs" dxfId="241" priority="3" operator="equal">
      <formula>0</formula>
    </cfRule>
  </conditionalFormatting>
  <conditionalFormatting sqref="AX112:AZ121">
    <cfRule type="cellIs" dxfId="240" priority="2" operator="lessThan">
      <formula>121</formula>
    </cfRule>
    <cfRule type="cellIs" dxfId="239" priority="1" operator="equal">
      <formula>0</formula>
    </cfRule>
  </conditionalFormatting>
  <conditionalFormatting sqref="AX7:BA31">
    <cfRule type="cellIs" dxfId="238" priority="12" operator="lessThan">
      <formula>121</formula>
    </cfRule>
    <cfRule type="cellIs" dxfId="237" priority="11" operator="equal">
      <formula>0</formula>
    </cfRule>
  </conditionalFormatting>
  <conditionalFormatting sqref="AX72:BA80">
    <cfRule type="cellIs" dxfId="236" priority="6" operator="lessThan">
      <formula>121</formula>
    </cfRule>
    <cfRule type="cellIs" dxfId="235" priority="5" operator="equal">
      <formula>0</formula>
    </cfRule>
  </conditionalFormatting>
  <pageMargins left="0.7" right="0.7" top="0.75" bottom="0.75" header="0.3" footer="0.3"/>
  <drawing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8C8B5-35CE-409D-B83B-CEF30B308851}">
  <sheetPr>
    <tabColor rgb="FF92D050"/>
  </sheetPr>
  <dimension ref="A1:AT145"/>
  <sheetViews>
    <sheetView topLeftCell="R1" zoomScale="110" zoomScaleNormal="110" workbookViewId="0">
      <pane ySplit="1" topLeftCell="A113" activePane="bottomLeft" state="frozen"/>
      <selection activeCell="C1" sqref="C1"/>
      <selection pane="bottomLeft" activeCell="V125" sqref="V125:AA143"/>
    </sheetView>
  </sheetViews>
  <sheetFormatPr baseColWidth="10" defaultColWidth="8.83203125" defaultRowHeight="15" x14ac:dyDescent="0.2"/>
  <cols>
    <col min="1" max="1" width="36.83203125" bestFit="1" customWidth="1"/>
    <col min="2" max="2" width="15.33203125" bestFit="1" customWidth="1"/>
    <col min="3" max="3" width="51.33203125" bestFit="1" customWidth="1"/>
    <col min="4" max="18" width="6.6640625" customWidth="1"/>
    <col min="21" max="21" width="1.6640625" style="102" bestFit="1" customWidth="1"/>
    <col min="22" max="22" width="36.83203125" bestFit="1" customWidth="1"/>
    <col min="23" max="23" width="15.33203125" bestFit="1" customWidth="1"/>
    <col min="24" max="24" width="51.33203125" bestFit="1" customWidth="1"/>
    <col min="25" max="27" width="6.6640625" customWidth="1"/>
    <col min="28" max="28" width="1.6640625" style="102" bestFit="1" customWidth="1"/>
    <col min="29" max="29" width="36.83203125" bestFit="1" customWidth="1"/>
    <col min="30" max="30" width="15.33203125" bestFit="1" customWidth="1"/>
    <col min="31" max="31" width="51.33203125" bestFit="1" customWidth="1"/>
    <col min="37" max="37" width="1.6640625" style="102" bestFit="1" customWidth="1"/>
    <col min="38" max="38" width="36.83203125" bestFit="1" customWidth="1"/>
    <col min="39" max="39" width="15.33203125" bestFit="1" customWidth="1"/>
    <col min="40" max="40" width="51.33203125" bestFit="1" customWidth="1"/>
    <col min="46" max="46" width="1.6640625" style="102" bestFit="1" customWidth="1"/>
  </cols>
  <sheetData>
    <row r="1" spans="1:46" s="111" customFormat="1" ht="28" thickBot="1" x14ac:dyDescent="0.4">
      <c r="A1" s="169" t="s">
        <v>4436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10"/>
      <c r="V1" s="167" t="s">
        <v>4427</v>
      </c>
      <c r="W1" s="167"/>
      <c r="X1" s="167"/>
      <c r="Y1" s="167"/>
      <c r="Z1" s="167"/>
      <c r="AA1" s="167"/>
      <c r="AB1" s="110"/>
      <c r="AC1" s="168" t="s">
        <v>4437</v>
      </c>
      <c r="AD1" s="168"/>
      <c r="AE1" s="168"/>
      <c r="AF1" s="168"/>
      <c r="AG1" s="168"/>
      <c r="AH1" s="168"/>
      <c r="AI1" s="168"/>
      <c r="AJ1" s="168"/>
      <c r="AK1" s="110"/>
      <c r="AL1" s="167" t="s">
        <v>4429</v>
      </c>
      <c r="AM1" s="167"/>
      <c r="AN1" s="167"/>
      <c r="AO1" s="167"/>
      <c r="AP1" s="167"/>
      <c r="AQ1" s="167"/>
      <c r="AR1" s="167"/>
      <c r="AS1" s="167"/>
      <c r="AT1" s="110"/>
    </row>
    <row r="2" spans="1:46" s="41" customFormat="1" x14ac:dyDescent="0.2">
      <c r="A2" s="49"/>
      <c r="U2" s="97"/>
      <c r="AB2" s="97"/>
      <c r="AE2" s="79" t="s">
        <v>4043</v>
      </c>
      <c r="AF2" s="41" t="s">
        <v>4088</v>
      </c>
      <c r="AG2" s="41" t="s">
        <v>4089</v>
      </c>
      <c r="AK2" s="97"/>
      <c r="AN2" s="79" t="s">
        <v>4043</v>
      </c>
      <c r="AO2" s="81" t="s">
        <v>4088</v>
      </c>
      <c r="AP2" s="81" t="s">
        <v>4089</v>
      </c>
      <c r="AT2" s="97"/>
    </row>
    <row r="3" spans="1:46" s="17" customFormat="1" x14ac:dyDescent="0.2">
      <c r="A3" s="50"/>
      <c r="U3" s="98"/>
      <c r="AB3" s="98"/>
      <c r="AE3" s="31" t="s">
        <v>4044</v>
      </c>
      <c r="AF3" s="17" t="s">
        <v>4056</v>
      </c>
      <c r="AG3" s="17" t="s">
        <v>4049</v>
      </c>
      <c r="AK3" s="98"/>
      <c r="AN3" s="31" t="s">
        <v>4044</v>
      </c>
      <c r="AO3" s="27" t="s">
        <v>4056</v>
      </c>
      <c r="AP3" s="27" t="s">
        <v>4049</v>
      </c>
      <c r="AT3" s="98"/>
    </row>
    <row r="4" spans="1:46" s="17" customFormat="1" x14ac:dyDescent="0.2">
      <c r="A4" s="44"/>
      <c r="B4" s="37"/>
      <c r="C4" s="31" t="s">
        <v>0</v>
      </c>
      <c r="D4" s="36" t="s">
        <v>2512</v>
      </c>
      <c r="E4" s="36" t="s">
        <v>740</v>
      </c>
      <c r="F4" s="36" t="s">
        <v>750</v>
      </c>
      <c r="G4" s="36" t="s">
        <v>2016</v>
      </c>
      <c r="H4" s="36" t="s">
        <v>2291</v>
      </c>
      <c r="I4" s="36" t="s">
        <v>3040</v>
      </c>
      <c r="J4" s="36" t="s">
        <v>2936</v>
      </c>
      <c r="K4" s="36" t="s">
        <v>746</v>
      </c>
      <c r="L4" s="36" t="s">
        <v>3139</v>
      </c>
      <c r="U4" s="98"/>
      <c r="V4" s="37"/>
      <c r="W4" s="37"/>
      <c r="X4" s="31" t="s">
        <v>0</v>
      </c>
      <c r="Y4" s="17" t="s">
        <v>2512</v>
      </c>
      <c r="AB4" s="98"/>
      <c r="AC4" s="37"/>
      <c r="AD4" s="37"/>
      <c r="AE4" s="31" t="s">
        <v>0</v>
      </c>
      <c r="AF4" s="17" t="s">
        <v>3040</v>
      </c>
      <c r="AG4" s="17" t="s">
        <v>3040</v>
      </c>
      <c r="AK4" s="98"/>
      <c r="AL4" s="37"/>
      <c r="AM4" s="37"/>
      <c r="AN4" s="31" t="s">
        <v>0</v>
      </c>
      <c r="AO4" s="27" t="s">
        <v>3040</v>
      </c>
      <c r="AP4" s="27" t="s">
        <v>3040</v>
      </c>
      <c r="AT4" s="98"/>
    </row>
    <row r="5" spans="1:46" s="48" customFormat="1" ht="16" thickBot="1" x14ac:dyDescent="0.25">
      <c r="A5" s="45" t="s">
        <v>14</v>
      </c>
      <c r="B5" s="46" t="s">
        <v>0</v>
      </c>
      <c r="C5" s="47" t="s">
        <v>3157</v>
      </c>
      <c r="D5" s="48" t="s">
        <v>3425</v>
      </c>
      <c r="E5" s="48" t="s">
        <v>3420</v>
      </c>
      <c r="F5" s="48" t="s">
        <v>3417</v>
      </c>
      <c r="G5" s="48" t="s">
        <v>3423</v>
      </c>
      <c r="H5" s="48" t="s">
        <v>3421</v>
      </c>
      <c r="I5" s="48" t="s">
        <v>3419</v>
      </c>
      <c r="J5" s="48" t="s">
        <v>3422</v>
      </c>
      <c r="K5" s="48" t="s">
        <v>3418</v>
      </c>
      <c r="L5" s="48" t="s">
        <v>3424</v>
      </c>
      <c r="S5" s="48" t="s">
        <v>4432</v>
      </c>
      <c r="T5" s="48" t="s">
        <v>4433</v>
      </c>
      <c r="U5" s="101"/>
      <c r="V5" s="46" t="s">
        <v>14</v>
      </c>
      <c r="W5" s="46" t="s">
        <v>0</v>
      </c>
      <c r="X5" s="47" t="s">
        <v>3157</v>
      </c>
      <c r="Y5" s="48" t="s">
        <v>3425</v>
      </c>
      <c r="AB5" s="101"/>
      <c r="AC5" s="46" t="s">
        <v>14</v>
      </c>
      <c r="AD5" s="46" t="s">
        <v>0</v>
      </c>
      <c r="AE5" s="47" t="s">
        <v>3157</v>
      </c>
      <c r="AF5" s="48" t="s">
        <v>3419</v>
      </c>
      <c r="AG5" s="48" t="s">
        <v>3419</v>
      </c>
      <c r="AK5" s="101"/>
      <c r="AL5" s="46" t="s">
        <v>14</v>
      </c>
      <c r="AM5" s="46" t="s">
        <v>0</v>
      </c>
      <c r="AN5" s="47" t="s">
        <v>3157</v>
      </c>
      <c r="AO5" s="83" t="s">
        <v>3419</v>
      </c>
      <c r="AP5" s="83" t="s">
        <v>3419</v>
      </c>
      <c r="AT5" s="101"/>
    </row>
    <row r="6" spans="1:46" x14ac:dyDescent="0.2">
      <c r="A6" s="16" t="s">
        <v>744</v>
      </c>
      <c r="B6" s="24" t="s">
        <v>2512</v>
      </c>
      <c r="C6" s="25" t="s">
        <v>3425</v>
      </c>
      <c r="D6" s="34">
        <f>_xll.CDXZipStreamCF.Connect.CDXRouteBing(0,2,0,$C6,D$5)</f>
        <v>0</v>
      </c>
      <c r="E6" s="34">
        <f>_xll.CDXZipStreamCF.Connect.CDXRouteBing(0,2,0,$C6,E$5)</f>
        <v>6.5666666666666664</v>
      </c>
      <c r="F6" s="34">
        <f>_xll.CDXZipStreamCF.Connect.CDXRouteBing(0,2,0,$C6,F$5)</f>
        <v>13.25</v>
      </c>
      <c r="G6" s="34">
        <f>_xll.CDXZipStreamCF.Connect.CDXRouteBing(0,2,0,$C6,G$5)</f>
        <v>57.233333333333334</v>
      </c>
      <c r="H6" s="34">
        <f>_xll.CDXZipStreamCF.Connect.CDXRouteBing(0,2,0,$C6,H$5)</f>
        <v>60.016666666666666</v>
      </c>
      <c r="I6" s="34">
        <f>_xll.CDXZipStreamCF.Connect.CDXRouteBing(0,2,0,$C6,I$5)</f>
        <v>51.133333333333333</v>
      </c>
      <c r="J6" s="34">
        <f>_xll.CDXZipStreamCF.Connect.CDXRouteBing(0,2,0,$C6,J$5)</f>
        <v>39.166666666666664</v>
      </c>
      <c r="K6" s="34">
        <f>_xll.CDXZipStreamCF.Connect.CDXRouteBing(0,2,0,$C6,K$5)</f>
        <v>24.133333333333333</v>
      </c>
      <c r="L6" s="34">
        <f>_xll.CDXZipStreamCF.Connect.CDXRouteBing(0,2,0,$C6,L$5)</f>
        <v>98.38333333333334</v>
      </c>
      <c r="M6" s="21"/>
      <c r="N6" s="21"/>
      <c r="O6" s="21"/>
      <c r="P6" s="21"/>
      <c r="Q6" s="21"/>
      <c r="R6" s="21"/>
      <c r="S6" s="35">
        <f t="shared" ref="S6:S14" si="0">COUNTIFS(D6:R6,"&lt;=120")</f>
        <v>9</v>
      </c>
      <c r="T6" s="35">
        <f t="shared" ref="T6:T14" si="1">SUMIF(D6:R6,"&lt;121")</f>
        <v>349.88333333333333</v>
      </c>
      <c r="U6" s="98"/>
      <c r="V6" s="16" t="s">
        <v>744</v>
      </c>
      <c r="W6" s="24" t="s">
        <v>2512</v>
      </c>
      <c r="X6" s="25" t="s">
        <v>3425</v>
      </c>
      <c r="Y6" s="34">
        <f>_xll.CDXZipStreamCF.Connect.CDXRouteBing(0,2,0,$X6,Y$5)</f>
        <v>0</v>
      </c>
      <c r="AB6" s="98"/>
      <c r="AC6" s="16" t="s">
        <v>744</v>
      </c>
      <c r="AD6" s="16" t="s">
        <v>2512</v>
      </c>
      <c r="AE6" t="s">
        <v>3425</v>
      </c>
      <c r="AF6" s="34">
        <f>_xll.CDXZipStreamCF.Connect.CDXRouteBing(0,2,0,$AE6,AF$5)</f>
        <v>51.133333333333333</v>
      </c>
      <c r="AG6" s="34">
        <f>_xll.CDXZipStreamCF.Connect.CDXRouteBing(0,2,0,$AE6,AG$5)</f>
        <v>51.133333333333333</v>
      </c>
      <c r="AK6" s="98"/>
      <c r="AL6" s="16" t="s">
        <v>744</v>
      </c>
      <c r="AM6" s="16" t="s">
        <v>2512</v>
      </c>
      <c r="AN6" t="s">
        <v>3425</v>
      </c>
      <c r="AO6" s="34">
        <f>_xll.CDXZipStreamCF.Connect.CDXRouteBing(0,2,0,$AE6,AO$5)</f>
        <v>51.133333333333333</v>
      </c>
      <c r="AP6" s="34">
        <f>_xll.CDXZipStreamCF.Connect.CDXRouteBing(0,2,0,$AE6,AP$5)</f>
        <v>51.133333333333333</v>
      </c>
      <c r="AT6" s="98"/>
    </row>
    <row r="7" spans="1:46" x14ac:dyDescent="0.2">
      <c r="A7" s="16"/>
      <c r="B7" s="16" t="s">
        <v>740</v>
      </c>
      <c r="C7" t="s">
        <v>3420</v>
      </c>
      <c r="D7" s="20">
        <f>_xll.CDXZipStreamCF.Connect.CDXRouteBing(0,2,0,$C7,D$5)</f>
        <v>6.85</v>
      </c>
      <c r="E7" s="20">
        <f>_xll.CDXZipStreamCF.Connect.CDXRouteBing(0,2,0,$C7,E$5)</f>
        <v>0</v>
      </c>
      <c r="F7" s="20">
        <f>_xll.CDXZipStreamCF.Connect.CDXRouteBing(0,2,0,$C7,F$5)</f>
        <v>17.8</v>
      </c>
      <c r="G7" s="20">
        <f>_xll.CDXZipStreamCF.Connect.CDXRouteBing(0,2,0,$C7,G$5)</f>
        <v>56.31666666666667</v>
      </c>
      <c r="H7" s="20">
        <f>_xll.CDXZipStreamCF.Connect.CDXRouteBing(0,2,0,$C7,H$5)</f>
        <v>59.1</v>
      </c>
      <c r="I7" s="20">
        <f>_xll.CDXZipStreamCF.Connect.CDXRouteBing(0,2,0,$C7,I$5)</f>
        <v>50.25</v>
      </c>
      <c r="J7" s="20">
        <f>_xll.CDXZipStreamCF.Connect.CDXRouteBing(0,2,0,$C7,J$5)</f>
        <v>37.68333333333333</v>
      </c>
      <c r="K7" s="20">
        <f>_xll.CDXZipStreamCF.Connect.CDXRouteBing(0,2,0,$C7,K$5)</f>
        <v>28.683333333333334</v>
      </c>
      <c r="L7" s="20">
        <f>_xll.CDXZipStreamCF.Connect.CDXRouteBing(0,2,0,$C7,L$5)</f>
        <v>97.466666666666669</v>
      </c>
      <c r="M7" s="21"/>
      <c r="N7" s="21"/>
      <c r="O7" s="21"/>
      <c r="P7" s="21"/>
      <c r="Q7" s="21"/>
      <c r="R7" s="21"/>
      <c r="S7" s="20">
        <f t="shared" si="0"/>
        <v>9</v>
      </c>
      <c r="T7" s="20">
        <f t="shared" si="1"/>
        <v>354.15</v>
      </c>
      <c r="U7" s="98"/>
      <c r="V7" s="16"/>
      <c r="W7" s="16" t="s">
        <v>740</v>
      </c>
      <c r="X7" t="s">
        <v>3420</v>
      </c>
      <c r="Y7" s="20">
        <f>_xll.CDXZipStreamCF.Connect.CDXRouteBing(0,2,0,$X7,Y$5)</f>
        <v>6.85</v>
      </c>
      <c r="AB7" s="98"/>
      <c r="AC7" s="16"/>
      <c r="AD7" s="16" t="s">
        <v>740</v>
      </c>
      <c r="AE7" t="s">
        <v>3420</v>
      </c>
      <c r="AF7" s="20">
        <f>_xll.CDXZipStreamCF.Connect.CDXRouteBing(0,2,0,$AE7,AF$5)</f>
        <v>50.25</v>
      </c>
      <c r="AG7" s="20">
        <f>_xll.CDXZipStreamCF.Connect.CDXRouteBing(0,2,0,$AE7,AG$5)</f>
        <v>50.25</v>
      </c>
      <c r="AK7" s="98"/>
      <c r="AL7" s="16"/>
      <c r="AM7" s="16" t="s">
        <v>740</v>
      </c>
      <c r="AN7" t="s">
        <v>3420</v>
      </c>
      <c r="AO7" s="20">
        <f>_xll.CDXZipStreamCF.Connect.CDXRouteBing(0,2,0,$AE7,AO$5)</f>
        <v>50.25</v>
      </c>
      <c r="AP7" s="20">
        <f>_xll.CDXZipStreamCF.Connect.CDXRouteBing(0,2,0,$AE7,AP$5)</f>
        <v>50.25</v>
      </c>
      <c r="AT7" s="98"/>
    </row>
    <row r="8" spans="1:46" x14ac:dyDescent="0.2">
      <c r="A8" s="16"/>
      <c r="B8" s="16" t="s">
        <v>750</v>
      </c>
      <c r="C8" t="s">
        <v>3417</v>
      </c>
      <c r="D8" s="20">
        <f>_xll.CDXZipStreamCF.Connect.CDXRouteBing(0,2,0,$C8,D$5)</f>
        <v>14.266666666666667</v>
      </c>
      <c r="E8" s="20">
        <f>_xll.CDXZipStreamCF.Connect.CDXRouteBing(0,2,0,$C8,E$5)</f>
        <v>18.666666666666668</v>
      </c>
      <c r="F8" s="20">
        <f>_xll.CDXZipStreamCF.Connect.CDXRouteBing(0,2,0,$C8,F$5)</f>
        <v>0</v>
      </c>
      <c r="G8" s="20">
        <f>_xll.CDXZipStreamCF.Connect.CDXRouteBing(0,2,0,$C8,G$5)</f>
        <v>68.683333333333337</v>
      </c>
      <c r="H8" s="20">
        <f>_xll.CDXZipStreamCF.Connect.CDXRouteBing(0,2,0,$C8,H$5)</f>
        <v>71.466666666666669</v>
      </c>
      <c r="I8" s="20">
        <f>_xll.CDXZipStreamCF.Connect.CDXRouteBing(0,2,0,$C8,I$5)</f>
        <v>56.833333333333336</v>
      </c>
      <c r="J8" s="20">
        <f>_xll.CDXZipStreamCF.Connect.CDXRouteBing(0,2,0,$C8,J$5)</f>
        <v>38.466666666666669</v>
      </c>
      <c r="K8" s="20">
        <f>_xll.CDXZipStreamCF.Connect.CDXRouteBing(0,2,0,$C8,K$5)</f>
        <v>20.166666666666668</v>
      </c>
      <c r="L8" s="20">
        <f>_xll.CDXZipStreamCF.Connect.CDXRouteBing(0,2,0,$C8,L$5)</f>
        <v>109.85</v>
      </c>
      <c r="M8" s="21"/>
      <c r="N8" s="21"/>
      <c r="O8" s="21"/>
      <c r="P8" s="21"/>
      <c r="Q8" s="21"/>
      <c r="R8" s="21"/>
      <c r="S8" s="20">
        <f t="shared" si="0"/>
        <v>9</v>
      </c>
      <c r="T8" s="20">
        <f t="shared" si="1"/>
        <v>398.4</v>
      </c>
      <c r="U8" s="98"/>
      <c r="V8" s="16"/>
      <c r="W8" s="16" t="s">
        <v>750</v>
      </c>
      <c r="X8" t="s">
        <v>3417</v>
      </c>
      <c r="Y8" s="20">
        <f>_xll.CDXZipStreamCF.Connect.CDXRouteBing(0,2,0,$X8,Y$5)</f>
        <v>14.266666666666667</v>
      </c>
      <c r="AB8" s="98"/>
      <c r="AC8" s="16"/>
      <c r="AD8" s="16" t="s">
        <v>750</v>
      </c>
      <c r="AE8" t="s">
        <v>3417</v>
      </c>
      <c r="AF8" s="20">
        <f>_xll.CDXZipStreamCF.Connect.CDXRouteBing(0,2,0,$AE8,AF$5)</f>
        <v>56.833333333333336</v>
      </c>
      <c r="AG8" s="20">
        <f>_xll.CDXZipStreamCF.Connect.CDXRouteBing(0,2,0,$AE8,AG$5)</f>
        <v>56.833333333333336</v>
      </c>
      <c r="AK8" s="98"/>
      <c r="AL8" s="16"/>
      <c r="AM8" s="16" t="s">
        <v>750</v>
      </c>
      <c r="AN8" t="s">
        <v>3417</v>
      </c>
      <c r="AO8" s="20">
        <f>_xll.CDXZipStreamCF.Connect.CDXRouteBing(0,2,0,$AE8,AO$5)</f>
        <v>56.833333333333336</v>
      </c>
      <c r="AP8" s="20">
        <f>_xll.CDXZipStreamCF.Connect.CDXRouteBing(0,2,0,$AE8,AP$5)</f>
        <v>56.833333333333336</v>
      </c>
      <c r="AT8" s="98"/>
    </row>
    <row r="9" spans="1:46" x14ac:dyDescent="0.2">
      <c r="A9" s="16"/>
      <c r="B9" s="16" t="s">
        <v>2016</v>
      </c>
      <c r="C9" t="s">
        <v>3423</v>
      </c>
      <c r="D9" s="20">
        <f>_xll.CDXZipStreamCF.Connect.CDXRouteBing(0,2,0,$C9,D$5)</f>
        <v>57.35</v>
      </c>
      <c r="E9" s="20">
        <f>_xll.CDXZipStreamCF.Connect.CDXRouteBing(0,2,0,$C9,E$5)</f>
        <v>55.4</v>
      </c>
      <c r="F9" s="20">
        <f>_xll.CDXZipStreamCF.Connect.CDXRouteBing(0,2,0,$C9,F$5)</f>
        <v>67.400000000000006</v>
      </c>
      <c r="G9" s="20">
        <f>_xll.CDXZipStreamCF.Connect.CDXRouteBing(0,2,0,$C9,G$5)</f>
        <v>0</v>
      </c>
      <c r="H9" s="20">
        <f>_xll.CDXZipStreamCF.Connect.CDXRouteBing(0,2,0,$C9,H$5)</f>
        <v>9.1833333333333336</v>
      </c>
      <c r="I9" s="20">
        <f>_xll.CDXZipStreamCF.Connect.CDXRouteBing(0,2,0,$C9,I$5)</f>
        <v>53.033333333333331</v>
      </c>
      <c r="J9" s="20">
        <f>_xll.CDXZipStreamCF.Connect.CDXRouteBing(0,2,0,$C9,J$5)</f>
        <v>77.066666666666663</v>
      </c>
      <c r="K9" s="20">
        <f>_xll.CDXZipStreamCF.Connect.CDXRouteBing(0,2,0,$C9,K$5)</f>
        <v>78.283333333333331</v>
      </c>
      <c r="L9" s="20">
        <f>_xll.CDXZipStreamCF.Connect.CDXRouteBing(0,2,0,$C9,L$5)</f>
        <v>55.966666666666669</v>
      </c>
      <c r="M9" s="21"/>
      <c r="N9" s="21"/>
      <c r="O9" s="21"/>
      <c r="P9" s="21"/>
      <c r="Q9" s="21"/>
      <c r="R9" s="21"/>
      <c r="S9" s="20">
        <f t="shared" si="0"/>
        <v>9</v>
      </c>
      <c r="T9" s="20">
        <f t="shared" si="1"/>
        <v>453.68333333333339</v>
      </c>
      <c r="U9" s="98"/>
      <c r="V9" s="16"/>
      <c r="W9" s="16" t="s">
        <v>2016</v>
      </c>
      <c r="X9" t="s">
        <v>3423</v>
      </c>
      <c r="Y9" s="20">
        <f>_xll.CDXZipStreamCF.Connect.CDXRouteBing(0,2,0,$X9,Y$5)</f>
        <v>57.35</v>
      </c>
      <c r="AB9" s="98"/>
      <c r="AC9" s="16"/>
      <c r="AD9" s="16" t="s">
        <v>2016</v>
      </c>
      <c r="AE9" t="s">
        <v>3423</v>
      </c>
      <c r="AF9" s="20">
        <f>_xll.CDXZipStreamCF.Connect.CDXRouteBing(0,2,0,$AE9,AF$5)</f>
        <v>53.033333333333331</v>
      </c>
      <c r="AG9" s="20">
        <f>_xll.CDXZipStreamCF.Connect.CDXRouteBing(0,2,0,$AE9,AG$5)</f>
        <v>53.033333333333331</v>
      </c>
      <c r="AK9" s="98"/>
      <c r="AL9" s="16"/>
      <c r="AM9" s="16" t="s">
        <v>2016</v>
      </c>
      <c r="AN9" t="s">
        <v>3423</v>
      </c>
      <c r="AO9" s="20">
        <f>_xll.CDXZipStreamCF.Connect.CDXRouteBing(0,2,0,$AE9,AO$5)</f>
        <v>53.033333333333331</v>
      </c>
      <c r="AP9" s="20">
        <f>_xll.CDXZipStreamCF.Connect.CDXRouteBing(0,2,0,$AE9,AP$5)</f>
        <v>53.033333333333331</v>
      </c>
      <c r="AT9" s="98"/>
    </row>
    <row r="10" spans="1:46" x14ac:dyDescent="0.2">
      <c r="A10" s="16"/>
      <c r="B10" s="16" t="s">
        <v>2291</v>
      </c>
      <c r="C10" t="s">
        <v>3421</v>
      </c>
      <c r="D10" s="20">
        <f>_xll.CDXZipStreamCF.Connect.CDXRouteBing(0,2,0,$C10,D$5)</f>
        <v>60.6</v>
      </c>
      <c r="E10" s="20">
        <f>_xll.CDXZipStreamCF.Connect.CDXRouteBing(0,2,0,$C10,E$5)</f>
        <v>58.65</v>
      </c>
      <c r="F10" s="20">
        <f>_xll.CDXZipStreamCF.Connect.CDXRouteBing(0,2,0,$C10,F$5)</f>
        <v>70.650000000000006</v>
      </c>
      <c r="G10" s="20">
        <f>_xll.CDXZipStreamCF.Connect.CDXRouteBing(0,2,0,$C10,G$5)</f>
        <v>9.4166666666666661</v>
      </c>
      <c r="H10" s="20">
        <f>_xll.CDXZipStreamCF.Connect.CDXRouteBing(0,2,0,$C10,H$5)</f>
        <v>0</v>
      </c>
      <c r="I10" s="20">
        <f>_xll.CDXZipStreamCF.Connect.CDXRouteBing(0,2,0,$C10,I$5)</f>
        <v>49.516666666666666</v>
      </c>
      <c r="J10" s="20">
        <f>_xll.CDXZipStreamCF.Connect.CDXRouteBing(0,2,0,$C10,J$5)</f>
        <v>74.916666666666671</v>
      </c>
      <c r="K10" s="20">
        <f>_xll.CDXZipStreamCF.Connect.CDXRouteBing(0,2,0,$C10,K$5)</f>
        <v>81.533333333333331</v>
      </c>
      <c r="L10" s="20">
        <f>_xll.CDXZipStreamCF.Connect.CDXRouteBing(0,2,0,$C10,L$5)</f>
        <v>54.866666666666667</v>
      </c>
      <c r="M10" s="21"/>
      <c r="N10" s="21"/>
      <c r="O10" s="21"/>
      <c r="P10" s="21"/>
      <c r="Q10" s="21"/>
      <c r="R10" s="21"/>
      <c r="S10" s="20">
        <f t="shared" si="0"/>
        <v>9</v>
      </c>
      <c r="T10" s="20">
        <f t="shared" si="1"/>
        <v>460.15</v>
      </c>
      <c r="U10" s="98"/>
      <c r="V10" s="16"/>
      <c r="W10" s="16" t="s">
        <v>2291</v>
      </c>
      <c r="X10" t="s">
        <v>3421</v>
      </c>
      <c r="Y10" s="20">
        <f>_xll.CDXZipStreamCF.Connect.CDXRouteBing(0,2,0,$X10,Y$5)</f>
        <v>60.6</v>
      </c>
      <c r="AB10" s="98"/>
      <c r="AC10" s="16"/>
      <c r="AD10" s="16" t="s">
        <v>2291</v>
      </c>
      <c r="AE10" t="s">
        <v>3421</v>
      </c>
      <c r="AF10" s="20">
        <f>_xll.CDXZipStreamCF.Connect.CDXRouteBing(0,2,0,$AE10,AF$5)</f>
        <v>49.516666666666666</v>
      </c>
      <c r="AG10" s="20">
        <f>_xll.CDXZipStreamCF.Connect.CDXRouteBing(0,2,0,$AE10,AG$5)</f>
        <v>49.516666666666666</v>
      </c>
      <c r="AK10" s="98"/>
      <c r="AL10" s="16"/>
      <c r="AM10" s="16" t="s">
        <v>2291</v>
      </c>
      <c r="AN10" t="s">
        <v>3421</v>
      </c>
      <c r="AO10" s="20">
        <f>_xll.CDXZipStreamCF.Connect.CDXRouteBing(0,2,0,$AE10,AO$5)</f>
        <v>49.516666666666666</v>
      </c>
      <c r="AP10" s="20">
        <f>_xll.CDXZipStreamCF.Connect.CDXRouteBing(0,2,0,$AE10,AP$5)</f>
        <v>49.516666666666666</v>
      </c>
      <c r="AT10" s="98"/>
    </row>
    <row r="11" spans="1:46" x14ac:dyDescent="0.2">
      <c r="A11" s="16"/>
      <c r="B11" s="16" t="s">
        <v>3040</v>
      </c>
      <c r="C11" t="s">
        <v>3419</v>
      </c>
      <c r="D11" s="20">
        <f>_xll.CDXZipStreamCF.Connect.CDXRouteBing(0,2,0,$C11,D$5)</f>
        <v>53.016666666666666</v>
      </c>
      <c r="E11" s="20">
        <f>_xll.CDXZipStreamCF.Connect.CDXRouteBing(0,2,0,$C11,E$5)</f>
        <v>51.083333333333336</v>
      </c>
      <c r="F11" s="20">
        <f>_xll.CDXZipStreamCF.Connect.CDXRouteBing(0,2,0,$C11,F$5)</f>
        <v>56.583333333333336</v>
      </c>
      <c r="G11" s="20">
        <f>_xll.CDXZipStreamCF.Connect.CDXRouteBing(0,2,0,$C11,G$5)</f>
        <v>54.383333333333333</v>
      </c>
      <c r="H11" s="20">
        <f>_xll.CDXZipStreamCF.Connect.CDXRouteBing(0,2,0,$C11,H$5)</f>
        <v>51.31666666666667</v>
      </c>
      <c r="I11" s="20">
        <f>_xll.CDXZipStreamCF.Connect.CDXRouteBing(0,2,0,$C11,I$5)</f>
        <v>0</v>
      </c>
      <c r="J11" s="20">
        <f>_xll.CDXZipStreamCF.Connect.CDXRouteBing(0,2,0,$C11,J$5)</f>
        <v>36.93333333333333</v>
      </c>
      <c r="K11" s="20">
        <f>_xll.CDXZipStreamCF.Connect.CDXRouteBing(0,2,0,$C11,K$5)</f>
        <v>68.900000000000006</v>
      </c>
      <c r="L11" s="20">
        <f>_xll.CDXZipStreamCF.Connect.CDXRouteBing(0,2,0,$C11,L$5)</f>
        <v>97.983333333333334</v>
      </c>
      <c r="M11" s="21"/>
      <c r="N11" s="21"/>
      <c r="O11" s="21"/>
      <c r="P11" s="21"/>
      <c r="Q11" s="21"/>
      <c r="R11" s="21"/>
      <c r="S11" s="20">
        <f t="shared" si="0"/>
        <v>9</v>
      </c>
      <c r="T11" s="20">
        <f t="shared" si="1"/>
        <v>470.20000000000005</v>
      </c>
      <c r="U11" s="98"/>
      <c r="V11" s="16"/>
      <c r="W11" s="16" t="s">
        <v>3040</v>
      </c>
      <c r="X11" t="s">
        <v>3419</v>
      </c>
      <c r="Y11" s="20">
        <f>_xll.CDXZipStreamCF.Connect.CDXRouteBing(0,2,0,$X11,Y$5)</f>
        <v>53.016666666666666</v>
      </c>
      <c r="AB11" s="98"/>
      <c r="AC11" s="16"/>
      <c r="AD11" s="26" t="s">
        <v>3040</v>
      </c>
      <c r="AE11" s="27" t="s">
        <v>3419</v>
      </c>
      <c r="AF11" s="20">
        <f>_xll.CDXZipStreamCF.Connect.CDXRouteBing(0,2,0,$AE11,AF$5)</f>
        <v>0</v>
      </c>
      <c r="AG11" s="20">
        <f>_xll.CDXZipStreamCF.Connect.CDXRouteBing(0,2,0,$AE11,AG$5)</f>
        <v>0</v>
      </c>
      <c r="AK11" s="98"/>
      <c r="AL11" s="16"/>
      <c r="AM11" s="26" t="s">
        <v>3040</v>
      </c>
      <c r="AN11" s="27" t="s">
        <v>3419</v>
      </c>
      <c r="AO11" s="20">
        <f>_xll.CDXZipStreamCF.Connect.CDXRouteBing(0,2,0,$AE11,AO$5)</f>
        <v>0</v>
      </c>
      <c r="AP11" s="20">
        <f>_xll.CDXZipStreamCF.Connect.CDXRouteBing(0,2,0,$AE11,AP$5)</f>
        <v>0</v>
      </c>
      <c r="AT11" s="98"/>
    </row>
    <row r="12" spans="1:46" x14ac:dyDescent="0.2">
      <c r="A12" s="16"/>
      <c r="B12" s="16" t="s">
        <v>2936</v>
      </c>
      <c r="C12" t="s">
        <v>3422</v>
      </c>
      <c r="D12" s="20">
        <f>_xll.CDXZipStreamCF.Connect.CDXRouteBing(0,2,0,$C12,D$5)</f>
        <v>38.200000000000003</v>
      </c>
      <c r="E12" s="20">
        <f>_xll.CDXZipStreamCF.Connect.CDXRouteBing(0,2,0,$C12,E$5)</f>
        <v>37.549999999999997</v>
      </c>
      <c r="F12" s="20">
        <f>_xll.CDXZipStreamCF.Connect.CDXRouteBing(0,2,0,$C12,F$5)</f>
        <v>37.616666666666667</v>
      </c>
      <c r="G12" s="20">
        <f>_xll.CDXZipStreamCF.Connect.CDXRouteBing(0,2,0,$C12,G$5)</f>
        <v>77.7</v>
      </c>
      <c r="H12" s="20">
        <f>_xll.CDXZipStreamCF.Connect.CDXRouteBing(0,2,0,$C12,H$5)</f>
        <v>75.233333333333334</v>
      </c>
      <c r="I12" s="20">
        <f>_xll.CDXZipStreamCF.Connect.CDXRouteBing(0,2,0,$C12,I$5)</f>
        <v>36.15</v>
      </c>
      <c r="J12" s="20">
        <f>_xll.CDXZipStreamCF.Connect.CDXRouteBing(0,2,0,$C12,J$5)</f>
        <v>0</v>
      </c>
      <c r="K12" s="20">
        <f>_xll.CDXZipStreamCF.Connect.CDXRouteBing(0,2,0,$C12,K$5)</f>
        <v>49.93333333333333</v>
      </c>
      <c r="L12" s="20">
        <f>_xll.CDXZipStreamCF.Connect.CDXRouteBing(0,2,0,$C12,L$5)</f>
        <v>119.08333333333333</v>
      </c>
      <c r="M12" s="21"/>
      <c r="N12" s="21"/>
      <c r="O12" s="21"/>
      <c r="P12" s="21"/>
      <c r="Q12" s="21"/>
      <c r="R12" s="21"/>
      <c r="S12" s="20">
        <f t="shared" si="0"/>
        <v>9</v>
      </c>
      <c r="T12" s="20">
        <f t="shared" si="1"/>
        <v>471.46666666666664</v>
      </c>
      <c r="U12" s="98"/>
      <c r="V12" s="16"/>
      <c r="W12" s="16" t="s">
        <v>2936</v>
      </c>
      <c r="X12" t="s">
        <v>3422</v>
      </c>
      <c r="Y12" s="20">
        <f>_xll.CDXZipStreamCF.Connect.CDXRouteBing(0,2,0,$X12,Y$5)</f>
        <v>38.200000000000003</v>
      </c>
      <c r="AB12" s="98"/>
      <c r="AC12" s="16"/>
      <c r="AD12" s="16" t="s">
        <v>2936</v>
      </c>
      <c r="AE12" t="s">
        <v>3422</v>
      </c>
      <c r="AF12" s="20">
        <f>_xll.CDXZipStreamCF.Connect.CDXRouteBing(0,2,0,$AE12,AF$5)</f>
        <v>36.15</v>
      </c>
      <c r="AG12" s="20">
        <f>_xll.CDXZipStreamCF.Connect.CDXRouteBing(0,2,0,$AE12,AG$5)</f>
        <v>36.15</v>
      </c>
      <c r="AK12" s="98"/>
      <c r="AL12" s="16"/>
      <c r="AM12" s="16" t="s">
        <v>2936</v>
      </c>
      <c r="AN12" t="s">
        <v>3422</v>
      </c>
      <c r="AO12" s="20">
        <f>_xll.CDXZipStreamCF.Connect.CDXRouteBing(0,2,0,$AE12,AO$5)</f>
        <v>36.15</v>
      </c>
      <c r="AP12" s="20">
        <f>_xll.CDXZipStreamCF.Connect.CDXRouteBing(0,2,0,$AE12,AP$5)</f>
        <v>36.15</v>
      </c>
      <c r="AT12" s="98"/>
    </row>
    <row r="13" spans="1:46" x14ac:dyDescent="0.2">
      <c r="A13" s="16"/>
      <c r="B13" s="16" t="s">
        <v>746</v>
      </c>
      <c r="C13" t="s">
        <v>3418</v>
      </c>
      <c r="D13" s="20">
        <f>_xll.CDXZipStreamCF.Connect.CDXRouteBing(0,2,0,$C13,D$5)</f>
        <v>25.566666666666666</v>
      </c>
      <c r="E13" s="20">
        <f>_xll.CDXZipStreamCF.Connect.CDXRouteBing(0,2,0,$C13,E$5)</f>
        <v>29.95</v>
      </c>
      <c r="F13" s="20">
        <f>_xll.CDXZipStreamCF.Connect.CDXRouteBing(0,2,0,$C13,F$5)</f>
        <v>21.55</v>
      </c>
      <c r="G13" s="20">
        <f>_xll.CDXZipStreamCF.Connect.CDXRouteBing(0,2,0,$C13,G$5)</f>
        <v>79.983333333333334</v>
      </c>
      <c r="H13" s="20">
        <f>_xll.CDXZipStreamCF.Connect.CDXRouteBing(0,2,0,$C13,H$5)</f>
        <v>82.766666666666666</v>
      </c>
      <c r="I13" s="20">
        <f>_xll.CDXZipStreamCF.Connect.CDXRouteBing(0,2,0,$C13,I$5)</f>
        <v>69.900000000000006</v>
      </c>
      <c r="J13" s="20">
        <f>_xll.CDXZipStreamCF.Connect.CDXRouteBing(0,2,0,$C13,J$5)</f>
        <v>51.333333333333336</v>
      </c>
      <c r="K13" s="20">
        <f>_xll.CDXZipStreamCF.Connect.CDXRouteBing(0,2,0,$C13,K$5)</f>
        <v>0</v>
      </c>
      <c r="L13" s="20">
        <f>_xll.CDXZipStreamCF.Connect.CDXRouteBing(0,2,0,$C13,L$5)</f>
        <v>121.13333333333334</v>
      </c>
      <c r="M13" s="21"/>
      <c r="N13" s="21"/>
      <c r="O13" s="21"/>
      <c r="P13" s="21"/>
      <c r="Q13" s="21"/>
      <c r="R13" s="21"/>
      <c r="S13" s="20">
        <f t="shared" si="0"/>
        <v>8</v>
      </c>
      <c r="T13" s="20">
        <f t="shared" si="1"/>
        <v>361.05</v>
      </c>
      <c r="U13" s="98"/>
      <c r="V13" s="16"/>
      <c r="W13" s="16" t="s">
        <v>746</v>
      </c>
      <c r="X13" t="s">
        <v>3418</v>
      </c>
      <c r="Y13" s="20">
        <f>_xll.CDXZipStreamCF.Connect.CDXRouteBing(0,2,0,$X13,Y$5)</f>
        <v>25.566666666666666</v>
      </c>
      <c r="AB13" s="98"/>
      <c r="AC13" s="16"/>
      <c r="AD13" s="16" t="s">
        <v>746</v>
      </c>
      <c r="AE13" t="s">
        <v>3418</v>
      </c>
      <c r="AF13" s="20">
        <f>_xll.CDXZipStreamCF.Connect.CDXRouteBing(0,2,0,$AE13,AF$5)</f>
        <v>69.900000000000006</v>
      </c>
      <c r="AG13" s="20">
        <f>_xll.CDXZipStreamCF.Connect.CDXRouteBing(0,2,0,$AE13,AG$5)</f>
        <v>69.900000000000006</v>
      </c>
      <c r="AK13" s="98"/>
      <c r="AL13" s="16"/>
      <c r="AM13" s="16" t="s">
        <v>746</v>
      </c>
      <c r="AN13" t="s">
        <v>3418</v>
      </c>
      <c r="AO13" s="20">
        <f>_xll.CDXZipStreamCF.Connect.CDXRouteBing(0,2,0,$AE13,AO$5)</f>
        <v>69.900000000000006</v>
      </c>
      <c r="AP13" s="20">
        <f>_xll.CDXZipStreamCF.Connect.CDXRouteBing(0,2,0,$AE13,AP$5)</f>
        <v>69.900000000000006</v>
      </c>
      <c r="AT13" s="98"/>
    </row>
    <row r="14" spans="1:46" ht="16" thickBot="1" x14ac:dyDescent="0.25">
      <c r="A14" s="16"/>
      <c r="B14" s="16" t="s">
        <v>3139</v>
      </c>
      <c r="C14" t="s">
        <v>3424</v>
      </c>
      <c r="D14" s="33">
        <f>_xll.CDXZipStreamCF.Connect.CDXRouteBing(0,2,0,$C14,D$5)</f>
        <v>101.46666666666667</v>
      </c>
      <c r="E14" s="33">
        <f>_xll.CDXZipStreamCF.Connect.CDXRouteBing(0,2,0,$C14,E$5)</f>
        <v>99.5</v>
      </c>
      <c r="F14" s="33">
        <f>_xll.CDXZipStreamCF.Connect.CDXRouteBing(0,2,0,$C14,F$5)</f>
        <v>111.5</v>
      </c>
      <c r="G14" s="33">
        <f>_xll.CDXZipStreamCF.Connect.CDXRouteBing(0,2,0,$C14,G$5)</f>
        <v>58.083333333333336</v>
      </c>
      <c r="H14" s="33">
        <f>_xll.CDXZipStreamCF.Connect.CDXRouteBing(0,2,0,$C14,H$5)</f>
        <v>56.266666666666666</v>
      </c>
      <c r="I14" s="33">
        <f>_xll.CDXZipStreamCF.Connect.CDXRouteBing(0,2,0,$C14,I$5)</f>
        <v>96.95</v>
      </c>
      <c r="J14" s="33">
        <f>_xll.CDXZipStreamCF.Connect.CDXRouteBing(0,2,0,$C14,J$5)</f>
        <v>120.4</v>
      </c>
      <c r="K14" s="33">
        <f>_xll.CDXZipStreamCF.Connect.CDXRouteBing(0,2,0,$C14,K$5)</f>
        <v>122.38333333333334</v>
      </c>
      <c r="L14" s="33">
        <f>_xll.CDXZipStreamCF.Connect.CDXRouteBing(0,2,0,$C14,L$5)</f>
        <v>0</v>
      </c>
      <c r="M14" s="21"/>
      <c r="N14" s="21"/>
      <c r="O14" s="21"/>
      <c r="P14" s="21"/>
      <c r="Q14" s="21"/>
      <c r="R14" s="21"/>
      <c r="S14" s="33">
        <f t="shared" si="0"/>
        <v>7</v>
      </c>
      <c r="T14" s="33">
        <f t="shared" si="1"/>
        <v>644.16666666666663</v>
      </c>
      <c r="U14" s="98"/>
      <c r="V14" s="16"/>
      <c r="W14" s="16" t="s">
        <v>3139</v>
      </c>
      <c r="X14" t="s">
        <v>3424</v>
      </c>
      <c r="Y14" s="33">
        <f>_xll.CDXZipStreamCF.Connect.CDXRouteBing(0,2,0,$X14,Y$5)</f>
        <v>101.46666666666667</v>
      </c>
      <c r="AB14" s="98"/>
      <c r="AC14" s="16"/>
      <c r="AD14" s="16" t="s">
        <v>3139</v>
      </c>
      <c r="AE14" t="s">
        <v>3424</v>
      </c>
      <c r="AF14" s="33">
        <f>_xll.CDXZipStreamCF.Connect.CDXRouteBing(0,2,0,$AE14,AF$5)</f>
        <v>96.95</v>
      </c>
      <c r="AG14" s="33">
        <f>_xll.CDXZipStreamCF.Connect.CDXRouteBing(0,2,0,$AE14,AG$5)</f>
        <v>96.95</v>
      </c>
      <c r="AK14" s="98"/>
      <c r="AL14" s="16"/>
      <c r="AM14" s="16" t="s">
        <v>3139</v>
      </c>
      <c r="AN14" t="s">
        <v>3424</v>
      </c>
      <c r="AO14" s="33">
        <f>_xll.CDXZipStreamCF.Connect.CDXRouteBing(0,2,0,$AE14,AO$5)</f>
        <v>96.95</v>
      </c>
      <c r="AP14" s="33">
        <f>_xll.CDXZipStreamCF.Connect.CDXRouteBing(0,2,0,$AE14,AP$5)</f>
        <v>96.95</v>
      </c>
      <c r="AT14" s="98"/>
    </row>
    <row r="15" spans="1:46" s="53" customFormat="1" x14ac:dyDescent="0.2">
      <c r="A15" s="104"/>
      <c r="U15" s="103"/>
      <c r="AB15" s="103"/>
      <c r="AK15" s="103"/>
      <c r="AT15" s="103"/>
    </row>
    <row r="16" spans="1:46" s="55" customFormat="1" ht="16" thickBot="1" x14ac:dyDescent="0.25">
      <c r="A16" s="105"/>
      <c r="U16" s="106"/>
      <c r="AB16" s="106"/>
      <c r="AK16" s="106"/>
      <c r="AT16" s="106"/>
    </row>
    <row r="17" spans="1:46" s="17" customFormat="1" x14ac:dyDescent="0.2">
      <c r="A17" s="43"/>
      <c r="B17" s="36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98"/>
      <c r="V17" s="36"/>
      <c r="W17" s="36"/>
      <c r="AB17" s="98"/>
      <c r="AC17" s="36"/>
      <c r="AD17" s="36"/>
      <c r="AE17" s="31" t="s">
        <v>4043</v>
      </c>
      <c r="AF17" s="17" t="s">
        <v>4093</v>
      </c>
      <c r="AG17" s="17" t="s">
        <v>4092</v>
      </c>
      <c r="AH17" s="17" t="s">
        <v>4090</v>
      </c>
      <c r="AI17" s="17" t="s">
        <v>4091</v>
      </c>
      <c r="AK17" s="98"/>
      <c r="AL17" s="36"/>
      <c r="AM17" s="36"/>
      <c r="AN17" s="31" t="s">
        <v>4043</v>
      </c>
      <c r="AO17" s="27" t="s">
        <v>4093</v>
      </c>
      <c r="AP17" s="27" t="s">
        <v>4092</v>
      </c>
      <c r="AQ17" s="27" t="s">
        <v>4090</v>
      </c>
      <c r="AR17" s="27" t="s">
        <v>4091</v>
      </c>
      <c r="AT17" s="98"/>
    </row>
    <row r="18" spans="1:46" s="17" customFormat="1" x14ac:dyDescent="0.2">
      <c r="A18" s="43"/>
      <c r="B18" s="36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98"/>
      <c r="V18" s="36"/>
      <c r="W18" s="36"/>
      <c r="AB18" s="98"/>
      <c r="AC18" s="36"/>
      <c r="AD18" s="36"/>
      <c r="AE18" s="31" t="s">
        <v>4044</v>
      </c>
      <c r="AF18" s="17" t="s">
        <v>4061</v>
      </c>
      <c r="AG18" s="17" t="s">
        <v>4072</v>
      </c>
      <c r="AH18" s="17" t="s">
        <v>4061</v>
      </c>
      <c r="AI18" s="17" t="s">
        <v>4072</v>
      </c>
      <c r="AK18" s="98"/>
      <c r="AL18" s="36"/>
      <c r="AM18" s="36"/>
      <c r="AN18" s="31" t="s">
        <v>4044</v>
      </c>
      <c r="AO18" s="27" t="s">
        <v>4061</v>
      </c>
      <c r="AP18" s="27" t="s">
        <v>4072</v>
      </c>
      <c r="AQ18" s="27" t="s">
        <v>4061</v>
      </c>
      <c r="AR18" s="27" t="s">
        <v>4072</v>
      </c>
      <c r="AT18" s="98"/>
    </row>
    <row r="19" spans="1:46" s="17" customFormat="1" x14ac:dyDescent="0.2">
      <c r="A19" s="44"/>
      <c r="B19" s="37"/>
      <c r="C19" s="31" t="s">
        <v>0</v>
      </c>
      <c r="D19" s="36" t="s">
        <v>2581</v>
      </c>
      <c r="E19" s="36" t="s">
        <v>2658</v>
      </c>
      <c r="F19" s="36" t="s">
        <v>2617</v>
      </c>
      <c r="G19" s="36" t="s">
        <v>2068</v>
      </c>
      <c r="H19" s="36" t="s">
        <v>2075</v>
      </c>
      <c r="I19" s="36" t="s">
        <v>2082</v>
      </c>
      <c r="J19" s="36" t="s">
        <v>2426</v>
      </c>
      <c r="K19" s="36" t="s">
        <v>2415</v>
      </c>
      <c r="L19" s="36" t="s">
        <v>2868</v>
      </c>
      <c r="M19" s="36" t="s">
        <v>2133</v>
      </c>
      <c r="N19" s="36" t="s">
        <v>2442</v>
      </c>
      <c r="O19" s="36" t="s">
        <v>2072</v>
      </c>
      <c r="P19" s="36" t="s">
        <v>728</v>
      </c>
      <c r="Q19" s="36" t="s">
        <v>2619</v>
      </c>
      <c r="R19" s="36" t="s">
        <v>2612</v>
      </c>
      <c r="U19" s="98"/>
      <c r="V19" s="37"/>
      <c r="W19" s="37"/>
      <c r="X19" s="31" t="s">
        <v>0</v>
      </c>
      <c r="Y19" s="17" t="s">
        <v>2581</v>
      </c>
      <c r="AB19" s="98"/>
      <c r="AC19" s="37"/>
      <c r="AD19" s="37"/>
      <c r="AE19" s="31" t="s">
        <v>0</v>
      </c>
      <c r="AF19" s="17" t="s">
        <v>2426</v>
      </c>
      <c r="AG19" s="17" t="s">
        <v>2426</v>
      </c>
      <c r="AH19" s="17" t="s">
        <v>2426</v>
      </c>
      <c r="AI19" s="17" t="s">
        <v>2426</v>
      </c>
      <c r="AK19" s="98"/>
      <c r="AL19" s="37"/>
      <c r="AM19" s="37"/>
      <c r="AN19" s="31" t="s">
        <v>0</v>
      </c>
      <c r="AO19" s="27" t="s">
        <v>2426</v>
      </c>
      <c r="AP19" s="27" t="s">
        <v>2426</v>
      </c>
      <c r="AQ19" s="27" t="s">
        <v>2426</v>
      </c>
      <c r="AR19" s="27" t="s">
        <v>2426</v>
      </c>
      <c r="AT19" s="98"/>
    </row>
    <row r="20" spans="1:46" s="48" customFormat="1" ht="16" thickBot="1" x14ac:dyDescent="0.25">
      <c r="A20" s="45" t="s">
        <v>14</v>
      </c>
      <c r="B20" s="46" t="s">
        <v>0</v>
      </c>
      <c r="C20" s="47" t="s">
        <v>3157</v>
      </c>
      <c r="D20" s="48" t="s">
        <v>3427</v>
      </c>
      <c r="E20" s="48" t="s">
        <v>3426</v>
      </c>
      <c r="F20" s="48" t="s">
        <v>3437</v>
      </c>
      <c r="G20" s="48" t="s">
        <v>3434</v>
      </c>
      <c r="H20" s="48" t="s">
        <v>3441</v>
      </c>
      <c r="I20" s="48" t="s">
        <v>3442</v>
      </c>
      <c r="J20" s="48" t="s">
        <v>3429</v>
      </c>
      <c r="K20" s="48" t="s">
        <v>3428</v>
      </c>
      <c r="L20" s="48" t="s">
        <v>3431</v>
      </c>
      <c r="M20" s="48" t="s">
        <v>3432</v>
      </c>
      <c r="N20" s="48" t="s">
        <v>3436</v>
      </c>
      <c r="O20" s="48" t="s">
        <v>3440</v>
      </c>
      <c r="P20" s="48" t="s">
        <v>3435</v>
      </c>
      <c r="Q20" s="48" t="s">
        <v>3430</v>
      </c>
      <c r="R20" s="48" t="s">
        <v>3433</v>
      </c>
      <c r="S20" s="48" t="s">
        <v>4432</v>
      </c>
      <c r="T20" s="48" t="s">
        <v>4433</v>
      </c>
      <c r="U20" s="101"/>
      <c r="V20" s="46" t="s">
        <v>14</v>
      </c>
      <c r="W20" s="46" t="s">
        <v>0</v>
      </c>
      <c r="X20" s="47" t="s">
        <v>3157</v>
      </c>
      <c r="Y20" s="48" t="s">
        <v>3427</v>
      </c>
      <c r="AB20" s="101"/>
      <c r="AC20" s="46" t="s">
        <v>14</v>
      </c>
      <c r="AD20" s="46" t="s">
        <v>0</v>
      </c>
      <c r="AE20" s="47" t="s">
        <v>3157</v>
      </c>
      <c r="AF20" s="48" t="s">
        <v>3429</v>
      </c>
      <c r="AG20" s="48" t="s">
        <v>3429</v>
      </c>
      <c r="AH20" s="48" t="s">
        <v>3429</v>
      </c>
      <c r="AI20" s="48" t="s">
        <v>3429</v>
      </c>
      <c r="AK20" s="101"/>
      <c r="AL20" s="46" t="s">
        <v>14</v>
      </c>
      <c r="AM20" s="46" t="s">
        <v>0</v>
      </c>
      <c r="AN20" s="47" t="s">
        <v>3157</v>
      </c>
      <c r="AO20" s="83" t="s">
        <v>3429</v>
      </c>
      <c r="AP20" s="83" t="s">
        <v>3429</v>
      </c>
      <c r="AQ20" s="83" t="s">
        <v>3429</v>
      </c>
      <c r="AR20" s="83" t="s">
        <v>3429</v>
      </c>
      <c r="AT20" s="101"/>
    </row>
    <row r="21" spans="1:46" x14ac:dyDescent="0.2">
      <c r="A21" s="16" t="s">
        <v>732</v>
      </c>
      <c r="B21" s="24" t="s">
        <v>2581</v>
      </c>
      <c r="C21" s="25" t="s">
        <v>3427</v>
      </c>
      <c r="D21" s="34">
        <f>_xll.CDXZipStreamCF.Connect.CDXRouteBing(0,2,0,$C21,D$20)</f>
        <v>0</v>
      </c>
      <c r="E21" s="34">
        <f>_xll.CDXZipStreamCF.Connect.CDXRouteBing(0,2,0,$C21,E$20)</f>
        <v>7.5666666666666664</v>
      </c>
      <c r="F21" s="34">
        <f>_xll.CDXZipStreamCF.Connect.CDXRouteBing(0,2,0,$C21,F$20)</f>
        <v>11.916666666666666</v>
      </c>
      <c r="G21" s="34">
        <f>_xll.CDXZipStreamCF.Connect.CDXRouteBing(0,2,0,$C21,G$20)</f>
        <v>18.266666666666666</v>
      </c>
      <c r="H21" s="34">
        <f>_xll.CDXZipStreamCF.Connect.CDXRouteBing(0,2,0,$C21,H$20)</f>
        <v>24.216666666666665</v>
      </c>
      <c r="I21" s="34">
        <f>_xll.CDXZipStreamCF.Connect.CDXRouteBing(0,2,0,$C21,I$20)</f>
        <v>25.333333333333332</v>
      </c>
      <c r="J21" s="34">
        <f>_xll.CDXZipStreamCF.Connect.CDXRouteBing(0,2,0,$C21,J$20)</f>
        <v>25.016666666666666</v>
      </c>
      <c r="K21" s="34">
        <f>_xll.CDXZipStreamCF.Connect.CDXRouteBing(0,2,0,$C21,K$20)</f>
        <v>29.466666666666665</v>
      </c>
      <c r="L21" s="34">
        <f>_xll.CDXZipStreamCF.Connect.CDXRouteBing(0,2,0,$C21,L$20)</f>
        <v>34.883333333333333</v>
      </c>
      <c r="M21" s="34">
        <f>_xll.CDXZipStreamCF.Connect.CDXRouteBing(0,2,0,$C21,M$20)</f>
        <v>38.583333333333336</v>
      </c>
      <c r="N21" s="34">
        <f>_xll.CDXZipStreamCF.Connect.CDXRouteBing(0,2,0,$C21,N$20)</f>
        <v>47.8</v>
      </c>
      <c r="O21" s="34">
        <f>_xll.CDXZipStreamCF.Connect.CDXRouteBing(0,2,0,$C21,O$20)</f>
        <v>36.43333333333333</v>
      </c>
      <c r="P21" s="34">
        <f>_xll.CDXZipStreamCF.Connect.CDXRouteBing(0,2,0,$C21,P$20)</f>
        <v>49.233333333333334</v>
      </c>
      <c r="Q21" s="34">
        <f>_xll.CDXZipStreamCF.Connect.CDXRouteBing(0,2,0,$C21,Q$20)</f>
        <v>71.38333333333334</v>
      </c>
      <c r="R21" s="34">
        <f>_xll.CDXZipStreamCF.Connect.CDXRouteBing(0,2,0,$C21,R$20)</f>
        <v>82.35</v>
      </c>
      <c r="S21" s="35">
        <f t="shared" ref="S21:S35" si="2">COUNTIFS(D21:R21,"&lt;=120")</f>
        <v>15</v>
      </c>
      <c r="T21" s="35">
        <f t="shared" ref="T21:T35" si="3">SUMIF(D21:R21,"&lt;121")</f>
        <v>502.45000000000005</v>
      </c>
      <c r="U21" s="98"/>
      <c r="V21" s="16" t="s">
        <v>732</v>
      </c>
      <c r="W21" s="24" t="s">
        <v>2581</v>
      </c>
      <c r="X21" s="25" t="s">
        <v>3427</v>
      </c>
      <c r="Y21" s="34">
        <f>_xll.CDXZipStreamCF.Connect.CDXRouteBing(0,2,0,$X21,Y$20)</f>
        <v>0</v>
      </c>
      <c r="AB21" s="98"/>
      <c r="AC21" s="16" t="s">
        <v>732</v>
      </c>
      <c r="AD21" s="16" t="s">
        <v>2581</v>
      </c>
      <c r="AE21" t="s">
        <v>3427</v>
      </c>
      <c r="AF21" s="34">
        <f>_xll.CDXZipStreamCF.Connect.CDXRouteBing(0,2,0,$AE21,AF$20)</f>
        <v>25.016666666666666</v>
      </c>
      <c r="AG21" s="34">
        <f>_xll.CDXZipStreamCF.Connect.CDXRouteBing(0,2,0,$AE21,AG$20)</f>
        <v>25.016666666666666</v>
      </c>
      <c r="AH21" s="34">
        <f>_xll.CDXZipStreamCF.Connect.CDXRouteBing(0,2,0,$AE21,AH$20)</f>
        <v>25.016666666666666</v>
      </c>
      <c r="AI21" s="34">
        <f>_xll.CDXZipStreamCF.Connect.CDXRouteBing(0,2,0,$AE21,AI$20)</f>
        <v>25.016666666666666</v>
      </c>
      <c r="AK21" s="98"/>
      <c r="AL21" s="16" t="s">
        <v>732</v>
      </c>
      <c r="AM21" s="16" t="s">
        <v>2581</v>
      </c>
      <c r="AN21" t="s">
        <v>3427</v>
      </c>
      <c r="AO21" s="34">
        <f>_xll.CDXZipStreamCF.Connect.CDXRouteBing(0,2,0,$AE21,AO$20)</f>
        <v>25.016666666666666</v>
      </c>
      <c r="AP21" s="34">
        <f>_xll.CDXZipStreamCF.Connect.CDXRouteBing(0,2,0,$AE21,AP$20)</f>
        <v>25.016666666666666</v>
      </c>
      <c r="AQ21" s="34">
        <f>_xll.CDXZipStreamCF.Connect.CDXRouteBing(0,2,0,$AE21,AQ$20)</f>
        <v>25.016666666666666</v>
      </c>
      <c r="AR21" s="34">
        <f>_xll.CDXZipStreamCF.Connect.CDXRouteBing(0,2,0,$AE21,AR$20)</f>
        <v>25.016666666666666</v>
      </c>
      <c r="AT21" s="98"/>
    </row>
    <row r="22" spans="1:46" x14ac:dyDescent="0.2">
      <c r="A22" s="16"/>
      <c r="B22" s="16" t="s">
        <v>2658</v>
      </c>
      <c r="C22" t="s">
        <v>3426</v>
      </c>
      <c r="D22" s="20">
        <f>_xll.CDXZipStreamCF.Connect.CDXRouteBing(0,2,0,$C22,D$20)</f>
        <v>11.133333333333333</v>
      </c>
      <c r="E22" s="20">
        <f>_xll.CDXZipStreamCF.Connect.CDXRouteBing(0,2,0,$C22,E$20)</f>
        <v>0</v>
      </c>
      <c r="F22" s="20">
        <f>_xll.CDXZipStreamCF.Connect.CDXRouteBing(0,2,0,$C22,F$20)</f>
        <v>11.766666666666667</v>
      </c>
      <c r="G22" s="20">
        <f>_xll.CDXZipStreamCF.Connect.CDXRouteBing(0,2,0,$C22,G$20)</f>
        <v>16.833333333333332</v>
      </c>
      <c r="H22" s="20">
        <f>_xll.CDXZipStreamCF.Connect.CDXRouteBing(0,2,0,$C22,H$20)</f>
        <v>28.95</v>
      </c>
      <c r="I22" s="20">
        <f>_xll.CDXZipStreamCF.Connect.CDXRouteBing(0,2,0,$C22,I$20)</f>
        <v>25.183333333333334</v>
      </c>
      <c r="J22" s="20">
        <f>_xll.CDXZipStreamCF.Connect.CDXRouteBing(0,2,0,$C22,J$20)</f>
        <v>23.583333333333332</v>
      </c>
      <c r="K22" s="20">
        <f>_xll.CDXZipStreamCF.Connect.CDXRouteBing(0,2,0,$C22,K$20)</f>
        <v>29.333333333333332</v>
      </c>
      <c r="L22" s="20">
        <f>_xll.CDXZipStreamCF.Connect.CDXRouteBing(0,2,0,$C22,L$20)</f>
        <v>34.733333333333334</v>
      </c>
      <c r="M22" s="20">
        <f>_xll.CDXZipStreamCF.Connect.CDXRouteBing(0,2,0,$C22,M$20)</f>
        <v>37.133333333333333</v>
      </c>
      <c r="N22" s="20">
        <f>_xll.CDXZipStreamCF.Connect.CDXRouteBing(0,2,0,$C22,N$20)</f>
        <v>52.55</v>
      </c>
      <c r="O22" s="20">
        <f>_xll.CDXZipStreamCF.Connect.CDXRouteBing(0,2,0,$C22,O$20)</f>
        <v>34.983333333333334</v>
      </c>
      <c r="P22" s="20">
        <f>_xll.CDXZipStreamCF.Connect.CDXRouteBing(0,2,0,$C22,P$20)</f>
        <v>53.983333333333334</v>
      </c>
      <c r="Q22" s="20">
        <f>_xll.CDXZipStreamCF.Connect.CDXRouteBing(0,2,0,$C22,Q$20)</f>
        <v>69.95</v>
      </c>
      <c r="R22" s="20">
        <f>_xll.CDXZipStreamCF.Connect.CDXRouteBing(0,2,0,$C22,R$20)</f>
        <v>87.1</v>
      </c>
      <c r="S22" s="20">
        <f t="shared" si="2"/>
        <v>15</v>
      </c>
      <c r="T22" s="20">
        <f t="shared" si="3"/>
        <v>517.2166666666667</v>
      </c>
      <c r="U22" s="98"/>
      <c r="V22" s="16"/>
      <c r="W22" s="16" t="s">
        <v>2658</v>
      </c>
      <c r="X22" t="s">
        <v>3426</v>
      </c>
      <c r="Y22" s="20">
        <f>_xll.CDXZipStreamCF.Connect.CDXRouteBing(0,2,0,$X22,Y$20)</f>
        <v>11.133333333333333</v>
      </c>
      <c r="AB22" s="98"/>
      <c r="AC22" s="16"/>
      <c r="AD22" s="16" t="s">
        <v>2658</v>
      </c>
      <c r="AE22" t="s">
        <v>3426</v>
      </c>
      <c r="AF22" s="20">
        <f>_xll.CDXZipStreamCF.Connect.CDXRouteBing(0,2,0,$AE22,AF$20)</f>
        <v>23.583333333333332</v>
      </c>
      <c r="AG22" s="20">
        <f>_xll.CDXZipStreamCF.Connect.CDXRouteBing(0,2,0,$AE22,AG$20)</f>
        <v>23.583333333333332</v>
      </c>
      <c r="AH22" s="20">
        <f>_xll.CDXZipStreamCF.Connect.CDXRouteBing(0,2,0,$AE22,AH$20)</f>
        <v>23.583333333333332</v>
      </c>
      <c r="AI22" s="20">
        <f>_xll.CDXZipStreamCF.Connect.CDXRouteBing(0,2,0,$AE22,AI$20)</f>
        <v>23.583333333333332</v>
      </c>
      <c r="AK22" s="98"/>
      <c r="AL22" s="16"/>
      <c r="AM22" s="16" t="s">
        <v>2658</v>
      </c>
      <c r="AN22" t="s">
        <v>3426</v>
      </c>
      <c r="AO22" s="20">
        <f>_xll.CDXZipStreamCF.Connect.CDXRouteBing(0,2,0,$AE22,AO$20)</f>
        <v>23.583333333333332</v>
      </c>
      <c r="AP22" s="20">
        <f>_xll.CDXZipStreamCF.Connect.CDXRouteBing(0,2,0,$AE22,AP$20)</f>
        <v>23.583333333333332</v>
      </c>
      <c r="AQ22" s="20">
        <f>_xll.CDXZipStreamCF.Connect.CDXRouteBing(0,2,0,$AE22,AQ$20)</f>
        <v>23.583333333333332</v>
      </c>
      <c r="AR22" s="20">
        <f>_xll.CDXZipStreamCF.Connect.CDXRouteBing(0,2,0,$AE22,AR$20)</f>
        <v>23.583333333333332</v>
      </c>
      <c r="AT22" s="98"/>
    </row>
    <row r="23" spans="1:46" x14ac:dyDescent="0.2">
      <c r="A23" s="16"/>
      <c r="B23" s="16" t="s">
        <v>2617</v>
      </c>
      <c r="C23" t="s">
        <v>3437</v>
      </c>
      <c r="D23" s="20">
        <f>_xll.CDXZipStreamCF.Connect.CDXRouteBing(0,2,0,$C23,D$20)</f>
        <v>13.133333333333333</v>
      </c>
      <c r="E23" s="20">
        <f>_xll.CDXZipStreamCF.Connect.CDXRouteBing(0,2,0,$C23,E$20)</f>
        <v>12.616666666666667</v>
      </c>
      <c r="F23" s="20">
        <f>_xll.CDXZipStreamCF.Connect.CDXRouteBing(0,2,0,$C23,F$20)</f>
        <v>0</v>
      </c>
      <c r="G23" s="20">
        <f>_xll.CDXZipStreamCF.Connect.CDXRouteBing(0,2,0,$C23,G$20)</f>
        <v>23.333333333333332</v>
      </c>
      <c r="H23" s="20">
        <f>_xll.CDXZipStreamCF.Connect.CDXRouteBing(0,2,0,$C23,H$20)</f>
        <v>31.15</v>
      </c>
      <c r="I23" s="20">
        <f>_xll.CDXZipStreamCF.Connect.CDXRouteBing(0,2,0,$C23,I$20)</f>
        <v>19.716666666666665</v>
      </c>
      <c r="J23" s="20">
        <f>_xll.CDXZipStreamCF.Connect.CDXRouteBing(0,2,0,$C23,J$20)</f>
        <v>30.083333333333332</v>
      </c>
      <c r="K23" s="20">
        <f>_xll.CDXZipStreamCF.Connect.CDXRouteBing(0,2,0,$C23,K$20)</f>
        <v>24.983333333333334</v>
      </c>
      <c r="L23" s="20">
        <f>_xll.CDXZipStreamCF.Connect.CDXRouteBing(0,2,0,$C23,L$20)</f>
        <v>29.266666666666666</v>
      </c>
      <c r="M23" s="20">
        <f>_xll.CDXZipStreamCF.Connect.CDXRouteBing(0,2,0,$C23,M$20)</f>
        <v>43.633333333333333</v>
      </c>
      <c r="N23" s="20">
        <f>_xll.CDXZipStreamCF.Connect.CDXRouteBing(0,2,0,$C23,N$20)</f>
        <v>54.733333333333334</v>
      </c>
      <c r="O23" s="20">
        <f>_xll.CDXZipStreamCF.Connect.CDXRouteBing(0,2,0,$C23,O$20)</f>
        <v>41.483333333333334</v>
      </c>
      <c r="P23" s="20">
        <f>_xll.CDXZipStreamCF.Connect.CDXRouteBing(0,2,0,$C23,P$20)</f>
        <v>56.166666666666664</v>
      </c>
      <c r="Q23" s="20">
        <f>_xll.CDXZipStreamCF.Connect.CDXRouteBing(0,2,0,$C23,Q$20)</f>
        <v>76.45</v>
      </c>
      <c r="R23" s="20">
        <f>_xll.CDXZipStreamCF.Connect.CDXRouteBing(0,2,0,$C23,R$20)</f>
        <v>89.283333333333331</v>
      </c>
      <c r="S23" s="20">
        <f t="shared" si="2"/>
        <v>15</v>
      </c>
      <c r="T23" s="20">
        <f t="shared" si="3"/>
        <v>546.0333333333333</v>
      </c>
      <c r="U23" s="98"/>
      <c r="V23" s="16"/>
      <c r="W23" s="16" t="s">
        <v>2617</v>
      </c>
      <c r="X23" t="s">
        <v>3437</v>
      </c>
      <c r="Y23" s="20">
        <f>_xll.CDXZipStreamCF.Connect.CDXRouteBing(0,2,0,$X23,Y$20)</f>
        <v>13.133333333333333</v>
      </c>
      <c r="AB23" s="98"/>
      <c r="AC23" s="16"/>
      <c r="AD23" s="16" t="s">
        <v>2617</v>
      </c>
      <c r="AE23" t="s">
        <v>3437</v>
      </c>
      <c r="AF23" s="20">
        <f>_xll.CDXZipStreamCF.Connect.CDXRouteBing(0,2,0,$AE23,AF$20)</f>
        <v>30.083333333333332</v>
      </c>
      <c r="AG23" s="20">
        <f>_xll.CDXZipStreamCF.Connect.CDXRouteBing(0,2,0,$AE23,AG$20)</f>
        <v>30.083333333333332</v>
      </c>
      <c r="AH23" s="20">
        <f>_xll.CDXZipStreamCF.Connect.CDXRouteBing(0,2,0,$AE23,AH$20)</f>
        <v>30.083333333333332</v>
      </c>
      <c r="AI23" s="20">
        <f>_xll.CDXZipStreamCF.Connect.CDXRouteBing(0,2,0,$AE23,AI$20)</f>
        <v>30.083333333333332</v>
      </c>
      <c r="AK23" s="98"/>
      <c r="AL23" s="16"/>
      <c r="AM23" s="16" t="s">
        <v>2617</v>
      </c>
      <c r="AN23" t="s">
        <v>3437</v>
      </c>
      <c r="AO23" s="20">
        <f>_xll.CDXZipStreamCF.Connect.CDXRouteBing(0,2,0,$AE23,AO$20)</f>
        <v>30.083333333333332</v>
      </c>
      <c r="AP23" s="20">
        <f>_xll.CDXZipStreamCF.Connect.CDXRouteBing(0,2,0,$AE23,AP$20)</f>
        <v>30.083333333333332</v>
      </c>
      <c r="AQ23" s="20">
        <f>_xll.CDXZipStreamCF.Connect.CDXRouteBing(0,2,0,$AE23,AQ$20)</f>
        <v>30.083333333333332</v>
      </c>
      <c r="AR23" s="20">
        <f>_xll.CDXZipStreamCF.Connect.CDXRouteBing(0,2,0,$AE23,AR$20)</f>
        <v>30.083333333333332</v>
      </c>
      <c r="AT23" s="98"/>
    </row>
    <row r="24" spans="1:46" x14ac:dyDescent="0.2">
      <c r="A24" s="16"/>
      <c r="B24" s="16" t="s">
        <v>2068</v>
      </c>
      <c r="C24" t="s">
        <v>3434</v>
      </c>
      <c r="D24" s="20">
        <f>_xll.CDXZipStreamCF.Connect.CDXRouteBing(0,2,0,$C24,D$20)</f>
        <v>18.933333333333334</v>
      </c>
      <c r="E24" s="20">
        <f>_xll.CDXZipStreamCF.Connect.CDXRouteBing(0,2,0,$C24,E$20)</f>
        <v>16.966666666666665</v>
      </c>
      <c r="F24" s="20">
        <f>_xll.CDXZipStreamCF.Connect.CDXRouteBing(0,2,0,$C24,F$20)</f>
        <v>21.666666666666668</v>
      </c>
      <c r="G24" s="20">
        <f>_xll.CDXZipStreamCF.Connect.CDXRouteBing(0,2,0,$C24,G$20)</f>
        <v>0</v>
      </c>
      <c r="H24" s="20">
        <f>_xll.CDXZipStreamCF.Connect.CDXRouteBing(0,2,0,$C24,H$20)</f>
        <v>33.766666666666666</v>
      </c>
      <c r="I24" s="20">
        <f>_xll.CDXZipStreamCF.Connect.CDXRouteBing(0,2,0,$C24,I$20)</f>
        <v>35.083333333333336</v>
      </c>
      <c r="J24" s="20">
        <f>_xll.CDXZipStreamCF.Connect.CDXRouteBing(0,2,0,$C24,J$20)</f>
        <v>17.583333333333332</v>
      </c>
      <c r="K24" s="20">
        <f>_xll.CDXZipStreamCF.Connect.CDXRouteBing(0,2,0,$C24,K$20)</f>
        <v>39.216666666666669</v>
      </c>
      <c r="L24" s="20">
        <f>_xll.CDXZipStreamCF.Connect.CDXRouteBing(0,2,0,$C24,L$20)</f>
        <v>44.633333333333333</v>
      </c>
      <c r="M24" s="20">
        <f>_xll.CDXZipStreamCF.Connect.CDXRouteBing(0,2,0,$C24,M$20)</f>
        <v>31.133333333333333</v>
      </c>
      <c r="N24" s="20">
        <f>_xll.CDXZipStreamCF.Connect.CDXRouteBing(0,2,0,$C24,N$20)</f>
        <v>58.016666666666666</v>
      </c>
      <c r="O24" s="20">
        <f>_xll.CDXZipStreamCF.Connect.CDXRouteBing(0,2,0,$C24,O$20)</f>
        <v>21.083333333333332</v>
      </c>
      <c r="P24" s="20">
        <f>_xll.CDXZipStreamCF.Connect.CDXRouteBing(0,2,0,$C24,P$20)</f>
        <v>59.45</v>
      </c>
      <c r="Q24" s="20">
        <f>_xll.CDXZipStreamCF.Connect.CDXRouteBing(0,2,0,$C24,Q$20)</f>
        <v>56.033333333333331</v>
      </c>
      <c r="R24" s="20">
        <f>_xll.CDXZipStreamCF.Connect.CDXRouteBing(0,2,0,$C24,R$20)</f>
        <v>92.566666666666663</v>
      </c>
      <c r="S24" s="20">
        <f t="shared" si="2"/>
        <v>15</v>
      </c>
      <c r="T24" s="20">
        <f t="shared" si="3"/>
        <v>546.13333333333321</v>
      </c>
      <c r="U24" s="98"/>
      <c r="V24" s="16"/>
      <c r="W24" s="16" t="s">
        <v>2068</v>
      </c>
      <c r="X24" t="s">
        <v>3434</v>
      </c>
      <c r="Y24" s="20">
        <f>_xll.CDXZipStreamCF.Connect.CDXRouteBing(0,2,0,$X24,Y$20)</f>
        <v>18.933333333333334</v>
      </c>
      <c r="AB24" s="98"/>
      <c r="AC24" s="16"/>
      <c r="AD24" s="16" t="s">
        <v>2068</v>
      </c>
      <c r="AE24" t="s">
        <v>3434</v>
      </c>
      <c r="AF24" s="20">
        <f>_xll.CDXZipStreamCF.Connect.CDXRouteBing(0,2,0,$AE24,AF$20)</f>
        <v>17.583333333333332</v>
      </c>
      <c r="AG24" s="20">
        <f>_xll.CDXZipStreamCF.Connect.CDXRouteBing(0,2,0,$AE24,AG$20)</f>
        <v>17.583333333333332</v>
      </c>
      <c r="AH24" s="20">
        <f>_xll.CDXZipStreamCF.Connect.CDXRouteBing(0,2,0,$AE24,AH$20)</f>
        <v>17.583333333333332</v>
      </c>
      <c r="AI24" s="20">
        <f>_xll.CDXZipStreamCF.Connect.CDXRouteBing(0,2,0,$AE24,AI$20)</f>
        <v>17.583333333333332</v>
      </c>
      <c r="AK24" s="98"/>
      <c r="AL24" s="16"/>
      <c r="AM24" s="16" t="s">
        <v>2068</v>
      </c>
      <c r="AN24" t="s">
        <v>3434</v>
      </c>
      <c r="AO24" s="20">
        <f>_xll.CDXZipStreamCF.Connect.CDXRouteBing(0,2,0,$AE24,AO$20)</f>
        <v>17.583333333333332</v>
      </c>
      <c r="AP24" s="20">
        <f>_xll.CDXZipStreamCF.Connect.CDXRouteBing(0,2,0,$AE24,AP$20)</f>
        <v>17.583333333333332</v>
      </c>
      <c r="AQ24" s="20">
        <f>_xll.CDXZipStreamCF.Connect.CDXRouteBing(0,2,0,$AE24,AQ$20)</f>
        <v>17.583333333333332</v>
      </c>
      <c r="AR24" s="20">
        <f>_xll.CDXZipStreamCF.Connect.CDXRouteBing(0,2,0,$AE24,AR$20)</f>
        <v>17.583333333333332</v>
      </c>
      <c r="AT24" s="98"/>
    </row>
    <row r="25" spans="1:46" x14ac:dyDescent="0.2">
      <c r="A25" s="16"/>
      <c r="B25" s="16" t="s">
        <v>2075</v>
      </c>
      <c r="C25" t="s">
        <v>3441</v>
      </c>
      <c r="D25" s="20">
        <f>_xll.CDXZipStreamCF.Connect.CDXRouteBing(0,2,0,$C25,D$20)</f>
        <v>26.516666666666666</v>
      </c>
      <c r="E25" s="20">
        <f>_xll.CDXZipStreamCF.Connect.CDXRouteBing(0,2,0,$C25,E$20)</f>
        <v>26.6</v>
      </c>
      <c r="F25" s="20">
        <f>_xll.CDXZipStreamCF.Connect.CDXRouteBing(0,2,0,$C25,F$20)</f>
        <v>28.9</v>
      </c>
      <c r="G25" s="20">
        <f>_xll.CDXZipStreamCF.Connect.CDXRouteBing(0,2,0,$C25,G$20)</f>
        <v>33.25</v>
      </c>
      <c r="H25" s="20">
        <f>_xll.CDXZipStreamCF.Connect.CDXRouteBing(0,2,0,$C25,H$20)</f>
        <v>0</v>
      </c>
      <c r="I25" s="20">
        <f>_xll.CDXZipStreamCF.Connect.CDXRouteBing(0,2,0,$C25,I$20)</f>
        <v>25.133333333333333</v>
      </c>
      <c r="J25" s="20">
        <f>_xll.CDXZipStreamCF.Connect.CDXRouteBing(0,2,0,$C25,J$20)</f>
        <v>24.1</v>
      </c>
      <c r="K25" s="20">
        <f>_xll.CDXZipStreamCF.Connect.CDXRouteBing(0,2,0,$C25,K$20)</f>
        <v>40.68333333333333</v>
      </c>
      <c r="L25" s="20">
        <f>_xll.CDXZipStreamCF.Connect.CDXRouteBing(0,2,0,$C25,L$20)</f>
        <v>45.6</v>
      </c>
      <c r="M25" s="20">
        <f>_xll.CDXZipStreamCF.Connect.CDXRouteBing(0,2,0,$C25,M$20)</f>
        <v>47.266666666666666</v>
      </c>
      <c r="N25" s="20">
        <f>_xll.CDXZipStreamCF.Connect.CDXRouteBing(0,2,0,$C25,N$20)</f>
        <v>29.9</v>
      </c>
      <c r="O25" s="20">
        <f>_xll.CDXZipStreamCF.Connect.CDXRouteBing(0,2,0,$C25,O$20)</f>
        <v>51.416666666666664</v>
      </c>
      <c r="P25" s="20">
        <f>_xll.CDXZipStreamCF.Connect.CDXRouteBing(0,2,0,$C25,P$20)</f>
        <v>32.166666666666664</v>
      </c>
      <c r="Q25" s="20">
        <f>_xll.CDXZipStreamCF.Connect.CDXRouteBing(0,2,0,$C25,Q$20)</f>
        <v>86.36666666666666</v>
      </c>
      <c r="R25" s="20">
        <f>_xll.CDXZipStreamCF.Connect.CDXRouteBing(0,2,0,$C25,R$20)</f>
        <v>68.150000000000006</v>
      </c>
      <c r="S25" s="20">
        <f t="shared" si="2"/>
        <v>15</v>
      </c>
      <c r="T25" s="20">
        <f t="shared" si="3"/>
        <v>566.05000000000007</v>
      </c>
      <c r="U25" s="98"/>
      <c r="V25" s="16"/>
      <c r="W25" s="16" t="s">
        <v>2075</v>
      </c>
      <c r="X25" t="s">
        <v>3441</v>
      </c>
      <c r="Y25" s="20">
        <f>_xll.CDXZipStreamCF.Connect.CDXRouteBing(0,2,0,$X25,Y$20)</f>
        <v>26.516666666666666</v>
      </c>
      <c r="AB25" s="98"/>
      <c r="AC25" s="16"/>
      <c r="AD25" s="16" t="s">
        <v>2075</v>
      </c>
      <c r="AE25" t="s">
        <v>3441</v>
      </c>
      <c r="AF25" s="20">
        <f>_xll.CDXZipStreamCF.Connect.CDXRouteBing(0,2,0,$AE25,AF$20)</f>
        <v>24.1</v>
      </c>
      <c r="AG25" s="20">
        <f>_xll.CDXZipStreamCF.Connect.CDXRouteBing(0,2,0,$AE25,AG$20)</f>
        <v>24.1</v>
      </c>
      <c r="AH25" s="20">
        <f>_xll.CDXZipStreamCF.Connect.CDXRouteBing(0,2,0,$AE25,AH$20)</f>
        <v>24.1</v>
      </c>
      <c r="AI25" s="20">
        <f>_xll.CDXZipStreamCF.Connect.CDXRouteBing(0,2,0,$AE25,AI$20)</f>
        <v>24.1</v>
      </c>
      <c r="AK25" s="98"/>
      <c r="AL25" s="16"/>
      <c r="AM25" s="16" t="s">
        <v>2075</v>
      </c>
      <c r="AN25" t="s">
        <v>3441</v>
      </c>
      <c r="AO25" s="20">
        <f>_xll.CDXZipStreamCF.Connect.CDXRouteBing(0,2,0,$AE25,AO$20)</f>
        <v>24.1</v>
      </c>
      <c r="AP25" s="20">
        <f>_xll.CDXZipStreamCF.Connect.CDXRouteBing(0,2,0,$AE25,AP$20)</f>
        <v>24.1</v>
      </c>
      <c r="AQ25" s="20">
        <f>_xll.CDXZipStreamCF.Connect.CDXRouteBing(0,2,0,$AE25,AQ$20)</f>
        <v>24.1</v>
      </c>
      <c r="AR25" s="20">
        <f>_xll.CDXZipStreamCF.Connect.CDXRouteBing(0,2,0,$AE25,AR$20)</f>
        <v>24.1</v>
      </c>
      <c r="AT25" s="98"/>
    </row>
    <row r="26" spans="1:46" x14ac:dyDescent="0.2">
      <c r="A26" s="16"/>
      <c r="B26" s="16" t="s">
        <v>2082</v>
      </c>
      <c r="C26" t="s">
        <v>3442</v>
      </c>
      <c r="D26" s="20">
        <f>_xll.CDXZipStreamCF.Connect.CDXRouteBing(0,2,0,$C26,D$20)</f>
        <v>26.7</v>
      </c>
      <c r="E26" s="20">
        <f>_xll.CDXZipStreamCF.Connect.CDXRouteBing(0,2,0,$C26,E$20)</f>
        <v>26.2</v>
      </c>
      <c r="F26" s="20">
        <f>_xll.CDXZipStreamCF.Connect.CDXRouteBing(0,2,0,$C26,F$20)</f>
        <v>19.866666666666667</v>
      </c>
      <c r="G26" s="20">
        <f>_xll.CDXZipStreamCF.Connect.CDXRouteBing(0,2,0,$C26,G$20)</f>
        <v>35.866666666666667</v>
      </c>
      <c r="H26" s="20">
        <f>_xll.CDXZipStreamCF.Connect.CDXRouteBing(0,2,0,$C26,H$20)</f>
        <v>24.816666666666666</v>
      </c>
      <c r="I26" s="20">
        <f>_xll.CDXZipStreamCF.Connect.CDXRouteBing(0,2,0,$C26,I$20)</f>
        <v>0</v>
      </c>
      <c r="J26" s="20">
        <f>_xll.CDXZipStreamCF.Connect.CDXRouteBing(0,2,0,$C26,J$20)</f>
        <v>26.716666666666665</v>
      </c>
      <c r="K26" s="20">
        <f>_xll.CDXZipStreamCF.Connect.CDXRouteBing(0,2,0,$C26,K$20)</f>
        <v>23.6</v>
      </c>
      <c r="L26" s="20">
        <f>_xll.CDXZipStreamCF.Connect.CDXRouteBing(0,2,0,$C26,L$20)</f>
        <v>22.933333333333334</v>
      </c>
      <c r="M26" s="20">
        <f>_xll.CDXZipStreamCF.Connect.CDXRouteBing(0,2,0,$C26,M$20)</f>
        <v>49.883333333333333</v>
      </c>
      <c r="N26" s="20">
        <f>_xll.CDXZipStreamCF.Connect.CDXRouteBing(0,2,0,$C26,N$20)</f>
        <v>42.6</v>
      </c>
      <c r="O26" s="20">
        <f>_xll.CDXZipStreamCF.Connect.CDXRouteBing(0,2,0,$C26,O$20)</f>
        <v>54.033333333333331</v>
      </c>
      <c r="P26" s="20">
        <f>_xll.CDXZipStreamCF.Connect.CDXRouteBing(0,2,0,$C26,P$20)</f>
        <v>42.95</v>
      </c>
      <c r="Q26" s="20">
        <f>_xll.CDXZipStreamCF.Connect.CDXRouteBing(0,2,0,$C26,Q$20)</f>
        <v>88.983333333333334</v>
      </c>
      <c r="R26" s="20">
        <f>_xll.CDXZipStreamCF.Connect.CDXRouteBing(0,2,0,$C26,R$20)</f>
        <v>82.966666666666669</v>
      </c>
      <c r="S26" s="20">
        <f t="shared" si="2"/>
        <v>15</v>
      </c>
      <c r="T26" s="20">
        <f t="shared" si="3"/>
        <v>568.11666666666667</v>
      </c>
      <c r="U26" s="98"/>
      <c r="V26" s="16"/>
      <c r="W26" s="16" t="s">
        <v>2082</v>
      </c>
      <c r="X26" t="s">
        <v>3442</v>
      </c>
      <c r="Y26" s="20">
        <f>_xll.CDXZipStreamCF.Connect.CDXRouteBing(0,2,0,$X26,Y$20)</f>
        <v>26.7</v>
      </c>
      <c r="AB26" s="98"/>
      <c r="AC26" s="16"/>
      <c r="AD26" s="16" t="s">
        <v>2082</v>
      </c>
      <c r="AE26" t="s">
        <v>3442</v>
      </c>
      <c r="AF26" s="20">
        <f>_xll.CDXZipStreamCF.Connect.CDXRouteBing(0,2,0,$AE26,AF$20)</f>
        <v>26.716666666666665</v>
      </c>
      <c r="AG26" s="20">
        <f>_xll.CDXZipStreamCF.Connect.CDXRouteBing(0,2,0,$AE26,AG$20)</f>
        <v>26.716666666666665</v>
      </c>
      <c r="AH26" s="20">
        <f>_xll.CDXZipStreamCF.Connect.CDXRouteBing(0,2,0,$AE26,AH$20)</f>
        <v>26.716666666666665</v>
      </c>
      <c r="AI26" s="20">
        <f>_xll.CDXZipStreamCF.Connect.CDXRouteBing(0,2,0,$AE26,AI$20)</f>
        <v>26.716666666666665</v>
      </c>
      <c r="AK26" s="98"/>
      <c r="AL26" s="16"/>
      <c r="AM26" s="16" t="s">
        <v>2082</v>
      </c>
      <c r="AN26" t="s">
        <v>3442</v>
      </c>
      <c r="AO26" s="20">
        <f>_xll.CDXZipStreamCF.Connect.CDXRouteBing(0,2,0,$AE26,AO$20)</f>
        <v>26.716666666666665</v>
      </c>
      <c r="AP26" s="20">
        <f>_xll.CDXZipStreamCF.Connect.CDXRouteBing(0,2,0,$AE26,AP$20)</f>
        <v>26.716666666666665</v>
      </c>
      <c r="AQ26" s="20">
        <f>_xll.CDXZipStreamCF.Connect.CDXRouteBing(0,2,0,$AE26,AQ$20)</f>
        <v>26.716666666666665</v>
      </c>
      <c r="AR26" s="20">
        <f>_xll.CDXZipStreamCF.Connect.CDXRouteBing(0,2,0,$AE26,AR$20)</f>
        <v>26.716666666666665</v>
      </c>
      <c r="AT26" s="98"/>
    </row>
    <row r="27" spans="1:46" x14ac:dyDescent="0.2">
      <c r="A27" s="16"/>
      <c r="B27" s="16" t="s">
        <v>2426</v>
      </c>
      <c r="C27" t="s">
        <v>3429</v>
      </c>
      <c r="D27" s="20">
        <f>_xll.CDXZipStreamCF.Connect.CDXRouteBing(0,2,0,$C27,D$20)</f>
        <v>27.866666666666667</v>
      </c>
      <c r="E27" s="20">
        <f>_xll.CDXZipStreamCF.Connect.CDXRouteBing(0,2,0,$C27,E$20)</f>
        <v>25.9</v>
      </c>
      <c r="F27" s="20">
        <f>_xll.CDXZipStreamCF.Connect.CDXRouteBing(0,2,0,$C27,F$20)</f>
        <v>30.6</v>
      </c>
      <c r="G27" s="20">
        <f>_xll.CDXZipStreamCF.Connect.CDXRouteBing(0,2,0,$C27,G$20)</f>
        <v>19.3</v>
      </c>
      <c r="H27" s="20">
        <f>_xll.CDXZipStreamCF.Connect.CDXRouteBing(0,2,0,$C27,H$20)</f>
        <v>24.783333333333335</v>
      </c>
      <c r="I27" s="20">
        <f>_xll.CDXZipStreamCF.Connect.CDXRouteBing(0,2,0,$C27,I$20)</f>
        <v>26.116666666666667</v>
      </c>
      <c r="J27" s="20">
        <f>_xll.CDXZipStreamCF.Connect.CDXRouteBing(0,2,0,$C27,J$20)</f>
        <v>0</v>
      </c>
      <c r="K27" s="20">
        <f>_xll.CDXZipStreamCF.Connect.CDXRouteBing(0,2,0,$C27,K$20)</f>
        <v>41.666666666666664</v>
      </c>
      <c r="L27" s="20">
        <f>_xll.CDXZipStreamCF.Connect.CDXRouteBing(0,2,0,$C27,L$20)</f>
        <v>46.583333333333336</v>
      </c>
      <c r="M27" s="20">
        <f>_xll.CDXZipStreamCF.Connect.CDXRouteBing(0,2,0,$C27,M$20)</f>
        <v>33.31666666666667</v>
      </c>
      <c r="N27" s="20">
        <f>_xll.CDXZipStreamCF.Connect.CDXRouteBing(0,2,0,$C27,N$20)</f>
        <v>49.033333333333331</v>
      </c>
      <c r="O27" s="20">
        <f>_xll.CDXZipStreamCF.Connect.CDXRouteBing(0,2,0,$C27,O$20)</f>
        <v>37.466666666666669</v>
      </c>
      <c r="P27" s="20">
        <f>_xll.CDXZipStreamCF.Connect.CDXRouteBing(0,2,0,$C27,P$20)</f>
        <v>50.466666666666669</v>
      </c>
      <c r="Q27" s="20">
        <f>_xll.CDXZipStreamCF.Connect.CDXRouteBing(0,2,0,$C27,Q$20)</f>
        <v>72.416666666666671</v>
      </c>
      <c r="R27" s="20">
        <f>_xll.CDXZipStreamCF.Connect.CDXRouteBing(0,2,0,$C27,R$20)</f>
        <v>83.583333333333329</v>
      </c>
      <c r="S27" s="20">
        <f t="shared" si="2"/>
        <v>15</v>
      </c>
      <c r="T27" s="20">
        <f t="shared" si="3"/>
        <v>569.10000000000014</v>
      </c>
      <c r="U27" s="98"/>
      <c r="V27" s="16"/>
      <c r="W27" s="16" t="s">
        <v>2426</v>
      </c>
      <c r="X27" t="s">
        <v>3429</v>
      </c>
      <c r="Y27" s="20">
        <f>_xll.CDXZipStreamCF.Connect.CDXRouteBing(0,2,0,$X27,Y$20)</f>
        <v>27.866666666666667</v>
      </c>
      <c r="AB27" s="98"/>
      <c r="AC27" s="16"/>
      <c r="AD27" s="26" t="s">
        <v>2426</v>
      </c>
      <c r="AE27" s="27" t="s">
        <v>3429</v>
      </c>
      <c r="AF27" s="20">
        <f>_xll.CDXZipStreamCF.Connect.CDXRouteBing(0,2,0,$AE27,AF$20)</f>
        <v>0</v>
      </c>
      <c r="AG27" s="20">
        <f>_xll.CDXZipStreamCF.Connect.CDXRouteBing(0,2,0,$AE27,AG$20)</f>
        <v>0</v>
      </c>
      <c r="AH27" s="20">
        <f>_xll.CDXZipStreamCF.Connect.CDXRouteBing(0,2,0,$AE27,AH$20)</f>
        <v>0</v>
      </c>
      <c r="AI27" s="20">
        <f>_xll.CDXZipStreamCF.Connect.CDXRouteBing(0,2,0,$AE27,AI$20)</f>
        <v>0</v>
      </c>
      <c r="AK27" s="98"/>
      <c r="AL27" s="16"/>
      <c r="AM27" s="26" t="s">
        <v>2426</v>
      </c>
      <c r="AN27" s="27" t="s">
        <v>3429</v>
      </c>
      <c r="AO27" s="20">
        <f>_xll.CDXZipStreamCF.Connect.CDXRouteBing(0,2,0,$AE27,AO$20)</f>
        <v>0</v>
      </c>
      <c r="AP27" s="20">
        <f>_xll.CDXZipStreamCF.Connect.CDXRouteBing(0,2,0,$AE27,AP$20)</f>
        <v>0</v>
      </c>
      <c r="AQ27" s="20">
        <f>_xll.CDXZipStreamCF.Connect.CDXRouteBing(0,2,0,$AE27,AQ$20)</f>
        <v>0</v>
      </c>
      <c r="AR27" s="20">
        <f>_xll.CDXZipStreamCF.Connect.CDXRouteBing(0,2,0,$AE27,AR$20)</f>
        <v>0</v>
      </c>
      <c r="AT27" s="98"/>
    </row>
    <row r="28" spans="1:46" x14ac:dyDescent="0.2">
      <c r="A28" s="16"/>
      <c r="B28" s="16" t="s">
        <v>2415</v>
      </c>
      <c r="C28" t="s">
        <v>3428</v>
      </c>
      <c r="D28" s="20">
        <f>_xll.CDXZipStreamCF.Connect.CDXRouteBing(0,2,0,$C28,D$20)</f>
        <v>28.183333333333334</v>
      </c>
      <c r="E28" s="20">
        <f>_xll.CDXZipStreamCF.Connect.CDXRouteBing(0,2,0,$C28,E$20)</f>
        <v>27.683333333333334</v>
      </c>
      <c r="F28" s="20">
        <f>_xll.CDXZipStreamCF.Connect.CDXRouteBing(0,2,0,$C28,F$20)</f>
        <v>23.433333333333334</v>
      </c>
      <c r="G28" s="20">
        <f>_xll.CDXZipStreamCF.Connect.CDXRouteBing(0,2,0,$C28,G$20)</f>
        <v>38.383333333333333</v>
      </c>
      <c r="H28" s="20">
        <f>_xll.CDXZipStreamCF.Connect.CDXRouteBing(0,2,0,$C28,H$20)</f>
        <v>39.1</v>
      </c>
      <c r="I28" s="20">
        <f>_xll.CDXZipStreamCF.Connect.CDXRouteBing(0,2,0,$C28,I$20)</f>
        <v>20.916666666666668</v>
      </c>
      <c r="J28" s="20">
        <f>_xll.CDXZipStreamCF.Connect.CDXRouteBing(0,2,0,$C28,J$20)</f>
        <v>41</v>
      </c>
      <c r="K28" s="20">
        <f>_xll.CDXZipStreamCF.Connect.CDXRouteBing(0,2,0,$C28,K$20)</f>
        <v>0</v>
      </c>
      <c r="L28" s="20">
        <f>_xll.CDXZipStreamCF.Connect.CDXRouteBing(0,2,0,$C28,L$20)</f>
        <v>25.133333333333333</v>
      </c>
      <c r="M28" s="20">
        <f>_xll.CDXZipStreamCF.Connect.CDXRouteBing(0,2,0,$C28,M$20)</f>
        <v>58.7</v>
      </c>
      <c r="N28" s="20">
        <f>_xll.CDXZipStreamCF.Connect.CDXRouteBing(0,2,0,$C28,N$20)</f>
        <v>62.68333333333333</v>
      </c>
      <c r="O28" s="20">
        <f>_xll.CDXZipStreamCF.Connect.CDXRouteBing(0,2,0,$C28,O$20)</f>
        <v>56.55</v>
      </c>
      <c r="P28" s="20">
        <f>_xll.CDXZipStreamCF.Connect.CDXRouteBing(0,2,0,$C28,P$20)</f>
        <v>62.016666666666666</v>
      </c>
      <c r="Q28" s="20">
        <f>_xll.CDXZipStreamCF.Connect.CDXRouteBing(0,2,0,$C28,Q$20)</f>
        <v>91.5</v>
      </c>
      <c r="R28" s="20">
        <f>_xll.CDXZipStreamCF.Connect.CDXRouteBing(0,2,0,$C28,R$20)</f>
        <v>97.25</v>
      </c>
      <c r="S28" s="20">
        <f t="shared" si="2"/>
        <v>15</v>
      </c>
      <c r="T28" s="20">
        <f t="shared" si="3"/>
        <v>672.5333333333333</v>
      </c>
      <c r="U28" s="98"/>
      <c r="V28" s="16"/>
      <c r="W28" s="16" t="s">
        <v>2415</v>
      </c>
      <c r="X28" t="s">
        <v>3428</v>
      </c>
      <c r="Y28" s="20">
        <f>_xll.CDXZipStreamCF.Connect.CDXRouteBing(0,2,0,$X28,Y$20)</f>
        <v>28.183333333333334</v>
      </c>
      <c r="AB28" s="98"/>
      <c r="AC28" s="16"/>
      <c r="AD28" s="16" t="s">
        <v>2415</v>
      </c>
      <c r="AE28" t="s">
        <v>3428</v>
      </c>
      <c r="AF28" s="20">
        <f>_xll.CDXZipStreamCF.Connect.CDXRouteBing(0,2,0,$AE28,AF$20)</f>
        <v>41</v>
      </c>
      <c r="AG28" s="20">
        <f>_xll.CDXZipStreamCF.Connect.CDXRouteBing(0,2,0,$AE28,AG$20)</f>
        <v>41</v>
      </c>
      <c r="AH28" s="20">
        <f>_xll.CDXZipStreamCF.Connect.CDXRouteBing(0,2,0,$AE28,AH$20)</f>
        <v>41</v>
      </c>
      <c r="AI28" s="20">
        <f>_xll.CDXZipStreamCF.Connect.CDXRouteBing(0,2,0,$AE28,AI$20)</f>
        <v>41</v>
      </c>
      <c r="AK28" s="98"/>
      <c r="AL28" s="16"/>
      <c r="AM28" s="16" t="s">
        <v>2415</v>
      </c>
      <c r="AN28" t="s">
        <v>3428</v>
      </c>
      <c r="AO28" s="20">
        <f>_xll.CDXZipStreamCF.Connect.CDXRouteBing(0,2,0,$AE28,AO$20)</f>
        <v>41</v>
      </c>
      <c r="AP28" s="20">
        <f>_xll.CDXZipStreamCF.Connect.CDXRouteBing(0,2,0,$AE28,AP$20)</f>
        <v>41</v>
      </c>
      <c r="AQ28" s="20">
        <f>_xll.CDXZipStreamCF.Connect.CDXRouteBing(0,2,0,$AE28,AQ$20)</f>
        <v>41</v>
      </c>
      <c r="AR28" s="20">
        <f>_xll.CDXZipStreamCF.Connect.CDXRouteBing(0,2,0,$AE28,AR$20)</f>
        <v>41</v>
      </c>
      <c r="AT28" s="98"/>
    </row>
    <row r="29" spans="1:46" x14ac:dyDescent="0.2">
      <c r="A29" s="16"/>
      <c r="B29" s="16" t="s">
        <v>2868</v>
      </c>
      <c r="C29" t="s">
        <v>3431</v>
      </c>
      <c r="D29" s="20">
        <f>_xll.CDXZipStreamCF.Connect.CDXRouteBing(0,2,0,$C29,D$20)</f>
        <v>35.083333333333336</v>
      </c>
      <c r="E29" s="20">
        <f>_xll.CDXZipStreamCF.Connect.CDXRouteBing(0,2,0,$C29,E$20)</f>
        <v>34.56666666666667</v>
      </c>
      <c r="F29" s="20">
        <f>_xll.CDXZipStreamCF.Connect.CDXRouteBing(0,2,0,$C29,F$20)</f>
        <v>28.25</v>
      </c>
      <c r="G29" s="20">
        <f>_xll.CDXZipStreamCF.Connect.CDXRouteBing(0,2,0,$C29,G$20)</f>
        <v>45.283333333333331</v>
      </c>
      <c r="H29" s="20">
        <f>_xll.CDXZipStreamCF.Connect.CDXRouteBing(0,2,0,$C29,H$20)</f>
        <v>44.416666666666664</v>
      </c>
      <c r="I29" s="20">
        <f>_xll.CDXZipStreamCF.Connect.CDXRouteBing(0,2,0,$C29,I$20)</f>
        <v>24</v>
      </c>
      <c r="J29" s="20">
        <f>_xll.CDXZipStreamCF.Connect.CDXRouteBing(0,2,0,$C29,J$20)</f>
        <v>46.31666666666667</v>
      </c>
      <c r="K29" s="20">
        <f>_xll.CDXZipStreamCF.Connect.CDXRouteBing(0,2,0,$C29,K$20)</f>
        <v>24.083333333333332</v>
      </c>
      <c r="L29" s="20">
        <f>_xll.CDXZipStreamCF.Connect.CDXRouteBing(0,2,0,$C29,L$20)</f>
        <v>0</v>
      </c>
      <c r="M29" s="20">
        <f>_xll.CDXZipStreamCF.Connect.CDXRouteBing(0,2,0,$C29,M$20)</f>
        <v>65.583333333333329</v>
      </c>
      <c r="N29" s="20">
        <f>_xll.CDXZipStreamCF.Connect.CDXRouteBing(0,2,0,$C29,N$20)</f>
        <v>46.766666666666666</v>
      </c>
      <c r="O29" s="20">
        <f>_xll.CDXZipStreamCF.Connect.CDXRouteBing(0,2,0,$C29,O$20)</f>
        <v>63.43333333333333</v>
      </c>
      <c r="P29" s="20">
        <f>_xll.CDXZipStreamCF.Connect.CDXRouteBing(0,2,0,$C29,P$20)</f>
        <v>47.116666666666667</v>
      </c>
      <c r="Q29" s="20">
        <f>_xll.CDXZipStreamCF.Connect.CDXRouteBing(0,2,0,$C29,Q$20)</f>
        <v>98.4</v>
      </c>
      <c r="R29" s="20">
        <f>_xll.CDXZipStreamCF.Connect.CDXRouteBing(0,2,0,$C29,R$20)</f>
        <v>95.05</v>
      </c>
      <c r="S29" s="20">
        <f t="shared" si="2"/>
        <v>15</v>
      </c>
      <c r="T29" s="20">
        <f t="shared" si="3"/>
        <v>698.34999999999991</v>
      </c>
      <c r="U29" s="98"/>
      <c r="V29" s="16"/>
      <c r="W29" s="16" t="s">
        <v>2868</v>
      </c>
      <c r="X29" t="s">
        <v>3431</v>
      </c>
      <c r="Y29" s="20">
        <f>_xll.CDXZipStreamCF.Connect.CDXRouteBing(0,2,0,$X29,Y$20)</f>
        <v>35.083333333333336</v>
      </c>
      <c r="AB29" s="98"/>
      <c r="AC29" s="16"/>
      <c r="AD29" s="16" t="s">
        <v>2868</v>
      </c>
      <c r="AE29" t="s">
        <v>3431</v>
      </c>
      <c r="AF29" s="20">
        <f>_xll.CDXZipStreamCF.Connect.CDXRouteBing(0,2,0,$AE29,AF$20)</f>
        <v>46.31666666666667</v>
      </c>
      <c r="AG29" s="20">
        <f>_xll.CDXZipStreamCF.Connect.CDXRouteBing(0,2,0,$AE29,AG$20)</f>
        <v>46.31666666666667</v>
      </c>
      <c r="AH29" s="20">
        <f>_xll.CDXZipStreamCF.Connect.CDXRouteBing(0,2,0,$AE29,AH$20)</f>
        <v>46.31666666666667</v>
      </c>
      <c r="AI29" s="20">
        <f>_xll.CDXZipStreamCF.Connect.CDXRouteBing(0,2,0,$AE29,AI$20)</f>
        <v>46.31666666666667</v>
      </c>
      <c r="AK29" s="98"/>
      <c r="AL29" s="16"/>
      <c r="AM29" s="16" t="s">
        <v>2868</v>
      </c>
      <c r="AN29" t="s">
        <v>3431</v>
      </c>
      <c r="AO29" s="20">
        <f>_xll.CDXZipStreamCF.Connect.CDXRouteBing(0,2,0,$AE29,AO$20)</f>
        <v>46.31666666666667</v>
      </c>
      <c r="AP29" s="20">
        <f>_xll.CDXZipStreamCF.Connect.CDXRouteBing(0,2,0,$AE29,AP$20)</f>
        <v>46.31666666666667</v>
      </c>
      <c r="AQ29" s="20">
        <f>_xll.CDXZipStreamCF.Connect.CDXRouteBing(0,2,0,$AE29,AQ$20)</f>
        <v>46.31666666666667</v>
      </c>
      <c r="AR29" s="20">
        <f>_xll.CDXZipStreamCF.Connect.CDXRouteBing(0,2,0,$AE29,AR$20)</f>
        <v>46.31666666666667</v>
      </c>
      <c r="AT29" s="98"/>
    </row>
    <row r="30" spans="1:46" x14ac:dyDescent="0.2">
      <c r="A30" s="16"/>
      <c r="B30" s="16" t="s">
        <v>2133</v>
      </c>
      <c r="C30" t="s">
        <v>3432</v>
      </c>
      <c r="D30" s="20">
        <f>_xll.CDXZipStreamCF.Connect.CDXRouteBing(0,2,0,$C30,D$20)</f>
        <v>39.166666666666664</v>
      </c>
      <c r="E30" s="20">
        <f>_xll.CDXZipStreamCF.Connect.CDXRouteBing(0,2,0,$C30,E$20)</f>
        <v>37.200000000000003</v>
      </c>
      <c r="F30" s="20">
        <f>_xll.CDXZipStreamCF.Connect.CDXRouteBing(0,2,0,$C30,F$20)</f>
        <v>41.9</v>
      </c>
      <c r="G30" s="20">
        <f>_xll.CDXZipStreamCF.Connect.CDXRouteBing(0,2,0,$C30,G$20)</f>
        <v>30.6</v>
      </c>
      <c r="H30" s="20">
        <f>_xll.CDXZipStreamCF.Connect.CDXRouteBing(0,2,0,$C30,H$20)</f>
        <v>47.516666666666666</v>
      </c>
      <c r="I30" s="20">
        <f>_xll.CDXZipStreamCF.Connect.CDXRouteBing(0,2,0,$C30,I$20)</f>
        <v>48.85</v>
      </c>
      <c r="J30" s="20">
        <f>_xll.CDXZipStreamCF.Connect.CDXRouteBing(0,2,0,$C30,J$20)</f>
        <v>31.333333333333332</v>
      </c>
      <c r="K30" s="20">
        <f>_xll.CDXZipStreamCF.Connect.CDXRouteBing(0,2,0,$C30,K$20)</f>
        <v>59.45</v>
      </c>
      <c r="L30" s="20">
        <f>_xll.CDXZipStreamCF.Connect.CDXRouteBing(0,2,0,$C30,L$20)</f>
        <v>64.86666666666666</v>
      </c>
      <c r="M30" s="20">
        <f>_xll.CDXZipStreamCF.Connect.CDXRouteBing(0,2,0,$C30,M$20)</f>
        <v>0</v>
      </c>
      <c r="N30" s="20">
        <f>_xll.CDXZipStreamCF.Connect.CDXRouteBing(0,2,0,$C30,N$20)</f>
        <v>58.516666666666666</v>
      </c>
      <c r="O30" s="20">
        <f>_xll.CDXZipStreamCF.Connect.CDXRouteBing(0,2,0,$C30,O$20)</f>
        <v>32.016666666666666</v>
      </c>
      <c r="P30" s="20">
        <f>_xll.CDXZipStreamCF.Connect.CDXRouteBing(0,2,0,$C30,P$20)</f>
        <v>59.616666666666667</v>
      </c>
      <c r="Q30" s="20">
        <f>_xll.CDXZipStreamCF.Connect.CDXRouteBing(0,2,0,$C30,Q$20)</f>
        <v>55.833333333333336</v>
      </c>
      <c r="R30" s="20">
        <f>_xll.CDXZipStreamCF.Connect.CDXRouteBing(0,2,0,$C30,R$20)</f>
        <v>95.9</v>
      </c>
      <c r="S30" s="20">
        <f t="shared" si="2"/>
        <v>15</v>
      </c>
      <c r="T30" s="20">
        <f t="shared" si="3"/>
        <v>702.76666666666665</v>
      </c>
      <c r="U30" s="98"/>
      <c r="V30" s="16"/>
      <c r="W30" s="16" t="s">
        <v>2133</v>
      </c>
      <c r="X30" t="s">
        <v>3432</v>
      </c>
      <c r="Y30" s="20">
        <f>_xll.CDXZipStreamCF.Connect.CDXRouteBing(0,2,0,$X30,Y$20)</f>
        <v>39.166666666666664</v>
      </c>
      <c r="AB30" s="98"/>
      <c r="AC30" s="16"/>
      <c r="AD30" s="16" t="s">
        <v>2133</v>
      </c>
      <c r="AE30" t="s">
        <v>3432</v>
      </c>
      <c r="AF30" s="20">
        <f>_xll.CDXZipStreamCF.Connect.CDXRouteBing(0,2,0,$AE30,AF$20)</f>
        <v>31.333333333333332</v>
      </c>
      <c r="AG30" s="20">
        <f>_xll.CDXZipStreamCF.Connect.CDXRouteBing(0,2,0,$AE30,AG$20)</f>
        <v>31.333333333333332</v>
      </c>
      <c r="AH30" s="20">
        <f>_xll.CDXZipStreamCF.Connect.CDXRouteBing(0,2,0,$AE30,AH$20)</f>
        <v>31.333333333333332</v>
      </c>
      <c r="AI30" s="20">
        <f>_xll.CDXZipStreamCF.Connect.CDXRouteBing(0,2,0,$AE30,AI$20)</f>
        <v>31.333333333333332</v>
      </c>
      <c r="AK30" s="98"/>
      <c r="AL30" s="16"/>
      <c r="AM30" s="16" t="s">
        <v>2133</v>
      </c>
      <c r="AN30" t="s">
        <v>3432</v>
      </c>
      <c r="AO30" s="20">
        <f>_xll.CDXZipStreamCF.Connect.CDXRouteBing(0,2,0,$AE30,AO$20)</f>
        <v>31.333333333333332</v>
      </c>
      <c r="AP30" s="20">
        <f>_xll.CDXZipStreamCF.Connect.CDXRouteBing(0,2,0,$AE30,AP$20)</f>
        <v>31.333333333333332</v>
      </c>
      <c r="AQ30" s="20">
        <f>_xll.CDXZipStreamCF.Connect.CDXRouteBing(0,2,0,$AE30,AQ$20)</f>
        <v>31.333333333333332</v>
      </c>
      <c r="AR30" s="20">
        <f>_xll.CDXZipStreamCF.Connect.CDXRouteBing(0,2,0,$AE30,AR$20)</f>
        <v>31.333333333333332</v>
      </c>
      <c r="AT30" s="98"/>
    </row>
    <row r="31" spans="1:46" x14ac:dyDescent="0.2">
      <c r="A31" s="16"/>
      <c r="B31" s="16" t="s">
        <v>2442</v>
      </c>
      <c r="C31" t="s">
        <v>3436</v>
      </c>
      <c r="D31" s="20">
        <f>_xll.CDXZipStreamCF.Connect.CDXRouteBing(0,2,0,$C31,D$20)</f>
        <v>49.766666666666666</v>
      </c>
      <c r="E31" s="20">
        <f>_xll.CDXZipStreamCF.Connect.CDXRouteBing(0,2,0,$C31,E$20)</f>
        <v>49.85</v>
      </c>
      <c r="F31" s="20">
        <f>_xll.CDXZipStreamCF.Connect.CDXRouteBing(0,2,0,$C31,F$20)</f>
        <v>52.15</v>
      </c>
      <c r="G31" s="20">
        <f>_xll.CDXZipStreamCF.Connect.CDXRouteBing(0,2,0,$C31,G$20)</f>
        <v>57.083333333333336</v>
      </c>
      <c r="H31" s="20">
        <f>_xll.CDXZipStreamCF.Connect.CDXRouteBing(0,2,0,$C31,H$20)</f>
        <v>28.566666666666666</v>
      </c>
      <c r="I31" s="20">
        <f>_xll.CDXZipStreamCF.Connect.CDXRouteBing(0,2,0,$C31,I$20)</f>
        <v>43.616666666666667</v>
      </c>
      <c r="J31" s="20">
        <f>_xll.CDXZipStreamCF.Connect.CDXRouteBing(0,2,0,$C31,J$20)</f>
        <v>47.93333333333333</v>
      </c>
      <c r="K31" s="20">
        <f>_xll.CDXZipStreamCF.Connect.CDXRouteBing(0,2,0,$C31,K$20)</f>
        <v>62.916666666666664</v>
      </c>
      <c r="L31" s="20">
        <f>_xll.CDXZipStreamCF.Connect.CDXRouteBing(0,2,0,$C31,L$20)</f>
        <v>48.533333333333331</v>
      </c>
      <c r="M31" s="20">
        <f>_xll.CDXZipStreamCF.Connect.CDXRouteBing(0,2,0,$C31,M$20)</f>
        <v>57.616666666666667</v>
      </c>
      <c r="N31" s="20">
        <f>_xll.CDXZipStreamCF.Connect.CDXRouteBing(0,2,0,$C31,N$20)</f>
        <v>0</v>
      </c>
      <c r="O31" s="20">
        <f>_xll.CDXZipStreamCF.Connect.CDXRouteBing(0,2,0,$C31,O$20)</f>
        <v>75.25</v>
      </c>
      <c r="P31" s="20">
        <f>_xll.CDXZipStreamCF.Connect.CDXRouteBing(0,2,0,$C31,P$20)</f>
        <v>6.3833333333333337</v>
      </c>
      <c r="Q31" s="20">
        <f>_xll.CDXZipStreamCF.Connect.CDXRouteBing(0,2,0,$C31,Q$20)</f>
        <v>100.93333333333334</v>
      </c>
      <c r="R31" s="20">
        <f>_xll.CDXZipStreamCF.Connect.CDXRouteBing(0,2,0,$C31,R$20)</f>
        <v>56.016666666666666</v>
      </c>
      <c r="S31" s="20">
        <f t="shared" si="2"/>
        <v>15</v>
      </c>
      <c r="T31" s="20">
        <f t="shared" si="3"/>
        <v>736.61666666666679</v>
      </c>
      <c r="U31" s="98"/>
      <c r="V31" s="16"/>
      <c r="W31" s="16" t="s">
        <v>2442</v>
      </c>
      <c r="X31" t="s">
        <v>3436</v>
      </c>
      <c r="Y31" s="20">
        <f>_xll.CDXZipStreamCF.Connect.CDXRouteBing(0,2,0,$X31,Y$20)</f>
        <v>49.766666666666666</v>
      </c>
      <c r="AB31" s="98"/>
      <c r="AC31" s="16"/>
      <c r="AD31" s="16" t="s">
        <v>2442</v>
      </c>
      <c r="AE31" t="s">
        <v>3436</v>
      </c>
      <c r="AF31" s="20">
        <f>_xll.CDXZipStreamCF.Connect.CDXRouteBing(0,2,0,$AE31,AF$20)</f>
        <v>47.93333333333333</v>
      </c>
      <c r="AG31" s="20">
        <f>_xll.CDXZipStreamCF.Connect.CDXRouteBing(0,2,0,$AE31,AG$20)</f>
        <v>47.93333333333333</v>
      </c>
      <c r="AH31" s="20">
        <f>_xll.CDXZipStreamCF.Connect.CDXRouteBing(0,2,0,$AE31,AH$20)</f>
        <v>47.93333333333333</v>
      </c>
      <c r="AI31" s="20">
        <f>_xll.CDXZipStreamCF.Connect.CDXRouteBing(0,2,0,$AE31,AI$20)</f>
        <v>47.93333333333333</v>
      </c>
      <c r="AK31" s="98"/>
      <c r="AL31" s="16"/>
      <c r="AM31" s="16" t="s">
        <v>2442</v>
      </c>
      <c r="AN31" t="s">
        <v>3436</v>
      </c>
      <c r="AO31" s="20">
        <f>_xll.CDXZipStreamCF.Connect.CDXRouteBing(0,2,0,$AE31,AO$20)</f>
        <v>47.93333333333333</v>
      </c>
      <c r="AP31" s="20">
        <f>_xll.CDXZipStreamCF.Connect.CDXRouteBing(0,2,0,$AE31,AP$20)</f>
        <v>47.93333333333333</v>
      </c>
      <c r="AQ31" s="20">
        <f>_xll.CDXZipStreamCF.Connect.CDXRouteBing(0,2,0,$AE31,AQ$20)</f>
        <v>47.93333333333333</v>
      </c>
      <c r="AR31" s="20">
        <f>_xll.CDXZipStreamCF.Connect.CDXRouteBing(0,2,0,$AE31,AR$20)</f>
        <v>47.93333333333333</v>
      </c>
      <c r="AT31" s="98"/>
    </row>
    <row r="32" spans="1:46" x14ac:dyDescent="0.2">
      <c r="A32" s="16"/>
      <c r="B32" s="16" t="s">
        <v>2072</v>
      </c>
      <c r="C32" t="s">
        <v>3440</v>
      </c>
      <c r="D32" s="20">
        <f>_xll.CDXZipStreamCF.Connect.CDXRouteBing(0,2,0,$C32,D$20)</f>
        <v>37.966666666666669</v>
      </c>
      <c r="E32" s="20">
        <f>_xll.CDXZipStreamCF.Connect.CDXRouteBing(0,2,0,$C32,E$20)</f>
        <v>36</v>
      </c>
      <c r="F32" s="20">
        <f>_xll.CDXZipStreamCF.Connect.CDXRouteBing(0,2,0,$C32,F$20)</f>
        <v>40.700000000000003</v>
      </c>
      <c r="G32" s="20">
        <f>_xll.CDXZipStreamCF.Connect.CDXRouteBing(0,2,0,$C32,G$20)</f>
        <v>20.883333333333333</v>
      </c>
      <c r="H32" s="20">
        <f>_xll.CDXZipStreamCF.Connect.CDXRouteBing(0,2,0,$C32,H$20)</f>
        <v>52.8</v>
      </c>
      <c r="I32" s="20">
        <f>_xll.CDXZipStreamCF.Connect.CDXRouteBing(0,2,0,$C32,I$20)</f>
        <v>54.116666666666667</v>
      </c>
      <c r="J32" s="20">
        <f>_xll.CDXZipStreamCF.Connect.CDXRouteBing(0,2,0,$C32,J$20)</f>
        <v>36.616666666666667</v>
      </c>
      <c r="K32" s="20">
        <f>_xll.CDXZipStreamCF.Connect.CDXRouteBing(0,2,0,$C32,K$20)</f>
        <v>58.266666666666666</v>
      </c>
      <c r="L32" s="20">
        <f>_xll.CDXZipStreamCF.Connect.CDXRouteBing(0,2,0,$C32,L$20)</f>
        <v>63.666666666666664</v>
      </c>
      <c r="M32" s="20">
        <f>_xll.CDXZipStreamCF.Connect.CDXRouteBing(0,2,0,$C32,M$20)</f>
        <v>32.049999999999997</v>
      </c>
      <c r="N32" s="20">
        <f>_xll.CDXZipStreamCF.Connect.CDXRouteBing(0,2,0,$C32,N$20)</f>
        <v>77.05</v>
      </c>
      <c r="O32" s="20">
        <f>_xll.CDXZipStreamCF.Connect.CDXRouteBing(0,2,0,$C32,O$20)</f>
        <v>0</v>
      </c>
      <c r="P32" s="20">
        <f>_xll.CDXZipStreamCF.Connect.CDXRouteBing(0,2,0,$C32,P$20)</f>
        <v>78.283333333333331</v>
      </c>
      <c r="Q32" s="20">
        <f>_xll.CDXZipStreamCF.Connect.CDXRouteBing(0,2,0,$C32,Q$20)</f>
        <v>41.783333333333331</v>
      </c>
      <c r="R32" s="20">
        <f>_xll.CDXZipStreamCF.Connect.CDXRouteBing(0,2,0,$C32,R$20)</f>
        <v>111.61666666666666</v>
      </c>
      <c r="S32" s="20">
        <f t="shared" si="2"/>
        <v>15</v>
      </c>
      <c r="T32" s="20">
        <f t="shared" si="3"/>
        <v>741.80000000000007</v>
      </c>
      <c r="U32" s="98"/>
      <c r="V32" s="16"/>
      <c r="W32" s="16" t="s">
        <v>2072</v>
      </c>
      <c r="X32" t="s">
        <v>3440</v>
      </c>
      <c r="Y32" s="20">
        <f>_xll.CDXZipStreamCF.Connect.CDXRouteBing(0,2,0,$X32,Y$20)</f>
        <v>37.966666666666669</v>
      </c>
      <c r="AB32" s="98"/>
      <c r="AC32" s="16"/>
      <c r="AD32" s="16" t="s">
        <v>2072</v>
      </c>
      <c r="AE32" t="s">
        <v>3440</v>
      </c>
      <c r="AF32" s="20">
        <f>_xll.CDXZipStreamCF.Connect.CDXRouteBing(0,2,0,$AE32,AF$20)</f>
        <v>36.616666666666667</v>
      </c>
      <c r="AG32" s="20">
        <f>_xll.CDXZipStreamCF.Connect.CDXRouteBing(0,2,0,$AE32,AG$20)</f>
        <v>36.616666666666667</v>
      </c>
      <c r="AH32" s="20">
        <f>_xll.CDXZipStreamCF.Connect.CDXRouteBing(0,2,0,$AE32,AH$20)</f>
        <v>36.616666666666667</v>
      </c>
      <c r="AI32" s="20">
        <f>_xll.CDXZipStreamCF.Connect.CDXRouteBing(0,2,0,$AE32,AI$20)</f>
        <v>36.616666666666667</v>
      </c>
      <c r="AK32" s="98"/>
      <c r="AL32" s="16"/>
      <c r="AM32" s="16" t="s">
        <v>2072</v>
      </c>
      <c r="AN32" t="s">
        <v>3440</v>
      </c>
      <c r="AO32" s="20">
        <f>_xll.CDXZipStreamCF.Connect.CDXRouteBing(0,2,0,$AE32,AO$20)</f>
        <v>36.616666666666667</v>
      </c>
      <c r="AP32" s="20">
        <f>_xll.CDXZipStreamCF.Connect.CDXRouteBing(0,2,0,$AE32,AP$20)</f>
        <v>36.616666666666667</v>
      </c>
      <c r="AQ32" s="20">
        <f>_xll.CDXZipStreamCF.Connect.CDXRouteBing(0,2,0,$AE32,AQ$20)</f>
        <v>36.616666666666667</v>
      </c>
      <c r="AR32" s="20">
        <f>_xll.CDXZipStreamCF.Connect.CDXRouteBing(0,2,0,$AE32,AR$20)</f>
        <v>36.616666666666667</v>
      </c>
      <c r="AT32" s="98"/>
    </row>
    <row r="33" spans="1:46" x14ac:dyDescent="0.2">
      <c r="A33" s="16"/>
      <c r="B33" s="16" t="s">
        <v>728</v>
      </c>
      <c r="C33" t="s">
        <v>3435</v>
      </c>
      <c r="D33" s="20">
        <f>_xll.CDXZipStreamCF.Connect.CDXRouteBing(0,2,0,$C33,D$20)</f>
        <v>51.81666666666667</v>
      </c>
      <c r="E33" s="20">
        <f>_xll.CDXZipStreamCF.Connect.CDXRouteBing(0,2,0,$C33,E$20)</f>
        <v>51.9</v>
      </c>
      <c r="F33" s="20">
        <f>_xll.CDXZipStreamCF.Connect.CDXRouteBing(0,2,0,$C33,F$20)</f>
        <v>54.2</v>
      </c>
      <c r="G33" s="20">
        <f>_xll.CDXZipStreamCF.Connect.CDXRouteBing(0,2,0,$C33,G$20)</f>
        <v>59.133333333333333</v>
      </c>
      <c r="H33" s="20">
        <f>_xll.CDXZipStreamCF.Connect.CDXRouteBing(0,2,0,$C33,H$20)</f>
        <v>32.833333333333336</v>
      </c>
      <c r="I33" s="20">
        <f>_xll.CDXZipStreamCF.Connect.CDXRouteBing(0,2,0,$C33,I$20)</f>
        <v>44.55</v>
      </c>
      <c r="J33" s="20">
        <f>_xll.CDXZipStreamCF.Connect.CDXRouteBing(0,2,0,$C33,J$20)</f>
        <v>49.983333333333334</v>
      </c>
      <c r="K33" s="20">
        <f>_xll.CDXZipStreamCF.Connect.CDXRouteBing(0,2,0,$C33,K$20)</f>
        <v>63.85</v>
      </c>
      <c r="L33" s="20">
        <f>_xll.CDXZipStreamCF.Connect.CDXRouteBing(0,2,0,$C33,L$20)</f>
        <v>49.466666666666669</v>
      </c>
      <c r="M33" s="20">
        <f>_xll.CDXZipStreamCF.Connect.CDXRouteBing(0,2,0,$C33,M$20)</f>
        <v>59.666666666666664</v>
      </c>
      <c r="N33" s="20">
        <f>_xll.CDXZipStreamCF.Connect.CDXRouteBing(0,2,0,$C33,N$20)</f>
        <v>6.2666666666666666</v>
      </c>
      <c r="O33" s="20">
        <f>_xll.CDXZipStreamCF.Connect.CDXRouteBing(0,2,0,$C33,O$20)</f>
        <v>77.3</v>
      </c>
      <c r="P33" s="20">
        <f>_xll.CDXZipStreamCF.Connect.CDXRouteBing(0,2,0,$C33,P$20)</f>
        <v>0</v>
      </c>
      <c r="Q33" s="20">
        <f>_xll.CDXZipStreamCF.Connect.CDXRouteBing(0,2,0,$C33,Q$20)</f>
        <v>102.98333333333333</v>
      </c>
      <c r="R33" s="20">
        <f>_xll.CDXZipStreamCF.Connect.CDXRouteBing(0,2,0,$C33,R$20)</f>
        <v>56.93333333333333</v>
      </c>
      <c r="S33" s="20">
        <f t="shared" si="2"/>
        <v>15</v>
      </c>
      <c r="T33" s="20">
        <f t="shared" si="3"/>
        <v>760.88333333333321</v>
      </c>
      <c r="U33" s="98"/>
      <c r="V33" s="16"/>
      <c r="W33" s="16" t="s">
        <v>728</v>
      </c>
      <c r="X33" t="s">
        <v>3435</v>
      </c>
      <c r="Y33" s="20">
        <f>_xll.CDXZipStreamCF.Connect.CDXRouteBing(0,2,0,$X33,Y$20)</f>
        <v>51.81666666666667</v>
      </c>
      <c r="AB33" s="98"/>
      <c r="AC33" s="16"/>
      <c r="AD33" s="16" t="s">
        <v>728</v>
      </c>
      <c r="AE33" t="s">
        <v>3435</v>
      </c>
      <c r="AF33" s="20">
        <f>_xll.CDXZipStreamCF.Connect.CDXRouteBing(0,2,0,$AE33,AF$20)</f>
        <v>49.983333333333334</v>
      </c>
      <c r="AG33" s="20">
        <f>_xll.CDXZipStreamCF.Connect.CDXRouteBing(0,2,0,$AE33,AG$20)</f>
        <v>49.983333333333334</v>
      </c>
      <c r="AH33" s="20">
        <f>_xll.CDXZipStreamCF.Connect.CDXRouteBing(0,2,0,$AE33,AH$20)</f>
        <v>49.983333333333334</v>
      </c>
      <c r="AI33" s="20">
        <f>_xll.CDXZipStreamCF.Connect.CDXRouteBing(0,2,0,$AE33,AI$20)</f>
        <v>49.983333333333334</v>
      </c>
      <c r="AK33" s="98"/>
      <c r="AL33" s="16"/>
      <c r="AM33" s="16" t="s">
        <v>728</v>
      </c>
      <c r="AN33" t="s">
        <v>3435</v>
      </c>
      <c r="AO33" s="20">
        <f>_xll.CDXZipStreamCF.Connect.CDXRouteBing(0,2,0,$AE33,AO$20)</f>
        <v>49.983333333333334</v>
      </c>
      <c r="AP33" s="20">
        <f>_xll.CDXZipStreamCF.Connect.CDXRouteBing(0,2,0,$AE33,AP$20)</f>
        <v>49.983333333333334</v>
      </c>
      <c r="AQ33" s="20">
        <f>_xll.CDXZipStreamCF.Connect.CDXRouteBing(0,2,0,$AE33,AQ$20)</f>
        <v>49.983333333333334</v>
      </c>
      <c r="AR33" s="20">
        <f>_xll.CDXZipStreamCF.Connect.CDXRouteBing(0,2,0,$AE33,AR$20)</f>
        <v>49.983333333333334</v>
      </c>
      <c r="AT33" s="98"/>
    </row>
    <row r="34" spans="1:46" x14ac:dyDescent="0.2">
      <c r="A34" s="16"/>
      <c r="B34" s="16" t="s">
        <v>2619</v>
      </c>
      <c r="C34" t="s">
        <v>3430</v>
      </c>
      <c r="D34" s="20">
        <f>_xll.CDXZipStreamCF.Connect.CDXRouteBing(0,2,0,$C34,D$20)</f>
        <v>74.400000000000006</v>
      </c>
      <c r="E34" s="20">
        <f>_xll.CDXZipStreamCF.Connect.CDXRouteBing(0,2,0,$C34,E$20)</f>
        <v>72.433333333333337</v>
      </c>
      <c r="F34" s="20">
        <f>_xll.CDXZipStreamCF.Connect.CDXRouteBing(0,2,0,$C34,F$20)</f>
        <v>77.150000000000006</v>
      </c>
      <c r="G34" s="20">
        <f>_xll.CDXZipStreamCF.Connect.CDXRouteBing(0,2,0,$C34,G$20)</f>
        <v>57.31666666666667</v>
      </c>
      <c r="H34" s="20">
        <f>_xll.CDXZipStreamCF.Connect.CDXRouteBing(0,2,0,$C34,H$20)</f>
        <v>89.233333333333334</v>
      </c>
      <c r="I34" s="20">
        <f>_xll.CDXZipStreamCF.Connect.CDXRouteBing(0,2,0,$C34,I$20)</f>
        <v>90.55</v>
      </c>
      <c r="J34" s="20">
        <f>_xll.CDXZipStreamCF.Connect.CDXRouteBing(0,2,0,$C34,J$20)</f>
        <v>73.05</v>
      </c>
      <c r="K34" s="20">
        <f>_xll.CDXZipStreamCF.Connect.CDXRouteBing(0,2,0,$C34,K$20)</f>
        <v>94.7</v>
      </c>
      <c r="L34" s="20">
        <f>_xll.CDXZipStreamCF.Connect.CDXRouteBing(0,2,0,$C34,L$20)</f>
        <v>100.1</v>
      </c>
      <c r="M34" s="20">
        <f>_xll.CDXZipStreamCF.Connect.CDXRouteBing(0,2,0,$C34,M$20)</f>
        <v>61.233333333333334</v>
      </c>
      <c r="N34" s="20">
        <f>_xll.CDXZipStreamCF.Connect.CDXRouteBing(0,2,0,$C34,N$20)</f>
        <v>104.71666666666667</v>
      </c>
      <c r="O34" s="20">
        <f>_xll.CDXZipStreamCF.Connect.CDXRouteBing(0,2,0,$C34,O$20)</f>
        <v>44.166666666666664</v>
      </c>
      <c r="P34" s="20">
        <f>_xll.CDXZipStreamCF.Connect.CDXRouteBing(0,2,0,$C34,P$20)</f>
        <v>105.8</v>
      </c>
      <c r="Q34" s="20">
        <f>_xll.CDXZipStreamCF.Connect.CDXRouteBing(0,2,0,$C34,Q$20)</f>
        <v>0</v>
      </c>
      <c r="R34" s="20">
        <f>_xll.CDXZipStreamCF.Connect.CDXRouteBing(0,2,0,$C34,R$20)</f>
        <v>142.1</v>
      </c>
      <c r="S34" s="20">
        <f t="shared" si="2"/>
        <v>14</v>
      </c>
      <c r="T34" s="20">
        <f t="shared" si="3"/>
        <v>1044.8500000000001</v>
      </c>
      <c r="U34" s="98"/>
      <c r="V34" s="16"/>
      <c r="W34" s="16" t="s">
        <v>2619</v>
      </c>
      <c r="X34" t="s">
        <v>3430</v>
      </c>
      <c r="Y34" s="20">
        <f>_xll.CDXZipStreamCF.Connect.CDXRouteBing(0,2,0,$X34,Y$20)</f>
        <v>74.400000000000006</v>
      </c>
      <c r="AB34" s="98"/>
      <c r="AC34" s="16"/>
      <c r="AD34" s="16" t="s">
        <v>2619</v>
      </c>
      <c r="AE34" t="s">
        <v>3430</v>
      </c>
      <c r="AF34" s="20">
        <f>_xll.CDXZipStreamCF.Connect.CDXRouteBing(0,2,0,$AE34,AF$20)</f>
        <v>73.05</v>
      </c>
      <c r="AG34" s="20">
        <f>_xll.CDXZipStreamCF.Connect.CDXRouteBing(0,2,0,$AE34,AG$20)</f>
        <v>73.05</v>
      </c>
      <c r="AH34" s="20">
        <f>_xll.CDXZipStreamCF.Connect.CDXRouteBing(0,2,0,$AE34,AH$20)</f>
        <v>73.05</v>
      </c>
      <c r="AI34" s="20">
        <f>_xll.CDXZipStreamCF.Connect.CDXRouteBing(0,2,0,$AE34,AI$20)</f>
        <v>73.05</v>
      </c>
      <c r="AK34" s="98"/>
      <c r="AL34" s="16"/>
      <c r="AM34" s="16" t="s">
        <v>2619</v>
      </c>
      <c r="AN34" t="s">
        <v>3430</v>
      </c>
      <c r="AO34" s="20">
        <f>_xll.CDXZipStreamCF.Connect.CDXRouteBing(0,2,0,$AE34,AO$20)</f>
        <v>73.05</v>
      </c>
      <c r="AP34" s="20">
        <f>_xll.CDXZipStreamCF.Connect.CDXRouteBing(0,2,0,$AE34,AP$20)</f>
        <v>73.05</v>
      </c>
      <c r="AQ34" s="20">
        <f>_xll.CDXZipStreamCF.Connect.CDXRouteBing(0,2,0,$AE34,AQ$20)</f>
        <v>73.05</v>
      </c>
      <c r="AR34" s="20">
        <f>_xll.CDXZipStreamCF.Connect.CDXRouteBing(0,2,0,$AE34,AR$20)</f>
        <v>73.05</v>
      </c>
      <c r="AT34" s="98"/>
    </row>
    <row r="35" spans="1:46" ht="16" thickBot="1" x14ac:dyDescent="0.25">
      <c r="A35" s="16"/>
      <c r="B35" s="16" t="s">
        <v>2612</v>
      </c>
      <c r="C35" t="s">
        <v>3433</v>
      </c>
      <c r="D35" s="33">
        <f>_xll.CDXZipStreamCF.Connect.CDXRouteBing(0,2,0,$C35,D$20)</f>
        <v>85.416666666666671</v>
      </c>
      <c r="E35" s="33">
        <f>_xll.CDXZipStreamCF.Connect.CDXRouteBing(0,2,0,$C35,E$20)</f>
        <v>85.516666666666666</v>
      </c>
      <c r="F35" s="33">
        <f>_xll.CDXZipStreamCF.Connect.CDXRouteBing(0,2,0,$C35,F$20)</f>
        <v>87.816666666666663</v>
      </c>
      <c r="G35" s="33">
        <f>_xll.CDXZipStreamCF.Connect.CDXRouteBing(0,2,0,$C35,G$20)</f>
        <v>92.75</v>
      </c>
      <c r="H35" s="33">
        <f>_xll.CDXZipStreamCF.Connect.CDXRouteBing(0,2,0,$C35,H$20)</f>
        <v>66.2</v>
      </c>
      <c r="I35" s="33">
        <f>_xll.CDXZipStreamCF.Connect.CDXRouteBing(0,2,0,$C35,I$20)</f>
        <v>84.05</v>
      </c>
      <c r="J35" s="33">
        <f>_xll.CDXZipStreamCF.Connect.CDXRouteBing(0,2,0,$C35,J$20)</f>
        <v>83.6</v>
      </c>
      <c r="K35" s="33">
        <f>_xll.CDXZipStreamCF.Connect.CDXRouteBing(0,2,0,$C35,K$20)</f>
        <v>99.583333333333329</v>
      </c>
      <c r="L35" s="33">
        <f>_xll.CDXZipStreamCF.Connect.CDXRouteBing(0,2,0,$C35,L$20)</f>
        <v>96.3</v>
      </c>
      <c r="M35" s="33">
        <f>_xll.CDXZipStreamCF.Connect.CDXRouteBing(0,2,0,$C35,M$20)</f>
        <v>94.86666666666666</v>
      </c>
      <c r="N35" s="33">
        <f>_xll.CDXZipStreamCF.Connect.CDXRouteBing(0,2,0,$C35,N$20)</f>
        <v>54.483333333333334</v>
      </c>
      <c r="O35" s="33">
        <f>_xll.CDXZipStreamCF.Connect.CDXRouteBing(0,2,0,$C35,O$20)</f>
        <v>110.91666666666667</v>
      </c>
      <c r="P35" s="33">
        <f>_xll.CDXZipStreamCF.Connect.CDXRouteBing(0,2,0,$C35,P$20)</f>
        <v>57</v>
      </c>
      <c r="Q35" s="33">
        <f>_xll.CDXZipStreamCF.Connect.CDXRouteBing(0,2,0,$C35,Q$20)</f>
        <v>138.18333333333334</v>
      </c>
      <c r="R35" s="33">
        <f>_xll.CDXZipStreamCF.Connect.CDXRouteBing(0,2,0,$C35,R$20)</f>
        <v>0</v>
      </c>
      <c r="S35" s="33">
        <f t="shared" si="2"/>
        <v>14</v>
      </c>
      <c r="T35" s="33">
        <f t="shared" si="3"/>
        <v>1098.5</v>
      </c>
      <c r="U35" s="98"/>
      <c r="V35" s="16"/>
      <c r="W35" s="16" t="s">
        <v>2612</v>
      </c>
      <c r="X35" t="s">
        <v>3433</v>
      </c>
      <c r="Y35" s="33">
        <f>_xll.CDXZipStreamCF.Connect.CDXRouteBing(0,2,0,$X35,Y$20)</f>
        <v>85.416666666666671</v>
      </c>
      <c r="AB35" s="98"/>
      <c r="AC35" s="16"/>
      <c r="AD35" s="16" t="s">
        <v>2612</v>
      </c>
      <c r="AE35" t="s">
        <v>3433</v>
      </c>
      <c r="AF35" s="33">
        <f>_xll.CDXZipStreamCF.Connect.CDXRouteBing(0,2,0,$AE35,AF$20)</f>
        <v>83.6</v>
      </c>
      <c r="AG35" s="33">
        <f>_xll.CDXZipStreamCF.Connect.CDXRouteBing(0,2,0,$AE35,AG$20)</f>
        <v>83.6</v>
      </c>
      <c r="AH35" s="33">
        <f>_xll.CDXZipStreamCF.Connect.CDXRouteBing(0,2,0,$AE35,AH$20)</f>
        <v>83.6</v>
      </c>
      <c r="AI35" s="33">
        <f>_xll.CDXZipStreamCF.Connect.CDXRouteBing(0,2,0,$AE35,AI$20)</f>
        <v>83.6</v>
      </c>
      <c r="AK35" s="98"/>
      <c r="AL35" s="16"/>
      <c r="AM35" s="16" t="s">
        <v>2612</v>
      </c>
      <c r="AN35" t="s">
        <v>3433</v>
      </c>
      <c r="AO35" s="33">
        <f>_xll.CDXZipStreamCF.Connect.CDXRouteBing(0,2,0,$AE35,AO$20)</f>
        <v>83.6</v>
      </c>
      <c r="AP35" s="33">
        <f>_xll.CDXZipStreamCF.Connect.CDXRouteBing(0,2,0,$AE35,AP$20)</f>
        <v>83.6</v>
      </c>
      <c r="AQ35" s="33">
        <f>_xll.CDXZipStreamCF.Connect.CDXRouteBing(0,2,0,$AE35,AQ$20)</f>
        <v>83.6</v>
      </c>
      <c r="AR35" s="33">
        <f>_xll.CDXZipStreamCF.Connect.CDXRouteBing(0,2,0,$AE35,AR$20)</f>
        <v>83.6</v>
      </c>
      <c r="AT35" s="98"/>
    </row>
    <row r="36" spans="1:46" s="53" customFormat="1" x14ac:dyDescent="0.2">
      <c r="A36" s="57"/>
      <c r="B36" s="58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97"/>
      <c r="V36" s="58"/>
      <c r="W36" s="58"/>
      <c r="AB36" s="97"/>
      <c r="AC36" s="58"/>
      <c r="AD36" s="58"/>
      <c r="AK36" s="97"/>
      <c r="AL36" s="58"/>
      <c r="AM36" s="58"/>
      <c r="AT36" s="97"/>
    </row>
    <row r="37" spans="1:46" s="55" customFormat="1" ht="16" thickBot="1" x14ac:dyDescent="0.25">
      <c r="A37" s="59"/>
      <c r="B37" s="60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101"/>
      <c r="V37" s="60"/>
      <c r="W37" s="60"/>
      <c r="AB37" s="101"/>
      <c r="AC37" s="60"/>
      <c r="AD37" s="60"/>
      <c r="AK37" s="101"/>
      <c r="AL37" s="60"/>
      <c r="AM37" s="60"/>
      <c r="AT37" s="101"/>
    </row>
    <row r="38" spans="1:46" s="41" customFormat="1" x14ac:dyDescent="0.2">
      <c r="A38" s="39"/>
      <c r="B38" s="40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97"/>
      <c r="V38" s="40"/>
      <c r="W38" s="40"/>
      <c r="AB38" s="97"/>
      <c r="AC38" s="40"/>
      <c r="AD38" s="40"/>
      <c r="AE38" s="79" t="s">
        <v>4043</v>
      </c>
      <c r="AF38" s="41" t="s">
        <v>4095</v>
      </c>
      <c r="AG38" s="41" t="s">
        <v>4094</v>
      </c>
      <c r="AK38" s="97"/>
      <c r="AL38" s="40"/>
      <c r="AM38" s="40"/>
      <c r="AN38" s="79" t="s">
        <v>4043</v>
      </c>
      <c r="AO38" s="81" t="s">
        <v>4095</v>
      </c>
      <c r="AP38" s="81" t="s">
        <v>4094</v>
      </c>
      <c r="AQ38" s="63" t="s">
        <v>4430</v>
      </c>
      <c r="AT38" s="97"/>
    </row>
    <row r="39" spans="1:46" s="17" customFormat="1" x14ac:dyDescent="0.2">
      <c r="A39" s="43"/>
      <c r="B39" s="36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98"/>
      <c r="V39" s="36"/>
      <c r="W39" s="36"/>
      <c r="AB39" s="98"/>
      <c r="AC39" s="36"/>
      <c r="AD39" s="36"/>
      <c r="AE39" s="31" t="s">
        <v>4044</v>
      </c>
      <c r="AF39" s="17" t="s">
        <v>4056</v>
      </c>
      <c r="AG39" s="17" t="s">
        <v>4056</v>
      </c>
      <c r="AK39" s="98"/>
      <c r="AL39" s="36"/>
      <c r="AM39" s="36"/>
      <c r="AN39" s="31" t="s">
        <v>4044</v>
      </c>
      <c r="AO39" s="27" t="s">
        <v>4056</v>
      </c>
      <c r="AP39" s="27" t="s">
        <v>4056</v>
      </c>
      <c r="AQ39" s="25" t="s">
        <v>4431</v>
      </c>
      <c r="AT39" s="98"/>
    </row>
    <row r="40" spans="1:46" s="17" customFormat="1" x14ac:dyDescent="0.2">
      <c r="A40" s="44"/>
      <c r="B40" s="37"/>
      <c r="C40" s="31" t="s">
        <v>0</v>
      </c>
      <c r="D40" s="36" t="s">
        <v>534</v>
      </c>
      <c r="E40" s="36" t="s">
        <v>491</v>
      </c>
      <c r="F40" s="36" t="s">
        <v>489</v>
      </c>
      <c r="G40" s="36" t="s">
        <v>364</v>
      </c>
      <c r="H40" s="36" t="s">
        <v>715</v>
      </c>
      <c r="I40" s="36" t="s">
        <v>724</v>
      </c>
      <c r="J40" s="36" t="s">
        <v>2089</v>
      </c>
      <c r="K40" s="36" t="s">
        <v>2091</v>
      </c>
      <c r="L40" s="36" t="s">
        <v>2434</v>
      </c>
      <c r="M40" s="36" t="s">
        <v>421</v>
      </c>
      <c r="N40" s="36" t="s">
        <v>2091</v>
      </c>
      <c r="U40" s="98"/>
      <c r="V40" s="37"/>
      <c r="W40" s="37"/>
      <c r="X40" s="31" t="s">
        <v>0</v>
      </c>
      <c r="Y40" s="17" t="s">
        <v>718</v>
      </c>
      <c r="Z40" s="17" t="s">
        <v>421</v>
      </c>
      <c r="AB40" s="98"/>
      <c r="AC40" s="37"/>
      <c r="AD40" s="37"/>
      <c r="AE40" s="31" t="s">
        <v>0</v>
      </c>
      <c r="AF40" s="17" t="s">
        <v>364</v>
      </c>
      <c r="AG40" s="17" t="s">
        <v>421</v>
      </c>
      <c r="AK40" s="98"/>
      <c r="AL40" s="37"/>
      <c r="AM40" s="37"/>
      <c r="AN40" s="31" t="s">
        <v>0</v>
      </c>
      <c r="AO40" s="27" t="s">
        <v>364</v>
      </c>
      <c r="AP40" s="27" t="s">
        <v>421</v>
      </c>
      <c r="AQ40" s="25" t="s">
        <v>718</v>
      </c>
      <c r="AT40" s="98"/>
    </row>
    <row r="41" spans="1:46" s="48" customFormat="1" ht="16" thickBot="1" x14ac:dyDescent="0.25">
      <c r="A41" s="45" t="s">
        <v>14</v>
      </c>
      <c r="B41" s="46" t="s">
        <v>0</v>
      </c>
      <c r="C41" s="47" t="s">
        <v>3157</v>
      </c>
      <c r="D41" s="48" t="s">
        <v>3446</v>
      </c>
      <c r="E41" s="48" t="s">
        <v>3451</v>
      </c>
      <c r="F41" s="48" t="s">
        <v>3449</v>
      </c>
      <c r="G41" s="48" t="s">
        <v>3449</v>
      </c>
      <c r="H41" s="48" t="s">
        <v>3447</v>
      </c>
      <c r="I41" s="48" t="s">
        <v>3448</v>
      </c>
      <c r="J41" s="48" t="s">
        <v>3453</v>
      </c>
      <c r="K41" s="48" t="s">
        <v>3454</v>
      </c>
      <c r="L41" s="48" t="s">
        <v>3443</v>
      </c>
      <c r="M41" s="48" t="s">
        <v>3450</v>
      </c>
      <c r="N41" s="48" t="s">
        <v>3454</v>
      </c>
      <c r="S41" s="48" t="s">
        <v>4432</v>
      </c>
      <c r="T41" s="48" t="s">
        <v>4433</v>
      </c>
      <c r="U41" s="101"/>
      <c r="V41" s="46" t="s">
        <v>14</v>
      </c>
      <c r="W41" s="46" t="s">
        <v>0</v>
      </c>
      <c r="X41" s="47" t="s">
        <v>3157</v>
      </c>
      <c r="Y41" s="48" t="s">
        <v>3445</v>
      </c>
      <c r="Z41" s="48" t="s">
        <v>3450</v>
      </c>
      <c r="AB41" s="101"/>
      <c r="AC41" s="46" t="s">
        <v>14</v>
      </c>
      <c r="AD41" s="46" t="s">
        <v>0</v>
      </c>
      <c r="AE41" s="47" t="s">
        <v>3157</v>
      </c>
      <c r="AF41" s="48" t="s">
        <v>3449</v>
      </c>
      <c r="AG41" s="48" t="s">
        <v>3450</v>
      </c>
      <c r="AK41" s="101"/>
      <c r="AL41" s="46" t="s">
        <v>14</v>
      </c>
      <c r="AM41" s="46" t="s">
        <v>0</v>
      </c>
      <c r="AN41" s="47" t="s">
        <v>3157</v>
      </c>
      <c r="AO41" s="83" t="s">
        <v>3449</v>
      </c>
      <c r="AP41" s="83" t="s">
        <v>3450</v>
      </c>
      <c r="AQ41" s="72" t="s">
        <v>3445</v>
      </c>
      <c r="AT41" s="101"/>
    </row>
    <row r="42" spans="1:46" x14ac:dyDescent="0.2">
      <c r="A42" s="16" t="s">
        <v>368</v>
      </c>
      <c r="B42" s="24" t="s">
        <v>718</v>
      </c>
      <c r="C42" s="25" t="s">
        <v>3445</v>
      </c>
      <c r="D42" s="34">
        <f>_xll.CDXZipStreamCF.Connect.CDXRouteBing(0,2,0,$C42,D$41)</f>
        <v>11.916666666666666</v>
      </c>
      <c r="E42" s="34">
        <f>_xll.CDXZipStreamCF.Connect.CDXRouteBing(0,2,0,$C42,E$41)</f>
        <v>76.416666666666671</v>
      </c>
      <c r="F42" s="34">
        <f>_xll.CDXZipStreamCF.Connect.CDXRouteBing(0,2,0,$C42,F$41)</f>
        <v>76.599999999999994</v>
      </c>
      <c r="G42" s="34">
        <f>_xll.CDXZipStreamCF.Connect.CDXRouteBing(0,2,0,$C42,G$41)</f>
        <v>76.599999999999994</v>
      </c>
      <c r="H42" s="34">
        <f>_xll.CDXZipStreamCF.Connect.CDXRouteBing(0,2,0,$C42,H$41)</f>
        <v>30.6</v>
      </c>
      <c r="I42" s="34">
        <f>_xll.CDXZipStreamCF.Connect.CDXRouteBing(0,2,0,$C42,I$41)</f>
        <v>88.36666666666666</v>
      </c>
      <c r="J42" s="34">
        <f>_xll.CDXZipStreamCF.Connect.CDXRouteBing(0,2,0,$C42,J$41)</f>
        <v>37.68333333333333</v>
      </c>
      <c r="K42" s="34">
        <f>_xll.CDXZipStreamCF.Connect.CDXRouteBing(0,2,0,$C42,K$41)</f>
        <v>97.61666666666666</v>
      </c>
      <c r="L42" s="34">
        <f>_xll.CDXZipStreamCF.Connect.CDXRouteBing(0,2,0,$C42,L$41)</f>
        <v>110.2</v>
      </c>
      <c r="M42" s="34">
        <f>_xll.CDXZipStreamCF.Connect.CDXRouteBing(0,2,0,$C42,M$41)</f>
        <v>214.75</v>
      </c>
      <c r="N42" s="34">
        <f>_xll.CDXZipStreamCF.Connect.CDXRouteBing(0,2,0,$C42,N$41)</f>
        <v>97.61666666666666</v>
      </c>
      <c r="O42" s="21"/>
      <c r="P42" s="21"/>
      <c r="Q42" s="21"/>
      <c r="R42" s="21"/>
      <c r="S42" s="35">
        <f t="shared" ref="S42:S52" si="4">COUNTIFS(D42:R42,"&lt;=120")</f>
        <v>10</v>
      </c>
      <c r="T42" s="35">
        <f t="shared" ref="T42:T52" si="5">SUMIF(D42:R42,"&lt;121")</f>
        <v>703.61666666666667</v>
      </c>
      <c r="U42" s="98"/>
      <c r="V42" s="16" t="s">
        <v>368</v>
      </c>
      <c r="W42" s="24" t="s">
        <v>718</v>
      </c>
      <c r="X42" s="25" t="s">
        <v>3445</v>
      </c>
      <c r="Y42" s="34">
        <f>_xll.CDXZipStreamCF.Connect.CDXRouteBing(0,2,0,$X42,Y$41)</f>
        <v>0</v>
      </c>
      <c r="Z42" s="34">
        <f>_xll.CDXZipStreamCF.Connect.CDXRouteBing(0,2,0,$X42,Z$41)</f>
        <v>214.75</v>
      </c>
      <c r="AB42" s="98"/>
      <c r="AC42" s="16" t="s">
        <v>368</v>
      </c>
      <c r="AD42" s="16" t="s">
        <v>718</v>
      </c>
      <c r="AE42" t="s">
        <v>3445</v>
      </c>
      <c r="AF42" s="34">
        <f>_xll.CDXZipStreamCF.Connect.CDXRouteBing(0,2,0,$AE42,AF$41)</f>
        <v>76.599999999999994</v>
      </c>
      <c r="AG42" s="34">
        <f>_xll.CDXZipStreamCF.Connect.CDXRouteBing(0,2,0,$AE42,AG$41)</f>
        <v>214.75</v>
      </c>
      <c r="AK42" s="98"/>
      <c r="AL42" s="16" t="s">
        <v>368</v>
      </c>
      <c r="AM42" s="16" t="s">
        <v>718</v>
      </c>
      <c r="AN42" t="s">
        <v>3445</v>
      </c>
      <c r="AO42" s="34">
        <f>_xll.CDXZipStreamCF.Connect.CDXRouteBing(0,2,0,$AE42,AO$41)</f>
        <v>76.599999999999994</v>
      </c>
      <c r="AP42" s="34">
        <f>_xll.CDXZipStreamCF.Connect.CDXRouteBing(0,2,0,$AE42,AP$41)</f>
        <v>214.75</v>
      </c>
      <c r="AQ42" s="34">
        <f>_xll.CDXZipStreamCF.Connect.CDXRouteBing(0,2,0,$AE42,AQ$41)</f>
        <v>0</v>
      </c>
      <c r="AT42" s="98"/>
    </row>
    <row r="43" spans="1:46" x14ac:dyDescent="0.2">
      <c r="A43" s="16"/>
      <c r="B43" s="16" t="s">
        <v>534</v>
      </c>
      <c r="C43" t="s">
        <v>3446</v>
      </c>
      <c r="D43" s="20">
        <f>_xll.CDXZipStreamCF.Connect.CDXRouteBing(0,2,0,$C43,D$41)</f>
        <v>0</v>
      </c>
      <c r="E43" s="20">
        <f>_xll.CDXZipStreamCF.Connect.CDXRouteBing(0,2,0,$C43,E$41)</f>
        <v>80.5</v>
      </c>
      <c r="F43" s="20">
        <f>_xll.CDXZipStreamCF.Connect.CDXRouteBing(0,2,0,$C43,F$41)</f>
        <v>80.7</v>
      </c>
      <c r="G43" s="20">
        <f>_xll.CDXZipStreamCF.Connect.CDXRouteBing(0,2,0,$C43,G$41)</f>
        <v>80.7</v>
      </c>
      <c r="H43" s="20">
        <f>_xll.CDXZipStreamCF.Connect.CDXRouteBing(0,2,0,$C43,H$41)</f>
        <v>27.8</v>
      </c>
      <c r="I43" s="20">
        <f>_xll.CDXZipStreamCF.Connect.CDXRouteBing(0,2,0,$C43,I$41)</f>
        <v>92.45</v>
      </c>
      <c r="J43" s="20">
        <f>_xll.CDXZipStreamCF.Connect.CDXRouteBing(0,2,0,$C43,J$41)</f>
        <v>43.2</v>
      </c>
      <c r="K43" s="20">
        <f>_xll.CDXZipStreamCF.Connect.CDXRouteBing(0,2,0,$C43,K$41)</f>
        <v>101.71666666666667</v>
      </c>
      <c r="L43" s="20">
        <f>_xll.CDXZipStreamCF.Connect.CDXRouteBing(0,2,0,$C43,L$41)</f>
        <v>107.41666666666667</v>
      </c>
      <c r="M43" s="20">
        <f>_xll.CDXZipStreamCF.Connect.CDXRouteBing(0,2,0,$C43,M$41)</f>
        <v>218.83333333333334</v>
      </c>
      <c r="N43" s="20">
        <f>_xll.CDXZipStreamCF.Connect.CDXRouteBing(0,2,0,$C43,N$41)</f>
        <v>101.71666666666667</v>
      </c>
      <c r="O43" s="21"/>
      <c r="P43" s="21"/>
      <c r="Q43" s="21"/>
      <c r="R43" s="21"/>
      <c r="S43" s="20">
        <f t="shared" si="4"/>
        <v>10</v>
      </c>
      <c r="T43" s="20">
        <f t="shared" si="5"/>
        <v>716.19999999999993</v>
      </c>
      <c r="U43" s="98"/>
      <c r="V43" s="16"/>
      <c r="W43" s="16" t="s">
        <v>534</v>
      </c>
      <c r="X43" t="s">
        <v>3446</v>
      </c>
      <c r="Y43" s="20">
        <f>_xll.CDXZipStreamCF.Connect.CDXRouteBing(0,2,0,$X43,Y$41)</f>
        <v>9.4833333333333325</v>
      </c>
      <c r="Z43" s="20">
        <f>_xll.CDXZipStreamCF.Connect.CDXRouteBing(0,2,0,$X43,Z$41)</f>
        <v>218.83333333333334</v>
      </c>
      <c r="AB43" s="98"/>
      <c r="AC43" s="16"/>
      <c r="AD43" s="16" t="s">
        <v>534</v>
      </c>
      <c r="AE43" t="s">
        <v>3446</v>
      </c>
      <c r="AF43" s="20">
        <f>_xll.CDXZipStreamCF.Connect.CDXRouteBing(0,2,0,$AE43,AF$41)</f>
        <v>80.7</v>
      </c>
      <c r="AG43" s="20">
        <f>_xll.CDXZipStreamCF.Connect.CDXRouteBing(0,2,0,$AE43,AG$41)</f>
        <v>218.83333333333334</v>
      </c>
      <c r="AK43" s="98"/>
      <c r="AL43" s="16"/>
      <c r="AM43" s="16" t="s">
        <v>534</v>
      </c>
      <c r="AN43" t="s">
        <v>3446</v>
      </c>
      <c r="AO43" s="20">
        <f>_xll.CDXZipStreamCF.Connect.CDXRouteBing(0,2,0,$AE43,AO$41)</f>
        <v>80.7</v>
      </c>
      <c r="AP43" s="20">
        <f>_xll.CDXZipStreamCF.Connect.CDXRouteBing(0,2,0,$AE43,AP$41)</f>
        <v>218.83333333333334</v>
      </c>
      <c r="AQ43" s="34">
        <f>_xll.CDXZipStreamCF.Connect.CDXRouteBing(0,2,0,$AE43,AQ$41)</f>
        <v>9.4833333333333325</v>
      </c>
      <c r="AT43" s="98"/>
    </row>
    <row r="44" spans="1:46" x14ac:dyDescent="0.2">
      <c r="A44" s="16"/>
      <c r="B44" s="16" t="s">
        <v>491</v>
      </c>
      <c r="C44" t="s">
        <v>3451</v>
      </c>
      <c r="D44" s="20">
        <f>_xll.CDXZipStreamCF.Connect.CDXRouteBing(0,2,0,$C44,D$41)</f>
        <v>82.766666666666666</v>
      </c>
      <c r="E44" s="20">
        <f>_xll.CDXZipStreamCF.Connect.CDXRouteBing(0,2,0,$C44,E$41)</f>
        <v>0</v>
      </c>
      <c r="F44" s="20">
        <f>_xll.CDXZipStreamCF.Connect.CDXRouteBing(0,2,0,$C44,F$41)</f>
        <v>0.15</v>
      </c>
      <c r="G44" s="20">
        <f>_xll.CDXZipStreamCF.Connect.CDXRouteBing(0,2,0,$C44,G$41)</f>
        <v>0.15</v>
      </c>
      <c r="H44" s="20">
        <f>_xll.CDXZipStreamCF.Connect.CDXRouteBing(0,2,0,$C44,H$41)</f>
        <v>104.88333333333334</v>
      </c>
      <c r="I44" s="20">
        <f>_xll.CDXZipStreamCF.Connect.CDXRouteBing(0,2,0,$C44,I$41)</f>
        <v>17.2</v>
      </c>
      <c r="J44" s="20">
        <f>_xll.CDXZipStreamCF.Connect.CDXRouteBing(0,2,0,$C44,J$41)</f>
        <v>111.81666666666666</v>
      </c>
      <c r="K44" s="20">
        <f>_xll.CDXZipStreamCF.Connect.CDXRouteBing(0,2,0,$C44,K$41)</f>
        <v>27.2</v>
      </c>
      <c r="L44" s="20">
        <f>_xll.CDXZipStreamCF.Connect.CDXRouteBing(0,2,0,$C44,L$41)</f>
        <v>184.48333333333332</v>
      </c>
      <c r="M44" s="20">
        <f>_xll.CDXZipStreamCF.Connect.CDXRouteBing(0,2,0,$C44,M$41)</f>
        <v>143.58333333333334</v>
      </c>
      <c r="N44" s="20">
        <f>_xll.CDXZipStreamCF.Connect.CDXRouteBing(0,2,0,$C44,N$41)</f>
        <v>27.2</v>
      </c>
      <c r="O44" s="21"/>
      <c r="P44" s="21"/>
      <c r="Q44" s="21"/>
      <c r="R44" s="21"/>
      <c r="S44" s="20">
        <f t="shared" si="4"/>
        <v>9</v>
      </c>
      <c r="T44" s="20">
        <f t="shared" si="5"/>
        <v>371.36666666666667</v>
      </c>
      <c r="U44" s="98"/>
      <c r="V44" s="16"/>
      <c r="W44" s="16" t="s">
        <v>491</v>
      </c>
      <c r="X44" t="s">
        <v>3451</v>
      </c>
      <c r="Y44" s="20">
        <f>_xll.CDXZipStreamCF.Connect.CDXRouteBing(0,2,0,$X44,Y$41)</f>
        <v>78.650000000000006</v>
      </c>
      <c r="Z44" s="20">
        <f>_xll.CDXZipStreamCF.Connect.CDXRouteBing(0,2,0,$X44,Z$41)</f>
        <v>143.58333333333334</v>
      </c>
      <c r="AB44" s="98"/>
      <c r="AC44" s="16"/>
      <c r="AD44" s="16" t="s">
        <v>491</v>
      </c>
      <c r="AE44" t="s">
        <v>3451</v>
      </c>
      <c r="AF44" s="20">
        <f>_xll.CDXZipStreamCF.Connect.CDXRouteBing(0,2,0,$AE44,AF$41)</f>
        <v>0.15</v>
      </c>
      <c r="AG44" s="20">
        <f>_xll.CDXZipStreamCF.Connect.CDXRouteBing(0,2,0,$AE44,AG$41)</f>
        <v>143.58333333333334</v>
      </c>
      <c r="AK44" s="98"/>
      <c r="AL44" s="16"/>
      <c r="AM44" s="16" t="s">
        <v>491</v>
      </c>
      <c r="AN44" t="s">
        <v>3451</v>
      </c>
      <c r="AO44" s="20">
        <f>_xll.CDXZipStreamCF.Connect.CDXRouteBing(0,2,0,$AE44,AO$41)</f>
        <v>0.15</v>
      </c>
      <c r="AP44" s="20">
        <f>_xll.CDXZipStreamCF.Connect.CDXRouteBing(0,2,0,$AE44,AP$41)</f>
        <v>143.58333333333334</v>
      </c>
      <c r="AQ44" s="34">
        <f>_xll.CDXZipStreamCF.Connect.CDXRouteBing(0,2,0,$AE44,AQ$41)</f>
        <v>78.650000000000006</v>
      </c>
      <c r="AT44" s="98"/>
    </row>
    <row r="45" spans="1:46" x14ac:dyDescent="0.2">
      <c r="A45" s="16"/>
      <c r="B45" s="16" t="s">
        <v>489</v>
      </c>
      <c r="C45" t="s">
        <v>3449</v>
      </c>
      <c r="D45" s="20">
        <f>_xll.CDXZipStreamCF.Connect.CDXRouteBing(0,2,0,$C45,D$41)</f>
        <v>82.966666666666669</v>
      </c>
      <c r="E45" s="20">
        <f>_xll.CDXZipStreamCF.Connect.CDXRouteBing(0,2,0,$C45,E$41)</f>
        <v>0.16666666666666666</v>
      </c>
      <c r="F45" s="20">
        <f>_xll.CDXZipStreamCF.Connect.CDXRouteBing(0,2,0,$C45,F$41)</f>
        <v>0</v>
      </c>
      <c r="G45" s="20">
        <f>_xll.CDXZipStreamCF.Connect.CDXRouteBing(0,2,0,$C45,G$41)</f>
        <v>0</v>
      </c>
      <c r="H45" s="20">
        <f>_xll.CDXZipStreamCF.Connect.CDXRouteBing(0,2,0,$C45,H$41)</f>
        <v>105.08333333333333</v>
      </c>
      <c r="I45" s="20">
        <f>_xll.CDXZipStreamCF.Connect.CDXRouteBing(0,2,0,$C45,I$41)</f>
        <v>17.399999999999999</v>
      </c>
      <c r="J45" s="20">
        <f>_xll.CDXZipStreamCF.Connect.CDXRouteBing(0,2,0,$C45,J$41)</f>
        <v>112.01666666666667</v>
      </c>
      <c r="K45" s="20">
        <f>_xll.CDXZipStreamCF.Connect.CDXRouteBing(0,2,0,$C45,K$41)</f>
        <v>27.416666666666668</v>
      </c>
      <c r="L45" s="20">
        <f>_xll.CDXZipStreamCF.Connect.CDXRouteBing(0,2,0,$C45,L$41)</f>
        <v>184.7</v>
      </c>
      <c r="M45" s="20">
        <f>_xll.CDXZipStreamCF.Connect.CDXRouteBing(0,2,0,$C45,M$41)</f>
        <v>143.78333333333333</v>
      </c>
      <c r="N45" s="20">
        <f>_xll.CDXZipStreamCF.Connect.CDXRouteBing(0,2,0,$C45,N$41)</f>
        <v>27.416666666666668</v>
      </c>
      <c r="O45" s="21"/>
      <c r="P45" s="21"/>
      <c r="Q45" s="21"/>
      <c r="R45" s="21"/>
      <c r="S45" s="20">
        <f t="shared" si="4"/>
        <v>9</v>
      </c>
      <c r="T45" s="20">
        <f t="shared" si="5"/>
        <v>372.4666666666667</v>
      </c>
      <c r="U45" s="98"/>
      <c r="V45" s="16"/>
      <c r="W45" s="16" t="s">
        <v>489</v>
      </c>
      <c r="X45" t="s">
        <v>3449</v>
      </c>
      <c r="Y45" s="20">
        <f>_xll.CDXZipStreamCF.Connect.CDXRouteBing(0,2,0,$X45,Y$41)</f>
        <v>78.849999999999994</v>
      </c>
      <c r="Z45" s="20">
        <f>_xll.CDXZipStreamCF.Connect.CDXRouteBing(0,2,0,$X45,Z$41)</f>
        <v>143.78333333333333</v>
      </c>
      <c r="AB45" s="98"/>
      <c r="AC45" s="16"/>
      <c r="AD45" s="16" t="s">
        <v>489</v>
      </c>
      <c r="AE45" t="s">
        <v>3449</v>
      </c>
      <c r="AF45" s="20">
        <f>_xll.CDXZipStreamCF.Connect.CDXRouteBing(0,2,0,$AE45,AF$41)</f>
        <v>0</v>
      </c>
      <c r="AG45" s="20">
        <f>_xll.CDXZipStreamCF.Connect.CDXRouteBing(0,2,0,$AE45,AG$41)</f>
        <v>143.78333333333333</v>
      </c>
      <c r="AK45" s="98"/>
      <c r="AL45" s="16"/>
      <c r="AM45" s="16" t="s">
        <v>489</v>
      </c>
      <c r="AN45" t="s">
        <v>3449</v>
      </c>
      <c r="AO45" s="20">
        <f>_xll.CDXZipStreamCF.Connect.CDXRouteBing(0,2,0,$AE45,AO$41)</f>
        <v>0</v>
      </c>
      <c r="AP45" s="20">
        <f>_xll.CDXZipStreamCF.Connect.CDXRouteBing(0,2,0,$AE45,AP$41)</f>
        <v>143.78333333333333</v>
      </c>
      <c r="AQ45" s="34">
        <f>_xll.CDXZipStreamCF.Connect.CDXRouteBing(0,2,0,$AE45,AQ$41)</f>
        <v>78.849999999999994</v>
      </c>
      <c r="AT45" s="98"/>
    </row>
    <row r="46" spans="1:46" x14ac:dyDescent="0.2">
      <c r="A46" s="16"/>
      <c r="B46" s="16" t="s">
        <v>364</v>
      </c>
      <c r="C46" t="s">
        <v>3449</v>
      </c>
      <c r="D46" s="20">
        <f>_xll.CDXZipStreamCF.Connect.CDXRouteBing(0,2,0,$C46,D$41)</f>
        <v>82.966666666666669</v>
      </c>
      <c r="E46" s="20">
        <f>_xll.CDXZipStreamCF.Connect.CDXRouteBing(0,2,0,$C46,E$41)</f>
        <v>0.16666666666666666</v>
      </c>
      <c r="F46" s="20">
        <f>_xll.CDXZipStreamCF.Connect.CDXRouteBing(0,2,0,$C46,F$41)</f>
        <v>0</v>
      </c>
      <c r="G46" s="20">
        <f>_xll.CDXZipStreamCF.Connect.CDXRouteBing(0,2,0,$C46,G$41)</f>
        <v>0</v>
      </c>
      <c r="H46" s="20">
        <f>_xll.CDXZipStreamCF.Connect.CDXRouteBing(0,2,0,$C46,H$41)</f>
        <v>105.08333333333333</v>
      </c>
      <c r="I46" s="20">
        <f>_xll.CDXZipStreamCF.Connect.CDXRouteBing(0,2,0,$C46,I$41)</f>
        <v>17.399999999999999</v>
      </c>
      <c r="J46" s="20">
        <f>_xll.CDXZipStreamCF.Connect.CDXRouteBing(0,2,0,$C46,J$41)</f>
        <v>112.01666666666667</v>
      </c>
      <c r="K46" s="20">
        <f>_xll.CDXZipStreamCF.Connect.CDXRouteBing(0,2,0,$C46,K$41)</f>
        <v>27.416666666666668</v>
      </c>
      <c r="L46" s="20">
        <f>_xll.CDXZipStreamCF.Connect.CDXRouteBing(0,2,0,$C46,L$41)</f>
        <v>184.7</v>
      </c>
      <c r="M46" s="20">
        <f>_xll.CDXZipStreamCF.Connect.CDXRouteBing(0,2,0,$C46,M$41)</f>
        <v>143.78333333333333</v>
      </c>
      <c r="N46" s="20">
        <f>_xll.CDXZipStreamCF.Connect.CDXRouteBing(0,2,0,$C46,N$41)</f>
        <v>27.416666666666668</v>
      </c>
      <c r="O46" s="21"/>
      <c r="P46" s="21"/>
      <c r="Q46" s="21"/>
      <c r="R46" s="21"/>
      <c r="S46" s="20">
        <f t="shared" si="4"/>
        <v>9</v>
      </c>
      <c r="T46" s="20">
        <f t="shared" si="5"/>
        <v>372.4666666666667</v>
      </c>
      <c r="U46" s="98"/>
      <c r="V46" s="16"/>
      <c r="W46" s="16" t="s">
        <v>364</v>
      </c>
      <c r="X46" t="s">
        <v>3449</v>
      </c>
      <c r="Y46" s="20">
        <f>_xll.CDXZipStreamCF.Connect.CDXRouteBing(0,2,0,$X46,Y$41)</f>
        <v>78.849999999999994</v>
      </c>
      <c r="Z46" s="20">
        <f>_xll.CDXZipStreamCF.Connect.CDXRouteBing(0,2,0,$X46,Z$41)</f>
        <v>143.78333333333333</v>
      </c>
      <c r="AB46" s="98"/>
      <c r="AC46" s="16"/>
      <c r="AD46" s="26" t="s">
        <v>364</v>
      </c>
      <c r="AE46" s="27" t="s">
        <v>3449</v>
      </c>
      <c r="AF46" s="20">
        <f>_xll.CDXZipStreamCF.Connect.CDXRouteBing(0,2,0,$AE46,AF$41)</f>
        <v>0</v>
      </c>
      <c r="AG46" s="20">
        <f>_xll.CDXZipStreamCF.Connect.CDXRouteBing(0,2,0,$AE46,AG$41)</f>
        <v>143.78333333333333</v>
      </c>
      <c r="AK46" s="98"/>
      <c r="AL46" s="16"/>
      <c r="AM46" s="26" t="s">
        <v>364</v>
      </c>
      <c r="AN46" s="27" t="s">
        <v>3449</v>
      </c>
      <c r="AO46" s="20">
        <f>_xll.CDXZipStreamCF.Connect.CDXRouteBing(0,2,0,$AE46,AO$41)</f>
        <v>0</v>
      </c>
      <c r="AP46" s="20">
        <f>_xll.CDXZipStreamCF.Connect.CDXRouteBing(0,2,0,$AE46,AP$41)</f>
        <v>143.78333333333333</v>
      </c>
      <c r="AQ46" s="34">
        <f>_xll.CDXZipStreamCF.Connect.CDXRouteBing(0,2,0,$AE46,AQ$41)</f>
        <v>78.849999999999994</v>
      </c>
      <c r="AT46" s="98"/>
    </row>
    <row r="47" spans="1:46" x14ac:dyDescent="0.2">
      <c r="A47" s="16"/>
      <c r="B47" s="16" t="s">
        <v>715</v>
      </c>
      <c r="C47" t="s">
        <v>3447</v>
      </c>
      <c r="D47" s="20">
        <f>_xll.CDXZipStreamCF.Connect.CDXRouteBing(0,2,0,$C47,D$41)</f>
        <v>29.366666666666667</v>
      </c>
      <c r="E47" s="20">
        <f>_xll.CDXZipStreamCF.Connect.CDXRouteBing(0,2,0,$C47,E$41)</f>
        <v>104.48333333333333</v>
      </c>
      <c r="F47" s="20">
        <f>_xll.CDXZipStreamCF.Connect.CDXRouteBing(0,2,0,$C47,F$41)</f>
        <v>104.66666666666667</v>
      </c>
      <c r="G47" s="20">
        <f>_xll.CDXZipStreamCF.Connect.CDXRouteBing(0,2,0,$C47,G$41)</f>
        <v>104.66666666666667</v>
      </c>
      <c r="H47" s="20">
        <f>_xll.CDXZipStreamCF.Connect.CDXRouteBing(0,2,0,$C47,H$41)</f>
        <v>0</v>
      </c>
      <c r="I47" s="20">
        <f>_xll.CDXZipStreamCF.Connect.CDXRouteBing(0,2,0,$C47,I$41)</f>
        <v>116.43333333333334</v>
      </c>
      <c r="J47" s="20">
        <f>_xll.CDXZipStreamCF.Connect.CDXRouteBing(0,2,0,$C47,J$41)</f>
        <v>33.93333333333333</v>
      </c>
      <c r="K47" s="20">
        <f>_xll.CDXZipStreamCF.Connect.CDXRouteBing(0,2,0,$C47,K$41)</f>
        <v>125.68333333333334</v>
      </c>
      <c r="L47" s="20">
        <f>_xll.CDXZipStreamCF.Connect.CDXRouteBing(0,2,0,$C47,L$41)</f>
        <v>85.65</v>
      </c>
      <c r="M47" s="20">
        <f>_xll.CDXZipStreamCF.Connect.CDXRouteBing(0,2,0,$C47,M$41)</f>
        <v>242.81666666666666</v>
      </c>
      <c r="N47" s="20">
        <f>_xll.CDXZipStreamCF.Connect.CDXRouteBing(0,2,0,$C47,N$41)</f>
        <v>125.68333333333334</v>
      </c>
      <c r="O47" s="21"/>
      <c r="P47" s="21"/>
      <c r="Q47" s="21"/>
      <c r="R47" s="21"/>
      <c r="S47" s="20">
        <f t="shared" si="4"/>
        <v>8</v>
      </c>
      <c r="T47" s="20">
        <f t="shared" si="5"/>
        <v>579.20000000000005</v>
      </c>
      <c r="U47" s="98"/>
      <c r="V47" s="16"/>
      <c r="W47" s="16" t="s">
        <v>715</v>
      </c>
      <c r="X47" t="s">
        <v>3447</v>
      </c>
      <c r="Y47" s="20">
        <f>_xll.CDXZipStreamCF.Connect.CDXRouteBing(0,2,0,$X47,Y$41)</f>
        <v>31.6</v>
      </c>
      <c r="Z47" s="20">
        <f>_xll.CDXZipStreamCF.Connect.CDXRouteBing(0,2,0,$X47,Z$41)</f>
        <v>242.81666666666666</v>
      </c>
      <c r="AB47" s="98"/>
      <c r="AC47" s="16"/>
      <c r="AD47" s="16" t="s">
        <v>715</v>
      </c>
      <c r="AE47" t="s">
        <v>3447</v>
      </c>
      <c r="AF47" s="20">
        <f>_xll.CDXZipStreamCF.Connect.CDXRouteBing(0,2,0,$AE47,AF$41)</f>
        <v>104.66666666666667</v>
      </c>
      <c r="AG47" s="20">
        <f>_xll.CDXZipStreamCF.Connect.CDXRouteBing(0,2,0,$AE47,AG$41)</f>
        <v>242.81666666666666</v>
      </c>
      <c r="AK47" s="98"/>
      <c r="AL47" s="16"/>
      <c r="AM47" s="16" t="s">
        <v>715</v>
      </c>
      <c r="AN47" t="s">
        <v>3447</v>
      </c>
      <c r="AO47" s="20">
        <f>_xll.CDXZipStreamCF.Connect.CDXRouteBing(0,2,0,$AE47,AO$41)</f>
        <v>104.66666666666667</v>
      </c>
      <c r="AP47" s="20">
        <f>_xll.CDXZipStreamCF.Connect.CDXRouteBing(0,2,0,$AE47,AP$41)</f>
        <v>242.81666666666666</v>
      </c>
      <c r="AQ47" s="34">
        <f>_xll.CDXZipStreamCF.Connect.CDXRouteBing(0,2,0,$AE47,AQ$41)</f>
        <v>31.6</v>
      </c>
      <c r="AT47" s="98"/>
    </row>
    <row r="48" spans="1:46" x14ac:dyDescent="0.2">
      <c r="A48" s="16"/>
      <c r="B48" s="16" t="s">
        <v>724</v>
      </c>
      <c r="C48" t="s">
        <v>3448</v>
      </c>
      <c r="D48" s="20">
        <f>_xll.CDXZipStreamCF.Connect.CDXRouteBing(0,2,0,$C48,D$41)</f>
        <v>94.066666666666663</v>
      </c>
      <c r="E48" s="20">
        <f>_xll.CDXZipStreamCF.Connect.CDXRouteBing(0,2,0,$C48,E$41)</f>
        <v>15.366666666666667</v>
      </c>
      <c r="F48" s="20">
        <f>_xll.CDXZipStreamCF.Connect.CDXRouteBing(0,2,0,$C48,F$41)</f>
        <v>15.55</v>
      </c>
      <c r="G48" s="20">
        <f>_xll.CDXZipStreamCF.Connect.CDXRouteBing(0,2,0,$C48,G$41)</f>
        <v>15.55</v>
      </c>
      <c r="H48" s="20">
        <f>_xll.CDXZipStreamCF.Connect.CDXRouteBing(0,2,0,$C48,H$41)</f>
        <v>116.18333333333334</v>
      </c>
      <c r="I48" s="20">
        <f>_xll.CDXZipStreamCF.Connect.CDXRouteBing(0,2,0,$C48,I$41)</f>
        <v>0</v>
      </c>
      <c r="J48" s="20">
        <f>_xll.CDXZipStreamCF.Connect.CDXRouteBing(0,2,0,$C48,J$41)</f>
        <v>123.13333333333334</v>
      </c>
      <c r="K48" s="20">
        <f>_xll.CDXZipStreamCF.Connect.CDXRouteBing(0,2,0,$C48,K$41)</f>
        <v>35.75</v>
      </c>
      <c r="L48" s="20">
        <f>_xll.CDXZipStreamCF.Connect.CDXRouteBing(0,2,0,$C48,L$41)</f>
        <v>195.8</v>
      </c>
      <c r="M48" s="20">
        <f>_xll.CDXZipStreamCF.Connect.CDXRouteBing(0,2,0,$C48,M$41)</f>
        <v>131.1</v>
      </c>
      <c r="N48" s="20">
        <f>_xll.CDXZipStreamCF.Connect.CDXRouteBing(0,2,0,$C48,N$41)</f>
        <v>35.75</v>
      </c>
      <c r="O48" s="21"/>
      <c r="P48" s="21"/>
      <c r="Q48" s="21"/>
      <c r="R48" s="21"/>
      <c r="S48" s="20">
        <f t="shared" si="4"/>
        <v>8</v>
      </c>
      <c r="T48" s="20">
        <f t="shared" si="5"/>
        <v>328.2166666666667</v>
      </c>
      <c r="U48" s="98"/>
      <c r="V48" s="16"/>
      <c r="W48" s="16" t="s">
        <v>724</v>
      </c>
      <c r="X48" t="s">
        <v>3448</v>
      </c>
      <c r="Y48" s="20">
        <f>_xll.CDXZipStreamCF.Connect.CDXRouteBing(0,2,0,$X48,Y$41)</f>
        <v>89.966666666666669</v>
      </c>
      <c r="Z48" s="20">
        <f>_xll.CDXZipStreamCF.Connect.CDXRouteBing(0,2,0,$X48,Z$41)</f>
        <v>131.1</v>
      </c>
      <c r="AB48" s="98"/>
      <c r="AC48" s="16"/>
      <c r="AD48" s="16" t="s">
        <v>724</v>
      </c>
      <c r="AE48" t="s">
        <v>3448</v>
      </c>
      <c r="AF48" s="20">
        <f>_xll.CDXZipStreamCF.Connect.CDXRouteBing(0,2,0,$AE48,AF$41)</f>
        <v>15.55</v>
      </c>
      <c r="AG48" s="20">
        <f>_xll.CDXZipStreamCF.Connect.CDXRouteBing(0,2,0,$AE48,AG$41)</f>
        <v>131.1</v>
      </c>
      <c r="AK48" s="98"/>
      <c r="AL48" s="16"/>
      <c r="AM48" s="16" t="s">
        <v>724</v>
      </c>
      <c r="AN48" t="s">
        <v>3448</v>
      </c>
      <c r="AO48" s="20">
        <f>_xll.CDXZipStreamCF.Connect.CDXRouteBing(0,2,0,$AE48,AO$41)</f>
        <v>15.55</v>
      </c>
      <c r="AP48" s="20">
        <f>_xll.CDXZipStreamCF.Connect.CDXRouteBing(0,2,0,$AE48,AP$41)</f>
        <v>131.1</v>
      </c>
      <c r="AQ48" s="34">
        <f>_xll.CDXZipStreamCF.Connect.CDXRouteBing(0,2,0,$AE48,AQ$41)</f>
        <v>89.966666666666669</v>
      </c>
      <c r="AT48" s="98"/>
    </row>
    <row r="49" spans="1:46" x14ac:dyDescent="0.2">
      <c r="A49" s="16"/>
      <c r="B49" s="16" t="s">
        <v>2089</v>
      </c>
      <c r="C49" t="s">
        <v>3453</v>
      </c>
      <c r="D49" s="20">
        <f>_xll.CDXZipStreamCF.Connect.CDXRouteBing(0,2,0,$C49,D$41)</f>
        <v>43.18333333333333</v>
      </c>
      <c r="E49" s="20">
        <f>_xll.CDXZipStreamCF.Connect.CDXRouteBing(0,2,0,$C49,E$41)</f>
        <v>110.13333333333334</v>
      </c>
      <c r="F49" s="20">
        <f>_xll.CDXZipStreamCF.Connect.CDXRouteBing(0,2,0,$C49,F$41)</f>
        <v>110.33333333333333</v>
      </c>
      <c r="G49" s="20">
        <f>_xll.CDXZipStreamCF.Connect.CDXRouteBing(0,2,0,$C49,G$41)</f>
        <v>110.33333333333333</v>
      </c>
      <c r="H49" s="20">
        <f>_xll.CDXZipStreamCF.Connect.CDXRouteBing(0,2,0,$C49,H$41)</f>
        <v>35.700000000000003</v>
      </c>
      <c r="I49" s="20">
        <f>_xll.CDXZipStreamCF.Connect.CDXRouteBing(0,2,0,$C49,I$41)</f>
        <v>122.08333333333333</v>
      </c>
      <c r="J49" s="20">
        <f>_xll.CDXZipStreamCF.Connect.CDXRouteBing(0,2,0,$C49,J$41)</f>
        <v>0</v>
      </c>
      <c r="K49" s="20">
        <f>_xll.CDXZipStreamCF.Connect.CDXRouteBing(0,2,0,$C49,K$41)</f>
        <v>131.35</v>
      </c>
      <c r="L49" s="20">
        <f>_xll.CDXZipStreamCF.Connect.CDXRouteBing(0,2,0,$C49,L$41)</f>
        <v>94.583333333333329</v>
      </c>
      <c r="M49" s="20">
        <f>_xll.CDXZipStreamCF.Connect.CDXRouteBing(0,2,0,$C49,M$41)</f>
        <v>232.35</v>
      </c>
      <c r="N49" s="20">
        <f>_xll.CDXZipStreamCF.Connect.CDXRouteBing(0,2,0,$C49,N$41)</f>
        <v>131.35</v>
      </c>
      <c r="O49" s="21"/>
      <c r="P49" s="21"/>
      <c r="Q49" s="21"/>
      <c r="R49" s="21"/>
      <c r="S49" s="20">
        <f t="shared" si="4"/>
        <v>7</v>
      </c>
      <c r="T49" s="20">
        <f t="shared" si="5"/>
        <v>504.26666666666659</v>
      </c>
      <c r="U49" s="98"/>
      <c r="V49" s="16"/>
      <c r="W49" s="16" t="s">
        <v>2089</v>
      </c>
      <c r="X49" t="s">
        <v>3453</v>
      </c>
      <c r="Y49" s="20">
        <f>_xll.CDXZipStreamCF.Connect.CDXRouteBing(0,2,0,$X49,Y$41)</f>
        <v>37.266666666666666</v>
      </c>
      <c r="Z49" s="20">
        <f>_xll.CDXZipStreamCF.Connect.CDXRouteBing(0,2,0,$X49,Z$41)</f>
        <v>232.35</v>
      </c>
      <c r="AB49" s="98"/>
      <c r="AC49" s="16"/>
      <c r="AD49" s="16" t="s">
        <v>2089</v>
      </c>
      <c r="AE49" t="s">
        <v>3453</v>
      </c>
      <c r="AF49" s="20">
        <f>_xll.CDXZipStreamCF.Connect.CDXRouteBing(0,2,0,$AE49,AF$41)</f>
        <v>110.33333333333333</v>
      </c>
      <c r="AG49" s="20">
        <f>_xll.CDXZipStreamCF.Connect.CDXRouteBing(0,2,0,$AE49,AG$41)</f>
        <v>232.35</v>
      </c>
      <c r="AK49" s="98"/>
      <c r="AL49" s="16"/>
      <c r="AM49" s="16" t="s">
        <v>2089</v>
      </c>
      <c r="AN49" t="s">
        <v>3453</v>
      </c>
      <c r="AO49" s="20">
        <f>_xll.CDXZipStreamCF.Connect.CDXRouteBing(0,2,0,$AE49,AO$41)</f>
        <v>110.33333333333333</v>
      </c>
      <c r="AP49" s="20">
        <f>_xll.CDXZipStreamCF.Connect.CDXRouteBing(0,2,0,$AE49,AP$41)</f>
        <v>232.35</v>
      </c>
      <c r="AQ49" s="34">
        <f>_xll.CDXZipStreamCF.Connect.CDXRouteBing(0,2,0,$AE49,AQ$41)</f>
        <v>37.266666666666666</v>
      </c>
      <c r="AT49" s="98"/>
    </row>
    <row r="50" spans="1:46" x14ac:dyDescent="0.2">
      <c r="A50" s="16"/>
      <c r="B50" s="16" t="s">
        <v>2091</v>
      </c>
      <c r="C50" t="s">
        <v>3454</v>
      </c>
      <c r="D50" s="20">
        <f>_xll.CDXZipStreamCF.Connect.CDXRouteBing(0,2,0,$C50,D$41)</f>
        <v>103.18333333333334</v>
      </c>
      <c r="E50" s="20">
        <f>_xll.CDXZipStreamCF.Connect.CDXRouteBing(0,2,0,$C50,E$41)</f>
        <v>26.633333333333333</v>
      </c>
      <c r="F50" s="20">
        <f>_xll.CDXZipStreamCF.Connect.CDXRouteBing(0,2,0,$C50,F$41)</f>
        <v>26.833333333333332</v>
      </c>
      <c r="G50" s="20">
        <f>_xll.CDXZipStreamCF.Connect.CDXRouteBing(0,2,0,$C50,G$41)</f>
        <v>26.833333333333332</v>
      </c>
      <c r="H50" s="20">
        <f>_xll.CDXZipStreamCF.Connect.CDXRouteBing(0,2,0,$C50,H$41)</f>
        <v>125.3</v>
      </c>
      <c r="I50" s="20">
        <f>_xll.CDXZipStreamCF.Connect.CDXRouteBing(0,2,0,$C50,I$41)</f>
        <v>36.616666666666667</v>
      </c>
      <c r="J50" s="20">
        <f>_xll.CDXZipStreamCF.Connect.CDXRouteBing(0,2,0,$C50,J$41)</f>
        <v>132.23333333333332</v>
      </c>
      <c r="K50" s="20">
        <f>_xll.CDXZipStreamCF.Connect.CDXRouteBing(0,2,0,$C50,K$41)</f>
        <v>0</v>
      </c>
      <c r="L50" s="20">
        <f>_xll.CDXZipStreamCF.Connect.CDXRouteBing(0,2,0,$C50,L$41)</f>
        <v>204.91666666666666</v>
      </c>
      <c r="M50" s="20">
        <f>_xll.CDXZipStreamCF.Connect.CDXRouteBing(0,2,0,$C50,M$41)</f>
        <v>163.01666666666668</v>
      </c>
      <c r="N50" s="20">
        <f>_xll.CDXZipStreamCF.Connect.CDXRouteBing(0,2,0,$C50,N$41)</f>
        <v>0</v>
      </c>
      <c r="O50" s="21"/>
      <c r="P50" s="21"/>
      <c r="Q50" s="21"/>
      <c r="R50" s="21"/>
      <c r="S50" s="20">
        <f t="shared" si="4"/>
        <v>7</v>
      </c>
      <c r="T50" s="20">
        <f t="shared" si="5"/>
        <v>220.10000000000002</v>
      </c>
      <c r="U50" s="98"/>
      <c r="V50" s="16"/>
      <c r="W50" s="16" t="s">
        <v>2091</v>
      </c>
      <c r="X50" t="s">
        <v>3454</v>
      </c>
      <c r="Y50" s="20">
        <f>_xll.CDXZipStreamCF.Connect.CDXRouteBing(0,2,0,$X50,Y$41)</f>
        <v>99.066666666666663</v>
      </c>
      <c r="Z50" s="20">
        <f>_xll.CDXZipStreamCF.Connect.CDXRouteBing(0,2,0,$X50,Z$41)</f>
        <v>163.01666666666668</v>
      </c>
      <c r="AB50" s="98"/>
      <c r="AC50" s="16"/>
      <c r="AD50" s="16" t="s">
        <v>2091</v>
      </c>
      <c r="AE50" t="s">
        <v>3454</v>
      </c>
      <c r="AF50" s="20">
        <f>_xll.CDXZipStreamCF.Connect.CDXRouteBing(0,2,0,$AE50,AF$41)</f>
        <v>26.833333333333332</v>
      </c>
      <c r="AG50" s="20">
        <f>_xll.CDXZipStreamCF.Connect.CDXRouteBing(0,2,0,$AE50,AG$41)</f>
        <v>163.01666666666668</v>
      </c>
      <c r="AK50" s="98"/>
      <c r="AL50" s="16"/>
      <c r="AM50" s="16" t="s">
        <v>2091</v>
      </c>
      <c r="AN50" t="s">
        <v>3454</v>
      </c>
      <c r="AO50" s="20">
        <f>_xll.CDXZipStreamCF.Connect.CDXRouteBing(0,2,0,$AE50,AO$41)</f>
        <v>26.833333333333332</v>
      </c>
      <c r="AP50" s="20">
        <f>_xll.CDXZipStreamCF.Connect.CDXRouteBing(0,2,0,$AE50,AP$41)</f>
        <v>163.01666666666668</v>
      </c>
      <c r="AQ50" s="34">
        <f>_xll.CDXZipStreamCF.Connect.CDXRouteBing(0,2,0,$AE50,AQ$41)</f>
        <v>99.066666666666663</v>
      </c>
      <c r="AT50" s="98"/>
    </row>
    <row r="51" spans="1:46" x14ac:dyDescent="0.2">
      <c r="A51" s="16"/>
      <c r="B51" s="16" t="s">
        <v>2434</v>
      </c>
      <c r="C51" t="s">
        <v>3443</v>
      </c>
      <c r="D51" s="20">
        <f>_xll.CDXZipStreamCF.Connect.CDXRouteBing(0,2,0,$C51,D$41)</f>
        <v>107.78333333333333</v>
      </c>
      <c r="E51" s="20">
        <f>_xll.CDXZipStreamCF.Connect.CDXRouteBing(0,2,0,$C51,E$41)</f>
        <v>182.9</v>
      </c>
      <c r="F51" s="20">
        <f>_xll.CDXZipStreamCF.Connect.CDXRouteBing(0,2,0,$C51,F$41)</f>
        <v>183.08333333333334</v>
      </c>
      <c r="G51" s="20">
        <f>_xll.CDXZipStreamCF.Connect.CDXRouteBing(0,2,0,$C51,G$41)</f>
        <v>183.08333333333334</v>
      </c>
      <c r="H51" s="20">
        <f>_xll.CDXZipStreamCF.Connect.CDXRouteBing(0,2,0,$C51,H$41)</f>
        <v>85.816666666666663</v>
      </c>
      <c r="I51" s="20">
        <f>_xll.CDXZipStreamCF.Connect.CDXRouteBing(0,2,0,$C51,I$41)</f>
        <v>194.83333333333334</v>
      </c>
      <c r="J51" s="20">
        <f>_xll.CDXZipStreamCF.Connect.CDXRouteBing(0,2,0,$C51,J$41)</f>
        <v>94.683333333333337</v>
      </c>
      <c r="K51" s="20">
        <f>_xll.CDXZipStreamCF.Connect.CDXRouteBing(0,2,0,$C51,K$41)</f>
        <v>204.1</v>
      </c>
      <c r="L51" s="20">
        <f>_xll.CDXZipStreamCF.Connect.CDXRouteBing(0,2,0,$C51,L$41)</f>
        <v>0</v>
      </c>
      <c r="M51" s="20">
        <f>_xll.CDXZipStreamCF.Connect.CDXRouteBing(0,2,0,$C51,M$41)</f>
        <v>313.08333333333331</v>
      </c>
      <c r="N51" s="20">
        <f>_xll.CDXZipStreamCF.Connect.CDXRouteBing(0,2,0,$C51,N$41)</f>
        <v>204.1</v>
      </c>
      <c r="O51" s="21"/>
      <c r="P51" s="21"/>
      <c r="Q51" s="21"/>
      <c r="R51" s="21"/>
      <c r="S51" s="20">
        <f t="shared" si="4"/>
        <v>4</v>
      </c>
      <c r="T51" s="20">
        <f t="shared" si="5"/>
        <v>288.2833333333333</v>
      </c>
      <c r="U51" s="98"/>
      <c r="V51" s="16"/>
      <c r="W51" s="16" t="s">
        <v>2434</v>
      </c>
      <c r="X51" t="s">
        <v>3443</v>
      </c>
      <c r="Y51" s="20">
        <f>_xll.CDXZipStreamCF.Connect.CDXRouteBing(0,2,0,$X51,Y$41)</f>
        <v>110.01666666666667</v>
      </c>
      <c r="Z51" s="20">
        <f>_xll.CDXZipStreamCF.Connect.CDXRouteBing(0,2,0,$X51,Z$41)</f>
        <v>313.08333333333331</v>
      </c>
      <c r="AB51" s="98"/>
      <c r="AC51" s="16"/>
      <c r="AD51" s="16" t="s">
        <v>2434</v>
      </c>
      <c r="AE51" t="s">
        <v>3443</v>
      </c>
      <c r="AF51" s="86">
        <f>_xll.CDXZipStreamCF.Connect.CDXRouteBing(0,2,0,$AE51,AF$41)</f>
        <v>183.08333333333334</v>
      </c>
      <c r="AG51" s="86">
        <f>_xll.CDXZipStreamCF.Connect.CDXRouteBing(0,2,0,$AE51,AG$41)</f>
        <v>313.08333333333331</v>
      </c>
      <c r="AK51" s="98"/>
      <c r="AL51" s="16"/>
      <c r="AM51" s="24" t="s">
        <v>2434</v>
      </c>
      <c r="AN51" s="25" t="s">
        <v>3443</v>
      </c>
      <c r="AO51" s="86">
        <f>_xll.CDXZipStreamCF.Connect.CDXRouteBing(0,2,0,$AE51,AO$41)</f>
        <v>183.08333333333334</v>
      </c>
      <c r="AP51" s="86">
        <f>_xll.CDXZipStreamCF.Connect.CDXRouteBing(0,2,0,$AE51,AP$41)</f>
        <v>313.08333333333331</v>
      </c>
      <c r="AQ51" s="34">
        <f>_xll.CDXZipStreamCF.Connect.CDXRouteBing(0,2,0,$AE51,AQ$41)</f>
        <v>110.01666666666667</v>
      </c>
      <c r="AT51" s="98"/>
    </row>
    <row r="52" spans="1:46" ht="16" thickBot="1" x14ac:dyDescent="0.25">
      <c r="A52" s="16"/>
      <c r="B52" s="24" t="s">
        <v>421</v>
      </c>
      <c r="C52" s="25" t="s">
        <v>3450</v>
      </c>
      <c r="D52" s="33">
        <f>_xll.CDXZipStreamCF.Connect.CDXRouteBing(0,2,0,$C52,D$41)</f>
        <v>220.23333333333332</v>
      </c>
      <c r="E52" s="33">
        <f>_xll.CDXZipStreamCF.Connect.CDXRouteBing(0,2,0,$C52,E$41)</f>
        <v>141.51666666666668</v>
      </c>
      <c r="F52" s="33">
        <f>_xll.CDXZipStreamCF.Connect.CDXRouteBing(0,2,0,$C52,F$41)</f>
        <v>141.71666666666667</v>
      </c>
      <c r="G52" s="33">
        <f>_xll.CDXZipStreamCF.Connect.CDXRouteBing(0,2,0,$C52,G$41)</f>
        <v>141.71666666666667</v>
      </c>
      <c r="H52" s="33">
        <f>_xll.CDXZipStreamCF.Connect.CDXRouteBing(0,2,0,$C52,H$41)</f>
        <v>242.35</v>
      </c>
      <c r="I52" s="33">
        <f>_xll.CDXZipStreamCF.Connect.CDXRouteBing(0,2,0,$C52,I$41)</f>
        <v>132.28333333333333</v>
      </c>
      <c r="J52" s="33">
        <f>_xll.CDXZipStreamCF.Connect.CDXRouteBing(0,2,0,$C52,J$41)</f>
        <v>234.38333333333333</v>
      </c>
      <c r="K52" s="33">
        <f>_xll.CDXZipStreamCF.Connect.CDXRouteBing(0,2,0,$C52,K$41)</f>
        <v>161.91666666666666</v>
      </c>
      <c r="L52" s="33">
        <f>_xll.CDXZipStreamCF.Connect.CDXRouteBing(0,2,0,$C52,L$41)</f>
        <v>315.71666666666664</v>
      </c>
      <c r="M52" s="33">
        <f>_xll.CDXZipStreamCF.Connect.CDXRouteBing(0,2,0,$C52,M$41)</f>
        <v>0</v>
      </c>
      <c r="N52" s="33">
        <f>_xll.CDXZipStreamCF.Connect.CDXRouteBing(0,2,0,$C52,N$41)</f>
        <v>161.91666666666666</v>
      </c>
      <c r="O52" s="21"/>
      <c r="P52" s="21"/>
      <c r="Q52" s="21"/>
      <c r="R52" s="21"/>
      <c r="S52" s="52">
        <f t="shared" si="4"/>
        <v>1</v>
      </c>
      <c r="T52" s="52">
        <f t="shared" si="5"/>
        <v>0</v>
      </c>
      <c r="U52" s="98"/>
      <c r="V52" s="16"/>
      <c r="W52" s="24" t="s">
        <v>421</v>
      </c>
      <c r="X52" s="25" t="s">
        <v>3450</v>
      </c>
      <c r="Y52" s="33">
        <f>_xll.CDXZipStreamCF.Connect.CDXRouteBing(0,2,0,$X52,Y$41)</f>
        <v>216.11666666666667</v>
      </c>
      <c r="Z52" s="33">
        <f>_xll.CDXZipStreamCF.Connect.CDXRouteBing(0,2,0,$X52,Z$41)</f>
        <v>0</v>
      </c>
      <c r="AB52" s="98"/>
      <c r="AC52" s="16"/>
      <c r="AD52" s="26" t="s">
        <v>421</v>
      </c>
      <c r="AE52" s="27" t="s">
        <v>3450</v>
      </c>
      <c r="AF52" s="33">
        <f>_xll.CDXZipStreamCF.Connect.CDXRouteBing(0,2,0,$AE52,AF$41)</f>
        <v>141.71666666666667</v>
      </c>
      <c r="AG52" s="33">
        <f>_xll.CDXZipStreamCF.Connect.CDXRouteBing(0,2,0,$AE52,AG$41)</f>
        <v>0</v>
      </c>
      <c r="AK52" s="98"/>
      <c r="AL52" s="16"/>
      <c r="AM52" s="26" t="s">
        <v>421</v>
      </c>
      <c r="AN52" s="27" t="s">
        <v>3450</v>
      </c>
      <c r="AO52" s="33">
        <f>_xll.CDXZipStreamCF.Connect.CDXRouteBing(0,2,0,$AE52,AO$41)</f>
        <v>141.71666666666667</v>
      </c>
      <c r="AP52" s="33">
        <f>_xll.CDXZipStreamCF.Connect.CDXRouteBing(0,2,0,$AE52,AP$41)</f>
        <v>0</v>
      </c>
      <c r="AQ52" s="34">
        <f>_xll.CDXZipStreamCF.Connect.CDXRouteBing(0,2,0,$AE52,AQ$41)</f>
        <v>216.11666666666667</v>
      </c>
      <c r="AT52" s="98"/>
    </row>
    <row r="53" spans="1:46" s="53" customFormat="1" x14ac:dyDescent="0.2">
      <c r="A53" s="57"/>
      <c r="B53" s="58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97"/>
      <c r="V53" s="58"/>
      <c r="W53" s="58"/>
      <c r="AB53" s="97"/>
      <c r="AC53" s="58"/>
      <c r="AD53" s="58"/>
      <c r="AK53" s="97"/>
      <c r="AL53" s="58"/>
      <c r="AM53" s="58"/>
      <c r="AT53" s="97"/>
    </row>
    <row r="54" spans="1:46" s="55" customFormat="1" ht="16" thickBot="1" x14ac:dyDescent="0.25">
      <c r="A54" s="59"/>
      <c r="B54" s="60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101"/>
      <c r="V54" s="60"/>
      <c r="W54" s="60"/>
      <c r="AB54" s="101"/>
      <c r="AC54" s="60"/>
      <c r="AD54" s="60"/>
      <c r="AK54" s="101"/>
      <c r="AL54" s="60"/>
      <c r="AM54" s="60"/>
      <c r="AT54" s="101"/>
    </row>
    <row r="55" spans="1:46" s="41" customFormat="1" x14ac:dyDescent="0.2">
      <c r="A55" s="39"/>
      <c r="B55" s="40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97"/>
      <c r="V55" s="40"/>
      <c r="W55" s="40"/>
      <c r="AB55" s="97"/>
      <c r="AC55" s="40"/>
      <c r="AD55" s="40"/>
      <c r="AE55" s="79" t="s">
        <v>4043</v>
      </c>
      <c r="AF55" s="41" t="s">
        <v>4097</v>
      </c>
      <c r="AG55" s="41" t="s">
        <v>4096</v>
      </c>
      <c r="AK55" s="97"/>
      <c r="AL55" s="40"/>
      <c r="AM55" s="40"/>
      <c r="AN55" s="79" t="s">
        <v>4043</v>
      </c>
      <c r="AO55" s="41" t="s">
        <v>4097</v>
      </c>
      <c r="AP55" s="41" t="s">
        <v>4096</v>
      </c>
      <c r="AT55" s="97"/>
    </row>
    <row r="56" spans="1:46" s="17" customFormat="1" x14ac:dyDescent="0.2">
      <c r="A56" s="43"/>
      <c r="B56" s="36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98"/>
      <c r="V56" s="36"/>
      <c r="W56" s="36"/>
      <c r="AB56" s="98"/>
      <c r="AC56" s="36"/>
      <c r="AD56" s="36"/>
      <c r="AE56" s="31" t="s">
        <v>4044</v>
      </c>
      <c r="AF56" s="17" t="s">
        <v>4047</v>
      </c>
      <c r="AG56" s="17" t="s">
        <v>4047</v>
      </c>
      <c r="AK56" s="98"/>
      <c r="AL56" s="36"/>
      <c r="AM56" s="36"/>
      <c r="AN56" s="31" t="s">
        <v>4044</v>
      </c>
      <c r="AO56" s="17" t="s">
        <v>4047</v>
      </c>
      <c r="AP56" s="17" t="s">
        <v>4047</v>
      </c>
      <c r="AT56" s="98"/>
    </row>
    <row r="57" spans="1:46" s="17" customFormat="1" x14ac:dyDescent="0.2">
      <c r="A57" s="44"/>
      <c r="B57" s="37"/>
      <c r="C57" s="31" t="s">
        <v>0</v>
      </c>
      <c r="D57" s="36" t="s">
        <v>2129</v>
      </c>
      <c r="E57" s="36" t="s">
        <v>1038</v>
      </c>
      <c r="F57" s="36" t="s">
        <v>2754</v>
      </c>
      <c r="G57" s="36" t="s">
        <v>474</v>
      </c>
      <c r="H57" s="36" t="s">
        <v>1476</v>
      </c>
      <c r="I57" s="36" t="s">
        <v>2625</v>
      </c>
      <c r="J57" s="36" t="s">
        <v>720</v>
      </c>
      <c r="U57" s="98"/>
      <c r="V57" s="37"/>
      <c r="W57" s="37"/>
      <c r="X57" s="31" t="s">
        <v>0</v>
      </c>
      <c r="Y57" s="17" t="s">
        <v>2129</v>
      </c>
      <c r="AB57" s="98"/>
      <c r="AC57" s="37"/>
      <c r="AD57" s="37"/>
      <c r="AE57" s="31" t="s">
        <v>0</v>
      </c>
      <c r="AF57" s="17" t="s">
        <v>474</v>
      </c>
      <c r="AG57" s="17" t="s">
        <v>720</v>
      </c>
      <c r="AK57" s="98"/>
      <c r="AL57" s="37"/>
      <c r="AM57" s="37"/>
      <c r="AN57" s="31" t="s">
        <v>0</v>
      </c>
      <c r="AO57" s="17" t="s">
        <v>474</v>
      </c>
      <c r="AP57" s="17" t="s">
        <v>720</v>
      </c>
      <c r="AT57" s="98"/>
    </row>
    <row r="58" spans="1:46" s="48" customFormat="1" ht="16" thickBot="1" x14ac:dyDescent="0.25">
      <c r="A58" s="45" t="s">
        <v>14</v>
      </c>
      <c r="B58" s="46" t="s">
        <v>0</v>
      </c>
      <c r="C58" s="47" t="s">
        <v>3157</v>
      </c>
      <c r="D58" s="48" t="s">
        <v>3465</v>
      </c>
      <c r="E58" s="48" t="s">
        <v>3459</v>
      </c>
      <c r="F58" s="48" t="s">
        <v>3456</v>
      </c>
      <c r="G58" s="48" t="s">
        <v>3458</v>
      </c>
      <c r="H58" s="48" t="s">
        <v>3460</v>
      </c>
      <c r="I58" s="48" t="s">
        <v>3463</v>
      </c>
      <c r="J58" s="48" t="s">
        <v>3455</v>
      </c>
      <c r="S58" s="48" t="s">
        <v>4432</v>
      </c>
      <c r="T58" s="48" t="s">
        <v>4433</v>
      </c>
      <c r="U58" s="101"/>
      <c r="V58" s="46" t="s">
        <v>14</v>
      </c>
      <c r="W58" s="46" t="s">
        <v>0</v>
      </c>
      <c r="X58" s="47" t="s">
        <v>3157</v>
      </c>
      <c r="Y58" s="48" t="s">
        <v>3465</v>
      </c>
      <c r="AB58" s="101"/>
      <c r="AC58" s="46" t="s">
        <v>14</v>
      </c>
      <c r="AD58" s="46" t="s">
        <v>0</v>
      </c>
      <c r="AE58" s="47" t="s">
        <v>3157</v>
      </c>
      <c r="AF58" s="48" t="s">
        <v>3458</v>
      </c>
      <c r="AG58" s="48" t="s">
        <v>3455</v>
      </c>
      <c r="AK58" s="101"/>
      <c r="AL58" s="46" t="s">
        <v>14</v>
      </c>
      <c r="AM58" s="46" t="s">
        <v>0</v>
      </c>
      <c r="AN58" s="47" t="s">
        <v>3157</v>
      </c>
      <c r="AO58" s="48" t="s">
        <v>3458</v>
      </c>
      <c r="AP58" s="48" t="s">
        <v>3455</v>
      </c>
      <c r="AT58" s="101"/>
    </row>
    <row r="59" spans="1:46" x14ac:dyDescent="0.2">
      <c r="A59" s="16" t="s">
        <v>478</v>
      </c>
      <c r="B59" s="24" t="s">
        <v>2129</v>
      </c>
      <c r="C59" s="25" t="s">
        <v>3465</v>
      </c>
      <c r="D59" s="34">
        <f>_xll.CDXZipStreamCF.Connect.CDXRouteBing(0,2,0,$C59,D$58)</f>
        <v>0</v>
      </c>
      <c r="E59" s="34">
        <f>_xll.CDXZipStreamCF.Connect.CDXRouteBing(0,2,0,$C59,E$58)</f>
        <v>35.883333333333333</v>
      </c>
      <c r="F59" s="34">
        <f>_xll.CDXZipStreamCF.Connect.CDXRouteBing(0,2,0,$C59,F$58)</f>
        <v>35.950000000000003</v>
      </c>
      <c r="G59" s="34">
        <f>_xll.CDXZipStreamCF.Connect.CDXRouteBing(0,2,0,$C59,G$58)</f>
        <v>17.3</v>
      </c>
      <c r="H59" s="34">
        <f>_xll.CDXZipStreamCF.Connect.CDXRouteBing(0,2,0,$C59,H$58)</f>
        <v>62.616666666666667</v>
      </c>
      <c r="I59" s="34">
        <f>_xll.CDXZipStreamCF.Connect.CDXRouteBing(0,2,0,$C59,I$58)</f>
        <v>63.133333333333333</v>
      </c>
      <c r="J59" s="34">
        <f>_xll.CDXZipStreamCF.Connect.CDXRouteBing(0,2,0,$C59,J$58)</f>
        <v>91.266666666666666</v>
      </c>
      <c r="K59" s="21"/>
      <c r="L59" s="21"/>
      <c r="M59" s="21"/>
      <c r="N59" s="21"/>
      <c r="O59" s="21"/>
      <c r="P59" s="21"/>
      <c r="Q59" s="21"/>
      <c r="R59" s="21"/>
      <c r="S59" s="35">
        <f t="shared" ref="S59:S65" si="6">COUNTIFS(D59:R59,"&lt;=120")</f>
        <v>7</v>
      </c>
      <c r="T59" s="35">
        <f t="shared" ref="T59:T65" si="7">SUMIF(D59:R59,"&lt;121")</f>
        <v>306.14999999999998</v>
      </c>
      <c r="U59" s="98"/>
      <c r="V59" s="16" t="s">
        <v>478</v>
      </c>
      <c r="W59" s="24" t="s">
        <v>2129</v>
      </c>
      <c r="X59" s="25" t="s">
        <v>3465</v>
      </c>
      <c r="Y59" s="34">
        <f>_xll.CDXZipStreamCF.Connect.CDXRouteBing(0,2,0,$X59,Y$58)</f>
        <v>0</v>
      </c>
      <c r="AB59" s="98"/>
      <c r="AC59" s="16" t="s">
        <v>478</v>
      </c>
      <c r="AD59" s="16" t="s">
        <v>2129</v>
      </c>
      <c r="AE59" t="s">
        <v>3465</v>
      </c>
      <c r="AF59" s="34">
        <f>_xll.CDXZipStreamCF.Connect.CDXRouteBing(0,2,0,$AE59,AF$58)</f>
        <v>17.3</v>
      </c>
      <c r="AG59" s="34">
        <f>_xll.CDXZipStreamCF.Connect.CDXRouteBing(0,2,0,$AE59,AG$58)</f>
        <v>91.266666666666666</v>
      </c>
      <c r="AK59" s="98"/>
      <c r="AL59" s="16" t="s">
        <v>478</v>
      </c>
      <c r="AM59" s="16" t="s">
        <v>2129</v>
      </c>
      <c r="AN59" t="s">
        <v>3465</v>
      </c>
      <c r="AO59" s="34">
        <f>_xll.CDXZipStreamCF.Connect.CDXRouteBing(0,2,0,$AE59,AO$58)</f>
        <v>17.3</v>
      </c>
      <c r="AP59" s="34">
        <f>_xll.CDXZipStreamCF.Connect.CDXRouteBing(0,2,0,$AE59,AP$58)</f>
        <v>91.266666666666666</v>
      </c>
      <c r="AT59" s="98"/>
    </row>
    <row r="60" spans="1:46" x14ac:dyDescent="0.2">
      <c r="A60" s="16"/>
      <c r="B60" s="16" t="s">
        <v>1038</v>
      </c>
      <c r="C60" t="s">
        <v>3459</v>
      </c>
      <c r="D60" s="20">
        <f>_xll.CDXZipStreamCF.Connect.CDXRouteBing(0,2,0,$C60,D$58)</f>
        <v>35.43333333333333</v>
      </c>
      <c r="E60" s="20">
        <f>_xll.CDXZipStreamCF.Connect.CDXRouteBing(0,2,0,$C60,E$58)</f>
        <v>0</v>
      </c>
      <c r="F60" s="20">
        <f>_xll.CDXZipStreamCF.Connect.CDXRouteBing(0,2,0,$C60,F$58)</f>
        <v>36.116666666666667</v>
      </c>
      <c r="G60" s="20">
        <f>_xll.CDXZipStreamCF.Connect.CDXRouteBing(0,2,0,$C60,G$58)</f>
        <v>41.516666666666666</v>
      </c>
      <c r="H60" s="20">
        <f>_xll.CDXZipStreamCF.Connect.CDXRouteBing(0,2,0,$C60,H$58)</f>
        <v>44.216666666666669</v>
      </c>
      <c r="I60" s="20">
        <f>_xll.CDXZipStreamCF.Connect.CDXRouteBing(0,2,0,$C60,I$58)</f>
        <v>83.86666666666666</v>
      </c>
      <c r="J60" s="20">
        <f>_xll.CDXZipStreamCF.Connect.CDXRouteBing(0,2,0,$C60,J$58)</f>
        <v>65.466666666666669</v>
      </c>
      <c r="K60" s="21"/>
      <c r="L60" s="21"/>
      <c r="M60" s="21"/>
      <c r="N60" s="21"/>
      <c r="O60" s="21"/>
      <c r="P60" s="21"/>
      <c r="Q60" s="21"/>
      <c r="R60" s="21"/>
      <c r="S60" s="20">
        <f t="shared" si="6"/>
        <v>7</v>
      </c>
      <c r="T60" s="20">
        <f t="shared" si="7"/>
        <v>306.61666666666667</v>
      </c>
      <c r="U60" s="98"/>
      <c r="V60" s="16"/>
      <c r="W60" s="16" t="s">
        <v>1038</v>
      </c>
      <c r="X60" t="s">
        <v>3459</v>
      </c>
      <c r="Y60" s="20">
        <f>_xll.CDXZipStreamCF.Connect.CDXRouteBing(0,2,0,$X60,Y$58)</f>
        <v>35.43333333333333</v>
      </c>
      <c r="AB60" s="98"/>
      <c r="AC60" s="16"/>
      <c r="AD60" s="16" t="s">
        <v>1038</v>
      </c>
      <c r="AE60" t="s">
        <v>3459</v>
      </c>
      <c r="AF60" s="20">
        <f>_xll.CDXZipStreamCF.Connect.CDXRouteBing(0,2,0,$AE60,AF$58)</f>
        <v>41.516666666666666</v>
      </c>
      <c r="AG60" s="20">
        <f>_xll.CDXZipStreamCF.Connect.CDXRouteBing(0,2,0,$AE60,AG$58)</f>
        <v>65.466666666666669</v>
      </c>
      <c r="AK60" s="98"/>
      <c r="AL60" s="16"/>
      <c r="AM60" s="16" t="s">
        <v>1038</v>
      </c>
      <c r="AN60" t="s">
        <v>3459</v>
      </c>
      <c r="AO60" s="20">
        <f>_xll.CDXZipStreamCF.Connect.CDXRouteBing(0,2,0,$AE60,AO$58)</f>
        <v>41.516666666666666</v>
      </c>
      <c r="AP60" s="20">
        <f>_xll.CDXZipStreamCF.Connect.CDXRouteBing(0,2,0,$AE60,AP$58)</f>
        <v>65.466666666666669</v>
      </c>
      <c r="AT60" s="98"/>
    </row>
    <row r="61" spans="1:46" x14ac:dyDescent="0.2">
      <c r="A61" s="16"/>
      <c r="B61" s="16" t="s">
        <v>2754</v>
      </c>
      <c r="C61" t="s">
        <v>3456</v>
      </c>
      <c r="D61" s="20">
        <f>_xll.CDXZipStreamCF.Connect.CDXRouteBing(0,2,0,$C61,D$58)</f>
        <v>34.533333333333331</v>
      </c>
      <c r="E61" s="20">
        <f>_xll.CDXZipStreamCF.Connect.CDXRouteBing(0,2,0,$C61,E$58)</f>
        <v>33.633333333333333</v>
      </c>
      <c r="F61" s="20">
        <f>_xll.CDXZipStreamCF.Connect.CDXRouteBing(0,2,0,$C61,F$58)</f>
        <v>0</v>
      </c>
      <c r="G61" s="20">
        <f>_xll.CDXZipStreamCF.Connect.CDXRouteBing(0,2,0,$C61,G$58)</f>
        <v>40.616666666666667</v>
      </c>
      <c r="H61" s="20">
        <f>_xll.CDXZipStreamCF.Connect.CDXRouteBing(0,2,0,$C61,H$58)</f>
        <v>49.833333333333336</v>
      </c>
      <c r="I61" s="20">
        <f>_xll.CDXZipStreamCF.Connect.CDXRouteBing(0,2,0,$C61,I$58)</f>
        <v>65.466666666666669</v>
      </c>
      <c r="J61" s="20">
        <f>_xll.CDXZipStreamCF.Connect.CDXRouteBing(0,2,0,$C61,J$58)</f>
        <v>83.033333333333331</v>
      </c>
      <c r="K61" s="21"/>
      <c r="L61" s="21"/>
      <c r="M61" s="21"/>
      <c r="N61" s="21"/>
      <c r="O61" s="21"/>
      <c r="P61" s="21"/>
      <c r="Q61" s="21"/>
      <c r="R61" s="21"/>
      <c r="S61" s="20">
        <f t="shared" si="6"/>
        <v>7</v>
      </c>
      <c r="T61" s="20">
        <f t="shared" si="7"/>
        <v>307.11666666666667</v>
      </c>
      <c r="U61" s="98"/>
      <c r="V61" s="16"/>
      <c r="W61" s="16" t="s">
        <v>2754</v>
      </c>
      <c r="X61" t="s">
        <v>3456</v>
      </c>
      <c r="Y61" s="20">
        <f>_xll.CDXZipStreamCF.Connect.CDXRouteBing(0,2,0,$X61,Y$58)</f>
        <v>34.533333333333331</v>
      </c>
      <c r="AB61" s="98"/>
      <c r="AC61" s="16"/>
      <c r="AD61" s="16" t="s">
        <v>2754</v>
      </c>
      <c r="AE61" t="s">
        <v>3456</v>
      </c>
      <c r="AF61" s="20">
        <f>_xll.CDXZipStreamCF.Connect.CDXRouteBing(0,2,0,$AE61,AF$58)</f>
        <v>40.616666666666667</v>
      </c>
      <c r="AG61" s="20">
        <f>_xll.CDXZipStreamCF.Connect.CDXRouteBing(0,2,0,$AE61,AG$58)</f>
        <v>83.033333333333331</v>
      </c>
      <c r="AK61" s="98"/>
      <c r="AL61" s="16"/>
      <c r="AM61" s="16" t="s">
        <v>2754</v>
      </c>
      <c r="AN61" t="s">
        <v>3456</v>
      </c>
      <c r="AO61" s="20">
        <f>_xll.CDXZipStreamCF.Connect.CDXRouteBing(0,2,0,$AE61,AO$58)</f>
        <v>40.616666666666667</v>
      </c>
      <c r="AP61" s="20">
        <f>_xll.CDXZipStreamCF.Connect.CDXRouteBing(0,2,0,$AE61,AP$58)</f>
        <v>83.033333333333331</v>
      </c>
      <c r="AT61" s="98"/>
    </row>
    <row r="62" spans="1:46" x14ac:dyDescent="0.2">
      <c r="A62" s="16"/>
      <c r="B62" s="16" t="s">
        <v>474</v>
      </c>
      <c r="C62" t="s">
        <v>3458</v>
      </c>
      <c r="D62" s="20">
        <f>_xll.CDXZipStreamCF.Connect.CDXRouteBing(0,2,0,$C62,D$58)</f>
        <v>18.966666666666665</v>
      </c>
      <c r="E62" s="20">
        <f>_xll.CDXZipStreamCF.Connect.CDXRouteBing(0,2,0,$C62,E$58)</f>
        <v>41.733333333333334</v>
      </c>
      <c r="F62" s="20">
        <f>_xll.CDXZipStreamCF.Connect.CDXRouteBing(0,2,0,$C62,F$58)</f>
        <v>41.8</v>
      </c>
      <c r="G62" s="20">
        <f>_xll.CDXZipStreamCF.Connect.CDXRouteBing(0,2,0,$C62,G$58)</f>
        <v>0</v>
      </c>
      <c r="H62" s="20">
        <f>_xll.CDXZipStreamCF.Connect.CDXRouteBing(0,2,0,$C62,H$58)</f>
        <v>68.266666666666666</v>
      </c>
      <c r="I62" s="20">
        <f>_xll.CDXZipStreamCF.Connect.CDXRouteBing(0,2,0,$C62,I$58)</f>
        <v>52.633333333333333</v>
      </c>
      <c r="J62" s="20">
        <f>_xll.CDXZipStreamCF.Connect.CDXRouteBing(0,2,0,$C62,J$58)</f>
        <v>94.3</v>
      </c>
      <c r="K62" s="21"/>
      <c r="L62" s="21"/>
      <c r="M62" s="21"/>
      <c r="N62" s="21"/>
      <c r="O62" s="21"/>
      <c r="P62" s="21"/>
      <c r="Q62" s="21"/>
      <c r="R62" s="21"/>
      <c r="S62" s="20">
        <f t="shared" si="6"/>
        <v>7</v>
      </c>
      <c r="T62" s="20">
        <f t="shared" si="7"/>
        <v>317.7</v>
      </c>
      <c r="U62" s="98"/>
      <c r="V62" s="16"/>
      <c r="W62" s="16" t="s">
        <v>474</v>
      </c>
      <c r="X62" t="s">
        <v>3458</v>
      </c>
      <c r="Y62" s="20">
        <f>_xll.CDXZipStreamCF.Connect.CDXRouteBing(0,2,0,$X62,Y$58)</f>
        <v>18.966666666666665</v>
      </c>
      <c r="AB62" s="98"/>
      <c r="AC62" s="16"/>
      <c r="AD62" s="26" t="s">
        <v>474</v>
      </c>
      <c r="AE62" s="27" t="s">
        <v>3458</v>
      </c>
      <c r="AF62" s="20">
        <f>_xll.CDXZipStreamCF.Connect.CDXRouteBing(0,2,0,$AE62,AF$58)</f>
        <v>0</v>
      </c>
      <c r="AG62" s="20">
        <f>_xll.CDXZipStreamCF.Connect.CDXRouteBing(0,2,0,$AE62,AG$58)</f>
        <v>94.3</v>
      </c>
      <c r="AK62" s="98"/>
      <c r="AL62" s="16"/>
      <c r="AM62" s="26" t="s">
        <v>474</v>
      </c>
      <c r="AN62" s="27" t="s">
        <v>3458</v>
      </c>
      <c r="AO62" s="20">
        <f>_xll.CDXZipStreamCF.Connect.CDXRouteBing(0,2,0,$AE62,AO$58)</f>
        <v>0</v>
      </c>
      <c r="AP62" s="20">
        <f>_xll.CDXZipStreamCF.Connect.CDXRouteBing(0,2,0,$AE62,AP$58)</f>
        <v>94.3</v>
      </c>
      <c r="AT62" s="98"/>
    </row>
    <row r="63" spans="1:46" x14ac:dyDescent="0.2">
      <c r="A63" s="16"/>
      <c r="B63" s="16" t="s">
        <v>1476</v>
      </c>
      <c r="C63" t="s">
        <v>3460</v>
      </c>
      <c r="D63" s="20">
        <f>_xll.CDXZipStreamCF.Connect.CDXRouteBing(0,2,0,$C63,D$58)</f>
        <v>61.583333333333336</v>
      </c>
      <c r="E63" s="20">
        <f>_xll.CDXZipStreamCF.Connect.CDXRouteBing(0,2,0,$C63,E$58)</f>
        <v>41.8</v>
      </c>
      <c r="F63" s="20">
        <f>_xll.CDXZipStreamCF.Connect.CDXRouteBing(0,2,0,$C63,F$58)</f>
        <v>51.716666666666669</v>
      </c>
      <c r="G63" s="20">
        <f>_xll.CDXZipStreamCF.Connect.CDXRouteBing(0,2,0,$C63,G$58)</f>
        <v>67.11666666666666</v>
      </c>
      <c r="H63" s="20">
        <f>_xll.CDXZipStreamCF.Connect.CDXRouteBing(0,2,0,$C63,H$58)</f>
        <v>0</v>
      </c>
      <c r="I63" s="20">
        <f>_xll.CDXZipStreamCF.Connect.CDXRouteBing(0,2,0,$C63,I$58)</f>
        <v>63.366666666666667</v>
      </c>
      <c r="J63" s="20">
        <f>_xll.CDXZipStreamCF.Connect.CDXRouteBing(0,2,0,$C63,J$58)</f>
        <v>60.333333333333336</v>
      </c>
      <c r="K63" s="21"/>
      <c r="L63" s="21"/>
      <c r="M63" s="21"/>
      <c r="N63" s="21"/>
      <c r="O63" s="21"/>
      <c r="P63" s="21"/>
      <c r="Q63" s="21"/>
      <c r="R63" s="21"/>
      <c r="S63" s="20">
        <f t="shared" si="6"/>
        <v>7</v>
      </c>
      <c r="T63" s="20">
        <f t="shared" si="7"/>
        <v>345.91666666666663</v>
      </c>
      <c r="U63" s="98"/>
      <c r="V63" s="16"/>
      <c r="W63" s="16" t="s">
        <v>1476</v>
      </c>
      <c r="X63" t="s">
        <v>3460</v>
      </c>
      <c r="Y63" s="20">
        <f>_xll.CDXZipStreamCF.Connect.CDXRouteBing(0,2,0,$X63,Y$58)</f>
        <v>61.583333333333336</v>
      </c>
      <c r="AB63" s="98"/>
      <c r="AC63" s="16"/>
      <c r="AD63" s="16" t="s">
        <v>1476</v>
      </c>
      <c r="AE63" t="s">
        <v>3460</v>
      </c>
      <c r="AF63" s="20">
        <f>_xll.CDXZipStreamCF.Connect.CDXRouteBing(0,2,0,$AE63,AF$58)</f>
        <v>67.11666666666666</v>
      </c>
      <c r="AG63" s="20">
        <f>_xll.CDXZipStreamCF.Connect.CDXRouteBing(0,2,0,$AE63,AG$58)</f>
        <v>60.333333333333336</v>
      </c>
      <c r="AK63" s="98"/>
      <c r="AL63" s="16"/>
      <c r="AM63" s="16" t="s">
        <v>1476</v>
      </c>
      <c r="AN63" t="s">
        <v>3460</v>
      </c>
      <c r="AO63" s="20">
        <f>_xll.CDXZipStreamCF.Connect.CDXRouteBing(0,2,0,$AE63,AO$58)</f>
        <v>67.11666666666666</v>
      </c>
      <c r="AP63" s="20">
        <f>_xll.CDXZipStreamCF.Connect.CDXRouteBing(0,2,0,$AE63,AP$58)</f>
        <v>60.333333333333336</v>
      </c>
      <c r="AT63" s="98"/>
    </row>
    <row r="64" spans="1:46" x14ac:dyDescent="0.2">
      <c r="A64" s="16"/>
      <c r="B64" s="16" t="s">
        <v>2625</v>
      </c>
      <c r="C64" t="s">
        <v>3463</v>
      </c>
      <c r="D64" s="20">
        <f>_xll.CDXZipStreamCF.Connect.CDXRouteBing(0,2,0,$C64,D$58)</f>
        <v>63.45</v>
      </c>
      <c r="E64" s="20">
        <f>_xll.CDXZipStreamCF.Connect.CDXRouteBing(0,2,0,$C64,E$58)</f>
        <v>80.55</v>
      </c>
      <c r="F64" s="20">
        <f>_xll.CDXZipStreamCF.Connect.CDXRouteBing(0,2,0,$C64,F$58)</f>
        <v>63.916666666666664</v>
      </c>
      <c r="G64" s="20">
        <f>_xll.CDXZipStreamCF.Connect.CDXRouteBing(0,2,0,$C64,G$58)</f>
        <v>52.233333333333334</v>
      </c>
      <c r="H64" s="20">
        <f>_xll.CDXZipStreamCF.Connect.CDXRouteBing(0,2,0,$C64,H$58)</f>
        <v>61.916666666666664</v>
      </c>
      <c r="I64" s="20">
        <f>_xll.CDXZipStreamCF.Connect.CDXRouteBing(0,2,0,$C64,I$58)</f>
        <v>0</v>
      </c>
      <c r="J64" s="20">
        <f>_xll.CDXZipStreamCF.Connect.CDXRouteBing(0,2,0,$C64,J$58)</f>
        <v>112.38333333333334</v>
      </c>
      <c r="K64" s="21"/>
      <c r="L64" s="21"/>
      <c r="M64" s="21"/>
      <c r="N64" s="21"/>
      <c r="O64" s="21"/>
      <c r="P64" s="21"/>
      <c r="Q64" s="21"/>
      <c r="R64" s="21"/>
      <c r="S64" s="20">
        <f t="shared" si="6"/>
        <v>7</v>
      </c>
      <c r="T64" s="20">
        <f t="shared" si="7"/>
        <v>434.45</v>
      </c>
      <c r="U64" s="98"/>
      <c r="V64" s="16"/>
      <c r="W64" s="16" t="s">
        <v>2625</v>
      </c>
      <c r="X64" t="s">
        <v>3463</v>
      </c>
      <c r="Y64" s="20">
        <f>_xll.CDXZipStreamCF.Connect.CDXRouteBing(0,2,0,$X64,Y$58)</f>
        <v>63.45</v>
      </c>
      <c r="AB64" s="98"/>
      <c r="AC64" s="16"/>
      <c r="AD64" s="16" t="s">
        <v>2625</v>
      </c>
      <c r="AE64" t="s">
        <v>3463</v>
      </c>
      <c r="AF64" s="20">
        <f>_xll.CDXZipStreamCF.Connect.CDXRouteBing(0,2,0,$AE64,AF$58)</f>
        <v>52.233333333333334</v>
      </c>
      <c r="AG64" s="20">
        <f>_xll.CDXZipStreamCF.Connect.CDXRouteBing(0,2,0,$AE64,AG$58)</f>
        <v>112.38333333333334</v>
      </c>
      <c r="AK64" s="98"/>
      <c r="AL64" s="16"/>
      <c r="AM64" s="16" t="s">
        <v>2625</v>
      </c>
      <c r="AN64" t="s">
        <v>3463</v>
      </c>
      <c r="AO64" s="20">
        <f>_xll.CDXZipStreamCF.Connect.CDXRouteBing(0,2,0,$AE64,AO$58)</f>
        <v>52.233333333333334</v>
      </c>
      <c r="AP64" s="20">
        <f>_xll.CDXZipStreamCF.Connect.CDXRouteBing(0,2,0,$AE64,AP$58)</f>
        <v>112.38333333333334</v>
      </c>
      <c r="AT64" s="98"/>
    </row>
    <row r="65" spans="1:46" ht="16" thickBot="1" x14ac:dyDescent="0.25">
      <c r="A65" s="16"/>
      <c r="B65" s="16" t="s">
        <v>720</v>
      </c>
      <c r="C65" t="s">
        <v>3455</v>
      </c>
      <c r="D65" s="33">
        <f>_xll.CDXZipStreamCF.Connect.CDXRouteBing(0,2,0,$C65,D$58)</f>
        <v>89.9</v>
      </c>
      <c r="E65" s="33">
        <f>_xll.CDXZipStreamCF.Connect.CDXRouteBing(0,2,0,$C65,E$58)</f>
        <v>66.166666666666671</v>
      </c>
      <c r="F65" s="33">
        <f>_xll.CDXZipStreamCF.Connect.CDXRouteBing(0,2,0,$C65,F$58)</f>
        <v>83.916666666666671</v>
      </c>
      <c r="G65" s="33">
        <f>_xll.CDXZipStreamCF.Connect.CDXRouteBing(0,2,0,$C65,G$58)</f>
        <v>94.05</v>
      </c>
      <c r="H65" s="33">
        <f>_xll.CDXZipStreamCF.Connect.CDXRouteBing(0,2,0,$C65,H$58)</f>
        <v>58.15</v>
      </c>
      <c r="I65" s="33">
        <f>_xll.CDXZipStreamCF.Connect.CDXRouteBing(0,2,0,$C65,I$58)</f>
        <v>114</v>
      </c>
      <c r="J65" s="33">
        <f>_xll.CDXZipStreamCF.Connect.CDXRouteBing(0,2,0,$C65,J$58)</f>
        <v>0</v>
      </c>
      <c r="K65" s="21"/>
      <c r="L65" s="21"/>
      <c r="M65" s="21"/>
      <c r="N65" s="21"/>
      <c r="O65" s="21"/>
      <c r="P65" s="21"/>
      <c r="Q65" s="21"/>
      <c r="R65" s="21"/>
      <c r="S65" s="33">
        <f t="shared" si="6"/>
        <v>7</v>
      </c>
      <c r="T65" s="33">
        <f t="shared" si="7"/>
        <v>506.18333333333334</v>
      </c>
      <c r="U65" s="98"/>
      <c r="V65" s="16"/>
      <c r="W65" s="16" t="s">
        <v>720</v>
      </c>
      <c r="X65" t="s">
        <v>3455</v>
      </c>
      <c r="Y65" s="33">
        <f>_xll.CDXZipStreamCF.Connect.CDXRouteBing(0,2,0,$X65,Y$58)</f>
        <v>89.9</v>
      </c>
      <c r="AB65" s="98"/>
      <c r="AC65" s="16"/>
      <c r="AD65" s="16" t="s">
        <v>720</v>
      </c>
      <c r="AE65" t="s">
        <v>3455</v>
      </c>
      <c r="AF65" s="33">
        <f>_xll.CDXZipStreamCF.Connect.CDXRouteBing(0,2,0,$AE65,AF$58)</f>
        <v>94.05</v>
      </c>
      <c r="AG65" s="33">
        <f>_xll.CDXZipStreamCF.Connect.CDXRouteBing(0,2,0,$AE65,AG$58)</f>
        <v>0</v>
      </c>
      <c r="AK65" s="98"/>
      <c r="AL65" s="16"/>
      <c r="AM65" s="16" t="s">
        <v>720</v>
      </c>
      <c r="AN65" t="s">
        <v>3455</v>
      </c>
      <c r="AO65" s="33">
        <f>_xll.CDXZipStreamCF.Connect.CDXRouteBing(0,2,0,$AE65,AO$58)</f>
        <v>94.05</v>
      </c>
      <c r="AP65" s="33">
        <f>_xll.CDXZipStreamCF.Connect.CDXRouteBing(0,2,0,$AE65,AP$58)</f>
        <v>0</v>
      </c>
      <c r="AT65" s="98"/>
    </row>
    <row r="66" spans="1:46" s="53" customFormat="1" x14ac:dyDescent="0.2">
      <c r="A66" s="57"/>
      <c r="B66" s="58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97"/>
      <c r="V66" s="58"/>
      <c r="W66" s="58"/>
      <c r="AB66" s="97"/>
      <c r="AC66" s="58"/>
      <c r="AD66" s="58"/>
      <c r="AK66" s="97"/>
      <c r="AL66" s="58"/>
      <c r="AM66" s="58"/>
      <c r="AT66" s="97"/>
    </row>
    <row r="67" spans="1:46" s="55" customFormat="1" ht="16" thickBot="1" x14ac:dyDescent="0.25">
      <c r="A67" s="59"/>
      <c r="B67" s="60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101"/>
      <c r="V67" s="60"/>
      <c r="W67" s="60"/>
      <c r="AB67" s="101"/>
      <c r="AC67" s="60"/>
      <c r="AD67" s="60"/>
      <c r="AK67" s="101"/>
      <c r="AL67" s="60"/>
      <c r="AM67" s="60"/>
      <c r="AT67" s="101"/>
    </row>
    <row r="68" spans="1:46" s="41" customFormat="1" x14ac:dyDescent="0.2">
      <c r="A68" s="39"/>
      <c r="B68" s="40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97"/>
      <c r="V68" s="40"/>
      <c r="W68" s="40"/>
      <c r="AB68" s="97"/>
      <c r="AC68" s="40"/>
      <c r="AD68" s="40"/>
      <c r="AE68" s="79" t="s">
        <v>4043</v>
      </c>
      <c r="AF68" s="41" t="s">
        <v>4098</v>
      </c>
      <c r="AG68" s="41" t="s">
        <v>4099</v>
      </c>
      <c r="AK68" s="97"/>
      <c r="AL68" s="40"/>
      <c r="AM68" s="40"/>
      <c r="AN68" s="79" t="s">
        <v>4043</v>
      </c>
      <c r="AO68" s="41" t="s">
        <v>4098</v>
      </c>
      <c r="AP68" s="41" t="s">
        <v>4099</v>
      </c>
      <c r="AT68" s="97"/>
    </row>
    <row r="69" spans="1:46" s="17" customFormat="1" x14ac:dyDescent="0.2">
      <c r="A69" s="43"/>
      <c r="B69" s="36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98"/>
      <c r="V69" s="36"/>
      <c r="W69" s="36"/>
      <c r="AB69" s="98"/>
      <c r="AC69" s="36"/>
      <c r="AD69" s="36"/>
      <c r="AE69" s="31" t="s">
        <v>4044</v>
      </c>
      <c r="AF69" s="17" t="s">
        <v>4049</v>
      </c>
      <c r="AG69" s="17" t="s">
        <v>4056</v>
      </c>
      <c r="AK69" s="98"/>
      <c r="AL69" s="36"/>
      <c r="AM69" s="36"/>
      <c r="AN69" s="31" t="s">
        <v>4044</v>
      </c>
      <c r="AO69" s="17" t="s">
        <v>4049</v>
      </c>
      <c r="AP69" s="17" t="s">
        <v>4056</v>
      </c>
      <c r="AT69" s="98"/>
    </row>
    <row r="70" spans="1:46" s="17" customFormat="1" x14ac:dyDescent="0.2">
      <c r="A70" s="44"/>
      <c r="B70" s="37"/>
      <c r="C70" s="31" t="s">
        <v>0</v>
      </c>
      <c r="D70" s="36" t="s">
        <v>2103</v>
      </c>
      <c r="E70" s="36" t="s">
        <v>734</v>
      </c>
      <c r="F70" s="36" t="s">
        <v>2636</v>
      </c>
      <c r="G70" s="36" t="s">
        <v>2116</v>
      </c>
      <c r="H70" s="36" t="s">
        <v>2631</v>
      </c>
      <c r="I70" s="36" t="s">
        <v>2634</v>
      </c>
      <c r="J70" s="36" t="s">
        <v>2122</v>
      </c>
      <c r="K70" s="36" t="s">
        <v>2109</v>
      </c>
      <c r="L70" s="36" t="s">
        <v>2369</v>
      </c>
      <c r="U70" s="98"/>
      <c r="V70" s="37"/>
      <c r="W70" s="37"/>
      <c r="X70" s="31" t="s">
        <v>0</v>
      </c>
      <c r="Y70" s="17" t="s">
        <v>2103</v>
      </c>
      <c r="Z70" s="17" t="s">
        <v>2116</v>
      </c>
      <c r="AB70" s="98"/>
      <c r="AC70" s="37"/>
      <c r="AD70" s="37"/>
      <c r="AE70" s="31" t="s">
        <v>0</v>
      </c>
      <c r="AF70" s="17" t="s">
        <v>734</v>
      </c>
      <c r="AG70" s="17" t="s">
        <v>2109</v>
      </c>
      <c r="AK70" s="98"/>
      <c r="AL70" s="37"/>
      <c r="AM70" s="37"/>
      <c r="AN70" s="31" t="s">
        <v>0</v>
      </c>
      <c r="AO70" s="17" t="s">
        <v>734</v>
      </c>
      <c r="AP70" s="17" t="s">
        <v>2109</v>
      </c>
      <c r="AT70" s="98"/>
    </row>
    <row r="71" spans="1:46" s="48" customFormat="1" ht="16" thickBot="1" x14ac:dyDescent="0.25">
      <c r="A71" s="45" t="s">
        <v>14</v>
      </c>
      <c r="B71" s="46" t="s">
        <v>0</v>
      </c>
      <c r="C71" s="47" t="s">
        <v>3157</v>
      </c>
      <c r="D71" s="48" t="s">
        <v>3476</v>
      </c>
      <c r="E71" s="48" t="s">
        <v>3466</v>
      </c>
      <c r="F71" s="48" t="s">
        <v>3468</v>
      </c>
      <c r="G71" s="48" t="s">
        <v>3469</v>
      </c>
      <c r="H71" s="48" t="s">
        <v>3473</v>
      </c>
      <c r="I71" s="48" t="s">
        <v>3478</v>
      </c>
      <c r="J71" s="48" t="s">
        <v>3477</v>
      </c>
      <c r="K71" s="48" t="s">
        <v>3472</v>
      </c>
      <c r="L71" s="48" t="s">
        <v>3470</v>
      </c>
      <c r="S71" s="48" t="s">
        <v>4432</v>
      </c>
      <c r="T71" s="48" t="s">
        <v>4433</v>
      </c>
      <c r="U71" s="101"/>
      <c r="V71" s="46" t="s">
        <v>14</v>
      </c>
      <c r="W71" s="46" t="s">
        <v>0</v>
      </c>
      <c r="X71" s="47" t="s">
        <v>3157</v>
      </c>
      <c r="Y71" s="48" t="s">
        <v>3476</v>
      </c>
      <c r="Z71" s="48" t="s">
        <v>3469</v>
      </c>
      <c r="AB71" s="101"/>
      <c r="AC71" s="46" t="s">
        <v>14</v>
      </c>
      <c r="AD71" s="46" t="s">
        <v>0</v>
      </c>
      <c r="AE71" s="47" t="s">
        <v>3157</v>
      </c>
      <c r="AF71" s="48" t="s">
        <v>3466</v>
      </c>
      <c r="AG71" s="48" t="s">
        <v>3472</v>
      </c>
      <c r="AK71" s="101"/>
      <c r="AL71" s="46" t="s">
        <v>14</v>
      </c>
      <c r="AM71" s="46" t="s">
        <v>0</v>
      </c>
      <c r="AN71" s="47" t="s">
        <v>3157</v>
      </c>
      <c r="AO71" s="48" t="s">
        <v>3466</v>
      </c>
      <c r="AP71" s="48" t="s">
        <v>3472</v>
      </c>
      <c r="AT71" s="101"/>
    </row>
    <row r="72" spans="1:46" x14ac:dyDescent="0.2">
      <c r="A72" s="16" t="s">
        <v>738</v>
      </c>
      <c r="B72" s="24" t="s">
        <v>2103</v>
      </c>
      <c r="C72" s="25" t="s">
        <v>3476</v>
      </c>
      <c r="D72" s="34">
        <f>_xll.CDXZipStreamCF.Connect.CDXRouteBing(0,2,0,$C72,D$71)</f>
        <v>0</v>
      </c>
      <c r="E72" s="34">
        <f>_xll.CDXZipStreamCF.Connect.CDXRouteBing(0,2,0,$C72,E$71)</f>
        <v>9.6833333333333336</v>
      </c>
      <c r="F72" s="34">
        <f>_xll.CDXZipStreamCF.Connect.CDXRouteBing(0,2,0,$C72,F$71)</f>
        <v>8.15</v>
      </c>
      <c r="G72" s="34">
        <f>_xll.CDXZipStreamCF.Connect.CDXRouteBing(0,2,0,$C72,G$71)</f>
        <v>86.083333333333329</v>
      </c>
      <c r="H72" s="34">
        <f>_xll.CDXZipStreamCF.Connect.CDXRouteBing(0,2,0,$C72,H$71)</f>
        <v>84.7</v>
      </c>
      <c r="I72" s="34">
        <f>_xll.CDXZipStreamCF.Connect.CDXRouteBing(0,2,0,$C72,I$71)</f>
        <v>81.88333333333334</v>
      </c>
      <c r="J72" s="34">
        <f>_xll.CDXZipStreamCF.Connect.CDXRouteBing(0,2,0,$C72,J$71)</f>
        <v>82.916666666666671</v>
      </c>
      <c r="K72" s="34">
        <f>_xll.CDXZipStreamCF.Connect.CDXRouteBing(0,2,0,$C72,K$71)</f>
        <v>122.21666666666667</v>
      </c>
      <c r="L72" s="34">
        <f>_xll.CDXZipStreamCF.Connect.CDXRouteBing(0,2,0,$C72,L$71)</f>
        <v>165.9</v>
      </c>
      <c r="M72" s="21"/>
      <c r="N72" s="21"/>
      <c r="O72" s="21"/>
      <c r="P72" s="21"/>
      <c r="Q72" s="21"/>
      <c r="R72" s="21"/>
      <c r="S72" s="35">
        <f t="shared" ref="S72:S80" si="8">COUNTIFS(D72:R72,"&lt;=120")</f>
        <v>7</v>
      </c>
      <c r="T72" s="35">
        <f t="shared" ref="T72:T80" si="9">SUMIF(D72:R72,"&lt;121")</f>
        <v>353.41666666666669</v>
      </c>
      <c r="U72" s="98"/>
      <c r="V72" s="16" t="s">
        <v>738</v>
      </c>
      <c r="W72" s="24" t="s">
        <v>2103</v>
      </c>
      <c r="X72" s="25" t="s">
        <v>3476</v>
      </c>
      <c r="Y72" s="34">
        <f>_xll.CDXZipStreamCF.Connect.CDXRouteBing(0,2,0,$X72,Y$71)</f>
        <v>0</v>
      </c>
      <c r="Z72" s="34">
        <f>_xll.CDXZipStreamCF.Connect.CDXRouteBing(0,2,0,$X72,Z$71)</f>
        <v>86.083333333333329</v>
      </c>
      <c r="AB72" s="98"/>
      <c r="AC72" s="16" t="s">
        <v>738</v>
      </c>
      <c r="AD72" s="16" t="s">
        <v>2103</v>
      </c>
      <c r="AE72" t="s">
        <v>3476</v>
      </c>
      <c r="AF72" s="34">
        <f>_xll.CDXZipStreamCF.Connect.CDXRouteBing(0,2,0,$AE72,AF$71)</f>
        <v>9.6833333333333336</v>
      </c>
      <c r="AG72" s="34">
        <f>_xll.CDXZipStreamCF.Connect.CDXRouteBing(0,2,0,$AE72,AG$71)</f>
        <v>122.21666666666667</v>
      </c>
      <c r="AK72" s="98"/>
      <c r="AL72" s="16" t="s">
        <v>738</v>
      </c>
      <c r="AM72" s="16" t="s">
        <v>2103</v>
      </c>
      <c r="AN72" t="s">
        <v>3476</v>
      </c>
      <c r="AO72" s="34">
        <f>_xll.CDXZipStreamCF.Connect.CDXRouteBing(0,2,0,$AE72,AO$71)</f>
        <v>9.6833333333333336</v>
      </c>
      <c r="AP72" s="34">
        <f>_xll.CDXZipStreamCF.Connect.CDXRouteBing(0,2,0,$AE72,AP$71)</f>
        <v>122.21666666666667</v>
      </c>
      <c r="AT72" s="98"/>
    </row>
    <row r="73" spans="1:46" x14ac:dyDescent="0.2">
      <c r="A73" s="16"/>
      <c r="B73" s="16" t="s">
        <v>734</v>
      </c>
      <c r="C73" t="s">
        <v>3466</v>
      </c>
      <c r="D73" s="20">
        <f>_xll.CDXZipStreamCF.Connect.CDXRouteBing(0,2,0,$C73,D$71)</f>
        <v>9</v>
      </c>
      <c r="E73" s="20">
        <f>_xll.CDXZipStreamCF.Connect.CDXRouteBing(0,2,0,$C73,E$71)</f>
        <v>0</v>
      </c>
      <c r="F73" s="20">
        <f>_xll.CDXZipStreamCF.Connect.CDXRouteBing(0,2,0,$C73,F$71)</f>
        <v>10.633333333333333</v>
      </c>
      <c r="G73" s="20">
        <f>_xll.CDXZipStreamCF.Connect.CDXRouteBing(0,2,0,$C73,G$71)</f>
        <v>85.933333333333337</v>
      </c>
      <c r="H73" s="20">
        <f>_xll.CDXZipStreamCF.Connect.CDXRouteBing(0,2,0,$C73,H$71)</f>
        <v>84.566666666666663</v>
      </c>
      <c r="I73" s="20">
        <f>_xll.CDXZipStreamCF.Connect.CDXRouteBing(0,2,0,$C73,I$71)</f>
        <v>81.716666666666669</v>
      </c>
      <c r="J73" s="20">
        <f>_xll.CDXZipStreamCF.Connect.CDXRouteBing(0,2,0,$C73,J$71)</f>
        <v>82.766666666666666</v>
      </c>
      <c r="K73" s="20">
        <f>_xll.CDXZipStreamCF.Connect.CDXRouteBing(0,2,0,$C73,K$71)</f>
        <v>122.06666666666666</v>
      </c>
      <c r="L73" s="20">
        <f>_xll.CDXZipStreamCF.Connect.CDXRouteBing(0,2,0,$C73,L$71)</f>
        <v>165.75</v>
      </c>
      <c r="M73" s="21"/>
      <c r="N73" s="21"/>
      <c r="O73" s="21"/>
      <c r="P73" s="21"/>
      <c r="Q73" s="21"/>
      <c r="R73" s="21"/>
      <c r="S73" s="20">
        <f t="shared" si="8"/>
        <v>7</v>
      </c>
      <c r="T73" s="20">
        <f t="shared" si="9"/>
        <v>354.61666666666667</v>
      </c>
      <c r="U73" s="98"/>
      <c r="V73" s="16"/>
      <c r="W73" s="16" t="s">
        <v>734</v>
      </c>
      <c r="X73" t="s">
        <v>3466</v>
      </c>
      <c r="Y73" s="20">
        <f>_xll.CDXZipStreamCF.Connect.CDXRouteBing(0,2,0,$X73,Y$71)</f>
        <v>9</v>
      </c>
      <c r="Z73" s="20">
        <f>_xll.CDXZipStreamCF.Connect.CDXRouteBing(0,2,0,$X73,Z$71)</f>
        <v>85.933333333333337</v>
      </c>
      <c r="AB73" s="98"/>
      <c r="AC73" s="16"/>
      <c r="AD73" s="26" t="s">
        <v>734</v>
      </c>
      <c r="AE73" s="27" t="s">
        <v>3466</v>
      </c>
      <c r="AF73" s="20">
        <f>_xll.CDXZipStreamCF.Connect.CDXRouteBing(0,2,0,$AE73,AF$71)</f>
        <v>0</v>
      </c>
      <c r="AG73" s="20">
        <f>_xll.CDXZipStreamCF.Connect.CDXRouteBing(0,2,0,$AE73,AG$71)</f>
        <v>122.06666666666666</v>
      </c>
      <c r="AK73" s="98"/>
      <c r="AL73" s="16"/>
      <c r="AM73" s="26" t="s">
        <v>734</v>
      </c>
      <c r="AN73" s="27" t="s">
        <v>3466</v>
      </c>
      <c r="AO73" s="20">
        <f>_xll.CDXZipStreamCF.Connect.CDXRouteBing(0,2,0,$AE73,AO$71)</f>
        <v>0</v>
      </c>
      <c r="AP73" s="20">
        <f>_xll.CDXZipStreamCF.Connect.CDXRouteBing(0,2,0,$AE73,AP$71)</f>
        <v>122.06666666666666</v>
      </c>
      <c r="AT73" s="98"/>
    </row>
    <row r="74" spans="1:46" x14ac:dyDescent="0.2">
      <c r="A74" s="16"/>
      <c r="B74" s="16" t="s">
        <v>2636</v>
      </c>
      <c r="C74" t="s">
        <v>3468</v>
      </c>
      <c r="D74" s="20">
        <f>_xll.CDXZipStreamCF.Connect.CDXRouteBing(0,2,0,$C74,D$71)</f>
        <v>5.0333333333333332</v>
      </c>
      <c r="E74" s="20">
        <f>_xll.CDXZipStreamCF.Connect.CDXRouteBing(0,2,0,$C74,E$71)</f>
        <v>11.266666666666667</v>
      </c>
      <c r="F74" s="20">
        <f>_xll.CDXZipStreamCF.Connect.CDXRouteBing(0,2,0,$C74,F$71)</f>
        <v>0</v>
      </c>
      <c r="G74" s="20">
        <f>_xll.CDXZipStreamCF.Connect.CDXRouteBing(0,2,0,$C74,G$71)</f>
        <v>87.65</v>
      </c>
      <c r="H74" s="20">
        <f>_xll.CDXZipStreamCF.Connect.CDXRouteBing(0,2,0,$C74,H$71)</f>
        <v>86.283333333333331</v>
      </c>
      <c r="I74" s="20">
        <f>_xll.CDXZipStreamCF.Connect.CDXRouteBing(0,2,0,$C74,I$71)</f>
        <v>83.466666666666669</v>
      </c>
      <c r="J74" s="20">
        <f>_xll.CDXZipStreamCF.Connect.CDXRouteBing(0,2,0,$C74,J$71)</f>
        <v>84.5</v>
      </c>
      <c r="K74" s="20">
        <f>_xll.CDXZipStreamCF.Connect.CDXRouteBing(0,2,0,$C74,K$71)</f>
        <v>123.78333333333333</v>
      </c>
      <c r="L74" s="20">
        <f>_xll.CDXZipStreamCF.Connect.CDXRouteBing(0,2,0,$C74,L$71)</f>
        <v>167.48333333333332</v>
      </c>
      <c r="M74" s="21"/>
      <c r="N74" s="21"/>
      <c r="O74" s="21"/>
      <c r="P74" s="21"/>
      <c r="Q74" s="21"/>
      <c r="R74" s="21"/>
      <c r="S74" s="20">
        <f t="shared" si="8"/>
        <v>7</v>
      </c>
      <c r="T74" s="20">
        <f t="shared" si="9"/>
        <v>358.20000000000005</v>
      </c>
      <c r="U74" s="98"/>
      <c r="V74" s="16"/>
      <c r="W74" s="16" t="s">
        <v>2636</v>
      </c>
      <c r="X74" t="s">
        <v>3468</v>
      </c>
      <c r="Y74" s="20">
        <f>_xll.CDXZipStreamCF.Connect.CDXRouteBing(0,2,0,$X74,Y$71)</f>
        <v>5.0333333333333332</v>
      </c>
      <c r="Z74" s="20">
        <f>_xll.CDXZipStreamCF.Connect.CDXRouteBing(0,2,0,$X74,Z$71)</f>
        <v>87.65</v>
      </c>
      <c r="AB74" s="98"/>
      <c r="AC74" s="16"/>
      <c r="AD74" s="16" t="s">
        <v>2636</v>
      </c>
      <c r="AE74" t="s">
        <v>3468</v>
      </c>
      <c r="AF74" s="20">
        <f>_xll.CDXZipStreamCF.Connect.CDXRouteBing(0,2,0,$AE74,AF$71)</f>
        <v>11.266666666666667</v>
      </c>
      <c r="AG74" s="20">
        <f>_xll.CDXZipStreamCF.Connect.CDXRouteBing(0,2,0,$AE74,AG$71)</f>
        <v>123.78333333333333</v>
      </c>
      <c r="AK74" s="98"/>
      <c r="AL74" s="16"/>
      <c r="AM74" s="16" t="s">
        <v>2636</v>
      </c>
      <c r="AN74" t="s">
        <v>3468</v>
      </c>
      <c r="AO74" s="20">
        <f>_xll.CDXZipStreamCF.Connect.CDXRouteBing(0,2,0,$AE74,AO$71)</f>
        <v>11.266666666666667</v>
      </c>
      <c r="AP74" s="20">
        <f>_xll.CDXZipStreamCF.Connect.CDXRouteBing(0,2,0,$AE74,AP$71)</f>
        <v>123.78333333333333</v>
      </c>
      <c r="AT74" s="98"/>
    </row>
    <row r="75" spans="1:46" x14ac:dyDescent="0.2">
      <c r="A75" s="16"/>
      <c r="B75" s="24" t="s">
        <v>2116</v>
      </c>
      <c r="C75" s="25" t="s">
        <v>3469</v>
      </c>
      <c r="D75" s="20">
        <f>_xll.CDXZipStreamCF.Connect.CDXRouteBing(0,2,0,$C75,D$71)</f>
        <v>84.36666666666666</v>
      </c>
      <c r="E75" s="20">
        <f>_xll.CDXZipStreamCF.Connect.CDXRouteBing(0,2,0,$C75,E$71)</f>
        <v>83.433333333333337</v>
      </c>
      <c r="F75" s="20">
        <f>_xll.CDXZipStreamCF.Connect.CDXRouteBing(0,2,0,$C75,F$71)</f>
        <v>85.88333333333334</v>
      </c>
      <c r="G75" s="20">
        <f>_xll.CDXZipStreamCF.Connect.CDXRouteBing(0,2,0,$C75,G$71)</f>
        <v>0</v>
      </c>
      <c r="H75" s="20">
        <f>_xll.CDXZipStreamCF.Connect.CDXRouteBing(0,2,0,$C75,H$71)</f>
        <v>5.25</v>
      </c>
      <c r="I75" s="20">
        <f>_xll.CDXZipStreamCF.Connect.CDXRouteBing(0,2,0,$C75,I$71)</f>
        <v>154.63333333333333</v>
      </c>
      <c r="J75" s="20">
        <f>_xll.CDXZipStreamCF.Connect.CDXRouteBing(0,2,0,$C75,J$71)</f>
        <v>155.66666666666666</v>
      </c>
      <c r="K75" s="20">
        <f>_xll.CDXZipStreamCF.Connect.CDXRouteBing(0,2,0,$C75,K$71)</f>
        <v>52.233333333333334</v>
      </c>
      <c r="L75" s="20">
        <f>_xll.CDXZipStreamCF.Connect.CDXRouteBing(0,2,0,$C75,L$71)</f>
        <v>94.716666666666669</v>
      </c>
      <c r="M75" s="21"/>
      <c r="N75" s="21"/>
      <c r="O75" s="21"/>
      <c r="P75" s="21"/>
      <c r="Q75" s="21"/>
      <c r="R75" s="21"/>
      <c r="S75" s="22">
        <f t="shared" si="8"/>
        <v>7</v>
      </c>
      <c r="T75" s="22">
        <f t="shared" si="9"/>
        <v>405.88333333333333</v>
      </c>
      <c r="U75" s="98"/>
      <c r="V75" s="16"/>
      <c r="W75" s="24" t="s">
        <v>2116</v>
      </c>
      <c r="X75" s="25" t="s">
        <v>3469</v>
      </c>
      <c r="Y75" s="20">
        <f>_xll.CDXZipStreamCF.Connect.CDXRouteBing(0,2,0,$X75,Y$71)</f>
        <v>84.36666666666666</v>
      </c>
      <c r="Z75" s="20">
        <f>_xll.CDXZipStreamCF.Connect.CDXRouteBing(0,2,0,$X75,Z$71)</f>
        <v>0</v>
      </c>
      <c r="AB75" s="98"/>
      <c r="AC75" s="16"/>
      <c r="AD75" s="16" t="s">
        <v>2116</v>
      </c>
      <c r="AE75" t="s">
        <v>3469</v>
      </c>
      <c r="AF75" s="20">
        <f>_xll.CDXZipStreamCF.Connect.CDXRouteBing(0,2,0,$AE75,AF$71)</f>
        <v>83.433333333333337</v>
      </c>
      <c r="AG75" s="20">
        <f>_xll.CDXZipStreamCF.Connect.CDXRouteBing(0,2,0,$AE75,AG$71)</f>
        <v>52.233333333333334</v>
      </c>
      <c r="AK75" s="98"/>
      <c r="AL75" s="16"/>
      <c r="AM75" s="16" t="s">
        <v>2116</v>
      </c>
      <c r="AN75" t="s">
        <v>3469</v>
      </c>
      <c r="AO75" s="20">
        <f>_xll.CDXZipStreamCF.Connect.CDXRouteBing(0,2,0,$AE75,AO$71)</f>
        <v>83.433333333333337</v>
      </c>
      <c r="AP75" s="20">
        <f>_xll.CDXZipStreamCF.Connect.CDXRouteBing(0,2,0,$AE75,AP$71)</f>
        <v>52.233333333333334</v>
      </c>
      <c r="AT75" s="98"/>
    </row>
    <row r="76" spans="1:46" x14ac:dyDescent="0.2">
      <c r="A76" s="16"/>
      <c r="B76" s="16" t="s">
        <v>2631</v>
      </c>
      <c r="C76" t="s">
        <v>3473</v>
      </c>
      <c r="D76" s="20">
        <f>_xll.CDXZipStreamCF.Connect.CDXRouteBing(0,2,0,$C76,D$71)</f>
        <v>84.05</v>
      </c>
      <c r="E76" s="20">
        <f>_xll.CDXZipStreamCF.Connect.CDXRouteBing(0,2,0,$C76,E$71)</f>
        <v>83.11666666666666</v>
      </c>
      <c r="F76" s="20">
        <f>_xll.CDXZipStreamCF.Connect.CDXRouteBing(0,2,0,$C76,F$71)</f>
        <v>85.566666666666663</v>
      </c>
      <c r="G76" s="20">
        <f>_xll.CDXZipStreamCF.Connect.CDXRouteBing(0,2,0,$C76,G$71)</f>
        <v>5.95</v>
      </c>
      <c r="H76" s="20">
        <f>_xll.CDXZipStreamCF.Connect.CDXRouteBing(0,2,0,$C76,H$71)</f>
        <v>0</v>
      </c>
      <c r="I76" s="20">
        <f>_xll.CDXZipStreamCF.Connect.CDXRouteBing(0,2,0,$C76,I$71)</f>
        <v>154.31666666666666</v>
      </c>
      <c r="J76" s="20">
        <f>_xll.CDXZipStreamCF.Connect.CDXRouteBing(0,2,0,$C76,J$71)</f>
        <v>155.35</v>
      </c>
      <c r="K76" s="20">
        <f>_xll.CDXZipStreamCF.Connect.CDXRouteBing(0,2,0,$C76,K$71)</f>
        <v>56.516666666666666</v>
      </c>
      <c r="L76" s="20">
        <f>_xll.CDXZipStreamCF.Connect.CDXRouteBing(0,2,0,$C76,L$71)</f>
        <v>94.4</v>
      </c>
      <c r="M76" s="21"/>
      <c r="N76" s="21"/>
      <c r="O76" s="21"/>
      <c r="P76" s="21"/>
      <c r="Q76" s="21"/>
      <c r="R76" s="21"/>
      <c r="S76" s="20">
        <f t="shared" si="8"/>
        <v>7</v>
      </c>
      <c r="T76" s="20">
        <f t="shared" si="9"/>
        <v>409.6</v>
      </c>
      <c r="U76" s="98"/>
      <c r="V76" s="16"/>
      <c r="W76" s="16" t="s">
        <v>2631</v>
      </c>
      <c r="X76" t="s">
        <v>3473</v>
      </c>
      <c r="Y76" s="20">
        <f>_xll.CDXZipStreamCF.Connect.CDXRouteBing(0,2,0,$X76,Y$71)</f>
        <v>84.05</v>
      </c>
      <c r="Z76" s="20">
        <f>_xll.CDXZipStreamCF.Connect.CDXRouteBing(0,2,0,$X76,Z$71)</f>
        <v>5.95</v>
      </c>
      <c r="AB76" s="98"/>
      <c r="AC76" s="16"/>
      <c r="AD76" s="16" t="s">
        <v>2631</v>
      </c>
      <c r="AE76" t="s">
        <v>3473</v>
      </c>
      <c r="AF76" s="20">
        <f>_xll.CDXZipStreamCF.Connect.CDXRouteBing(0,2,0,$AE76,AF$71)</f>
        <v>83.11666666666666</v>
      </c>
      <c r="AG76" s="20">
        <f>_xll.CDXZipStreamCF.Connect.CDXRouteBing(0,2,0,$AE76,AG$71)</f>
        <v>56.516666666666666</v>
      </c>
      <c r="AK76" s="98"/>
      <c r="AL76" s="16"/>
      <c r="AM76" s="16" t="s">
        <v>2631</v>
      </c>
      <c r="AN76" t="s">
        <v>3473</v>
      </c>
      <c r="AO76" s="20">
        <f>_xll.CDXZipStreamCF.Connect.CDXRouteBing(0,2,0,$AE76,AO$71)</f>
        <v>83.11666666666666</v>
      </c>
      <c r="AP76" s="20">
        <f>_xll.CDXZipStreamCF.Connect.CDXRouteBing(0,2,0,$AE76,AP$71)</f>
        <v>56.516666666666666</v>
      </c>
      <c r="AT76" s="98"/>
    </row>
    <row r="77" spans="1:46" x14ac:dyDescent="0.2">
      <c r="A77" s="16"/>
      <c r="B77" s="16" t="s">
        <v>2634</v>
      </c>
      <c r="C77" t="s">
        <v>3478</v>
      </c>
      <c r="D77" s="20">
        <f>_xll.CDXZipStreamCF.Connect.CDXRouteBing(0,2,0,$C77,D$71)</f>
        <v>82</v>
      </c>
      <c r="E77" s="20">
        <f>_xll.CDXZipStreamCF.Connect.CDXRouteBing(0,2,0,$C77,E$71)</f>
        <v>79</v>
      </c>
      <c r="F77" s="20">
        <f>_xll.CDXZipStreamCF.Connect.CDXRouteBing(0,2,0,$C77,F$71)</f>
        <v>83.533333333333331</v>
      </c>
      <c r="G77" s="20">
        <f>_xll.CDXZipStreamCF.Connect.CDXRouteBing(0,2,0,$C77,G$71)</f>
        <v>156.68333333333334</v>
      </c>
      <c r="H77" s="20">
        <f>_xll.CDXZipStreamCF.Connect.CDXRouteBing(0,2,0,$C77,H$71)</f>
        <v>155.31666666666666</v>
      </c>
      <c r="I77" s="20">
        <f>_xll.CDXZipStreamCF.Connect.CDXRouteBing(0,2,0,$C77,I$71)</f>
        <v>0</v>
      </c>
      <c r="J77" s="20">
        <f>_xll.CDXZipStreamCF.Connect.CDXRouteBing(0,2,0,$C77,J$71)</f>
        <v>1.4</v>
      </c>
      <c r="K77" s="20">
        <f>_xll.CDXZipStreamCF.Connect.CDXRouteBing(0,2,0,$C77,K$71)</f>
        <v>190.25</v>
      </c>
      <c r="L77" s="20">
        <f>_xll.CDXZipStreamCF.Connect.CDXRouteBing(0,2,0,$C77,L$71)</f>
        <v>236.51666666666668</v>
      </c>
      <c r="M77" s="21"/>
      <c r="N77" s="21"/>
      <c r="O77" s="21"/>
      <c r="P77" s="21"/>
      <c r="Q77" s="21"/>
      <c r="R77" s="21"/>
      <c r="S77" s="20">
        <f t="shared" si="8"/>
        <v>5</v>
      </c>
      <c r="T77" s="20">
        <f t="shared" si="9"/>
        <v>245.93333333333334</v>
      </c>
      <c r="U77" s="98"/>
      <c r="V77" s="16"/>
      <c r="W77" s="16" t="s">
        <v>2634</v>
      </c>
      <c r="X77" t="s">
        <v>3478</v>
      </c>
      <c r="Y77" s="20">
        <f>_xll.CDXZipStreamCF.Connect.CDXRouteBing(0,2,0,$X77,Y$71)</f>
        <v>82</v>
      </c>
      <c r="Z77" s="20">
        <f>_xll.CDXZipStreamCF.Connect.CDXRouteBing(0,2,0,$X77,Z$71)</f>
        <v>156.68333333333334</v>
      </c>
      <c r="AB77" s="98"/>
      <c r="AC77" s="16"/>
      <c r="AD77" s="16" t="s">
        <v>2634</v>
      </c>
      <c r="AE77" t="s">
        <v>3478</v>
      </c>
      <c r="AF77" s="20">
        <f>_xll.CDXZipStreamCF.Connect.CDXRouteBing(0,2,0,$AE77,AF$71)</f>
        <v>79</v>
      </c>
      <c r="AG77" s="20">
        <f>_xll.CDXZipStreamCF.Connect.CDXRouteBing(0,2,0,$AE77,AG$71)</f>
        <v>190.25</v>
      </c>
      <c r="AK77" s="98"/>
      <c r="AL77" s="16"/>
      <c r="AM77" s="16" t="s">
        <v>2634</v>
      </c>
      <c r="AN77" t="s">
        <v>3478</v>
      </c>
      <c r="AO77" s="20">
        <f>_xll.CDXZipStreamCF.Connect.CDXRouteBing(0,2,0,$AE77,AO$71)</f>
        <v>79</v>
      </c>
      <c r="AP77" s="20">
        <f>_xll.CDXZipStreamCF.Connect.CDXRouteBing(0,2,0,$AE77,AP$71)</f>
        <v>190.25</v>
      </c>
      <c r="AT77" s="98"/>
    </row>
    <row r="78" spans="1:46" x14ac:dyDescent="0.2">
      <c r="A78" s="16"/>
      <c r="B78" s="16" t="s">
        <v>2122</v>
      </c>
      <c r="C78" t="s">
        <v>3477</v>
      </c>
      <c r="D78" s="20">
        <f>_xll.CDXZipStreamCF.Connect.CDXRouteBing(0,2,0,$C78,D$71)</f>
        <v>82.7</v>
      </c>
      <c r="E78" s="20">
        <f>_xll.CDXZipStreamCF.Connect.CDXRouteBing(0,2,0,$C78,E$71)</f>
        <v>79.683333333333337</v>
      </c>
      <c r="F78" s="20">
        <f>_xll.CDXZipStreamCF.Connect.CDXRouteBing(0,2,0,$C78,F$71)</f>
        <v>84.216666666666669</v>
      </c>
      <c r="G78" s="20">
        <f>_xll.CDXZipStreamCF.Connect.CDXRouteBing(0,2,0,$C78,G$71)</f>
        <v>157.38333333333333</v>
      </c>
      <c r="H78" s="20">
        <f>_xll.CDXZipStreamCF.Connect.CDXRouteBing(0,2,0,$C78,H$71)</f>
        <v>156</v>
      </c>
      <c r="I78" s="20">
        <f>_xll.CDXZipStreamCF.Connect.CDXRouteBing(0,2,0,$C78,I$71)</f>
        <v>1.25</v>
      </c>
      <c r="J78" s="20">
        <f>_xll.CDXZipStreamCF.Connect.CDXRouteBing(0,2,0,$C78,J$71)</f>
        <v>0</v>
      </c>
      <c r="K78" s="20">
        <f>_xll.CDXZipStreamCF.Connect.CDXRouteBing(0,2,0,$C78,K$71)</f>
        <v>190.95</v>
      </c>
      <c r="L78" s="20">
        <f>_xll.CDXZipStreamCF.Connect.CDXRouteBing(0,2,0,$C78,L$71)</f>
        <v>237.2</v>
      </c>
      <c r="M78" s="21"/>
      <c r="N78" s="21"/>
      <c r="O78" s="21"/>
      <c r="P78" s="21"/>
      <c r="Q78" s="21"/>
      <c r="R78" s="21"/>
      <c r="S78" s="20">
        <f t="shared" si="8"/>
        <v>5</v>
      </c>
      <c r="T78" s="20">
        <f t="shared" si="9"/>
        <v>247.85</v>
      </c>
      <c r="U78" s="98"/>
      <c r="V78" s="16"/>
      <c r="W78" s="16" t="s">
        <v>2122</v>
      </c>
      <c r="X78" t="s">
        <v>3477</v>
      </c>
      <c r="Y78" s="20">
        <f>_xll.CDXZipStreamCF.Connect.CDXRouteBing(0,2,0,$X78,Y$71)</f>
        <v>82.7</v>
      </c>
      <c r="Z78" s="20">
        <f>_xll.CDXZipStreamCF.Connect.CDXRouteBing(0,2,0,$X78,Z$71)</f>
        <v>157.38333333333333</v>
      </c>
      <c r="AB78" s="98"/>
      <c r="AC78" s="16"/>
      <c r="AD78" s="16" t="s">
        <v>2122</v>
      </c>
      <c r="AE78" t="s">
        <v>3477</v>
      </c>
      <c r="AF78" s="20">
        <f>_xll.CDXZipStreamCF.Connect.CDXRouteBing(0,2,0,$AE78,AF$71)</f>
        <v>79.683333333333337</v>
      </c>
      <c r="AG78" s="20">
        <f>_xll.CDXZipStreamCF.Connect.CDXRouteBing(0,2,0,$AE78,AG$71)</f>
        <v>190.95</v>
      </c>
      <c r="AK78" s="98"/>
      <c r="AL78" s="16"/>
      <c r="AM78" s="16" t="s">
        <v>2122</v>
      </c>
      <c r="AN78" t="s">
        <v>3477</v>
      </c>
      <c r="AO78" s="20">
        <f>_xll.CDXZipStreamCF.Connect.CDXRouteBing(0,2,0,$AE78,AO$71)</f>
        <v>79.683333333333337</v>
      </c>
      <c r="AP78" s="20">
        <f>_xll.CDXZipStreamCF.Connect.CDXRouteBing(0,2,0,$AE78,AP$71)</f>
        <v>190.95</v>
      </c>
      <c r="AT78" s="98"/>
    </row>
    <row r="79" spans="1:46" x14ac:dyDescent="0.2">
      <c r="A79" s="16"/>
      <c r="B79" s="16" t="s">
        <v>2109</v>
      </c>
      <c r="C79" t="s">
        <v>3472</v>
      </c>
      <c r="D79" s="20">
        <f>_xll.CDXZipStreamCF.Connect.CDXRouteBing(0,2,0,$C79,D$71)</f>
        <v>122.21666666666667</v>
      </c>
      <c r="E79" s="20">
        <f>_xll.CDXZipStreamCF.Connect.CDXRouteBing(0,2,0,$C79,E$71)</f>
        <v>121.28333333333333</v>
      </c>
      <c r="F79" s="20">
        <f>_xll.CDXZipStreamCF.Connect.CDXRouteBing(0,2,0,$C79,F$71)</f>
        <v>123.75</v>
      </c>
      <c r="G79" s="20">
        <f>_xll.CDXZipStreamCF.Connect.CDXRouteBing(0,2,0,$C79,G$71)</f>
        <v>49.416666666666664</v>
      </c>
      <c r="H79" s="20">
        <f>_xll.CDXZipStreamCF.Connect.CDXRouteBing(0,2,0,$C79,H$71)</f>
        <v>54.516666666666666</v>
      </c>
      <c r="I79" s="20">
        <f>_xll.CDXZipStreamCF.Connect.CDXRouteBing(0,2,0,$C79,I$71)</f>
        <v>190.91666666666666</v>
      </c>
      <c r="J79" s="20">
        <f>_xll.CDXZipStreamCF.Connect.CDXRouteBing(0,2,0,$C79,J$71)</f>
        <v>191.96666666666667</v>
      </c>
      <c r="K79" s="20">
        <f>_xll.CDXZipStreamCF.Connect.CDXRouteBing(0,2,0,$C79,K$71)</f>
        <v>0</v>
      </c>
      <c r="L79" s="20">
        <f>_xll.CDXZipStreamCF.Connect.CDXRouteBing(0,2,0,$C79,L$71)</f>
        <v>70.033333333333331</v>
      </c>
      <c r="M79" s="21"/>
      <c r="N79" s="21"/>
      <c r="O79" s="21"/>
      <c r="P79" s="21"/>
      <c r="Q79" s="21"/>
      <c r="R79" s="21"/>
      <c r="S79" s="20">
        <f t="shared" si="8"/>
        <v>4</v>
      </c>
      <c r="T79" s="20">
        <f t="shared" si="9"/>
        <v>173.96666666666667</v>
      </c>
      <c r="U79" s="98"/>
      <c r="V79" s="16"/>
      <c r="W79" s="16" t="s">
        <v>2109</v>
      </c>
      <c r="X79" t="s">
        <v>3472</v>
      </c>
      <c r="Y79" s="20">
        <f>_xll.CDXZipStreamCF.Connect.CDXRouteBing(0,2,0,$X79,Y$71)</f>
        <v>122.21666666666667</v>
      </c>
      <c r="Z79" s="20">
        <f>_xll.CDXZipStreamCF.Connect.CDXRouteBing(0,2,0,$X79,Z$71)</f>
        <v>49.416666666666664</v>
      </c>
      <c r="AB79" s="98"/>
      <c r="AC79" s="16"/>
      <c r="AD79" s="26" t="s">
        <v>2109</v>
      </c>
      <c r="AE79" s="27" t="s">
        <v>3472</v>
      </c>
      <c r="AF79" s="20">
        <f>_xll.CDXZipStreamCF.Connect.CDXRouteBing(0,2,0,$AE79,AF$71)</f>
        <v>121.28333333333333</v>
      </c>
      <c r="AG79" s="20">
        <f>_xll.CDXZipStreamCF.Connect.CDXRouteBing(0,2,0,$AE79,AG$71)</f>
        <v>0</v>
      </c>
      <c r="AK79" s="98"/>
      <c r="AL79" s="16"/>
      <c r="AM79" s="26" t="s">
        <v>2109</v>
      </c>
      <c r="AN79" s="27" t="s">
        <v>3472</v>
      </c>
      <c r="AO79" s="20">
        <f>_xll.CDXZipStreamCF.Connect.CDXRouteBing(0,2,0,$AE79,AO$71)</f>
        <v>121.28333333333333</v>
      </c>
      <c r="AP79" s="20">
        <f>_xll.CDXZipStreamCF.Connect.CDXRouteBing(0,2,0,$AE79,AP$71)</f>
        <v>0</v>
      </c>
      <c r="AT79" s="98"/>
    </row>
    <row r="80" spans="1:46" ht="16" thickBot="1" x14ac:dyDescent="0.25">
      <c r="A80" s="16"/>
      <c r="B80" s="16" t="s">
        <v>2369</v>
      </c>
      <c r="C80" t="s">
        <v>3470</v>
      </c>
      <c r="D80" s="33">
        <f>_xll.CDXZipStreamCF.Connect.CDXRouteBing(0,2,0,$C80,D$71)</f>
        <v>166.55</v>
      </c>
      <c r="E80" s="33">
        <f>_xll.CDXZipStreamCF.Connect.CDXRouteBing(0,2,0,$C80,E$71)</f>
        <v>165.63333333333333</v>
      </c>
      <c r="F80" s="33">
        <f>_xll.CDXZipStreamCF.Connect.CDXRouteBing(0,2,0,$C80,F$71)</f>
        <v>168.08333333333334</v>
      </c>
      <c r="G80" s="33">
        <f>_xll.CDXZipStreamCF.Connect.CDXRouteBing(0,2,0,$C80,G$71)</f>
        <v>96.3</v>
      </c>
      <c r="H80" s="33">
        <f>_xll.CDXZipStreamCF.Connect.CDXRouteBing(0,2,0,$C80,H$71)</f>
        <v>94.933333333333337</v>
      </c>
      <c r="I80" s="33">
        <f>_xll.CDXZipStreamCF.Connect.CDXRouteBing(0,2,0,$C80,I$71)</f>
        <v>236.81666666666666</v>
      </c>
      <c r="J80" s="33">
        <f>_xll.CDXZipStreamCF.Connect.CDXRouteBing(0,2,0,$C80,J$71)</f>
        <v>237.86666666666667</v>
      </c>
      <c r="K80" s="33">
        <f>_xll.CDXZipStreamCF.Connect.CDXRouteBing(0,2,0,$C80,K$71)</f>
        <v>69.95</v>
      </c>
      <c r="L80" s="33">
        <f>_xll.CDXZipStreamCF.Connect.CDXRouteBing(0,2,0,$C80,L$71)</f>
        <v>0</v>
      </c>
      <c r="M80" s="21"/>
      <c r="N80" s="21"/>
      <c r="O80" s="21"/>
      <c r="P80" s="21"/>
      <c r="Q80" s="21"/>
      <c r="R80" s="21"/>
      <c r="S80" s="33">
        <f t="shared" si="8"/>
        <v>4</v>
      </c>
      <c r="T80" s="33">
        <f t="shared" si="9"/>
        <v>261.18333333333334</v>
      </c>
      <c r="U80" s="98"/>
      <c r="V80" s="16"/>
      <c r="W80" s="16" t="s">
        <v>2369</v>
      </c>
      <c r="X80" t="s">
        <v>3470</v>
      </c>
      <c r="Y80" s="33">
        <f>_xll.CDXZipStreamCF.Connect.CDXRouteBing(0,2,0,$X80,Y$71)</f>
        <v>166.55</v>
      </c>
      <c r="Z80" s="33">
        <f>_xll.CDXZipStreamCF.Connect.CDXRouteBing(0,2,0,$X80,Z$71)</f>
        <v>96.3</v>
      </c>
      <c r="AB80" s="98"/>
      <c r="AC80" s="16"/>
      <c r="AD80" s="16" t="s">
        <v>2369</v>
      </c>
      <c r="AE80" t="s">
        <v>3470</v>
      </c>
      <c r="AF80" s="33">
        <f>_xll.CDXZipStreamCF.Connect.CDXRouteBing(0,2,0,$AE80,AF$71)</f>
        <v>165.63333333333333</v>
      </c>
      <c r="AG80" s="33">
        <f>_xll.CDXZipStreamCF.Connect.CDXRouteBing(0,2,0,$AE80,AG$71)</f>
        <v>69.95</v>
      </c>
      <c r="AK80" s="98"/>
      <c r="AL80" s="16"/>
      <c r="AM80" s="16" t="s">
        <v>2369</v>
      </c>
      <c r="AN80" t="s">
        <v>3470</v>
      </c>
      <c r="AO80" s="33">
        <f>_xll.CDXZipStreamCF.Connect.CDXRouteBing(0,2,0,$AE80,AO$71)</f>
        <v>165.63333333333333</v>
      </c>
      <c r="AP80" s="33">
        <f>_xll.CDXZipStreamCF.Connect.CDXRouteBing(0,2,0,$AE80,AP$71)</f>
        <v>69.95</v>
      </c>
      <c r="AT80" s="98"/>
    </row>
    <row r="81" spans="1:46" s="53" customFormat="1" x14ac:dyDescent="0.2">
      <c r="A81" s="57"/>
      <c r="B81" s="58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97"/>
      <c r="V81" s="58"/>
      <c r="W81" s="58"/>
      <c r="AB81" s="97"/>
      <c r="AC81" s="58"/>
      <c r="AD81" s="58"/>
      <c r="AK81" s="97"/>
      <c r="AL81" s="58"/>
      <c r="AM81" s="58"/>
      <c r="AT81" s="97"/>
    </row>
    <row r="82" spans="1:46" s="55" customFormat="1" ht="16" thickBot="1" x14ac:dyDescent="0.25">
      <c r="A82" s="59"/>
      <c r="B82" s="60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101"/>
      <c r="V82" s="60"/>
      <c r="W82" s="60"/>
      <c r="AB82" s="101"/>
      <c r="AC82" s="60"/>
      <c r="AD82" s="60"/>
      <c r="AK82" s="101"/>
      <c r="AL82" s="60"/>
      <c r="AM82" s="60"/>
      <c r="AT82" s="101"/>
    </row>
    <row r="83" spans="1:46" s="41" customFormat="1" x14ac:dyDescent="0.2">
      <c r="A83" s="39"/>
      <c r="B83" s="40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97"/>
      <c r="V83" s="40"/>
      <c r="W83" s="40"/>
      <c r="AB83" s="97"/>
      <c r="AC83" s="40"/>
      <c r="AD83" s="40"/>
      <c r="AE83" s="79" t="s">
        <v>4043</v>
      </c>
      <c r="AF83" s="41" t="s">
        <v>4100</v>
      </c>
      <c r="AK83" s="97"/>
      <c r="AL83" s="40"/>
      <c r="AM83" s="40"/>
      <c r="AN83" s="79" t="s">
        <v>4043</v>
      </c>
      <c r="AO83" s="41" t="s">
        <v>4100</v>
      </c>
      <c r="AT83" s="97"/>
    </row>
    <row r="84" spans="1:46" s="17" customFormat="1" x14ac:dyDescent="0.2">
      <c r="A84" s="43"/>
      <c r="B84" s="36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98"/>
      <c r="V84" s="36"/>
      <c r="W84" s="36"/>
      <c r="AB84" s="98"/>
      <c r="AC84" s="36"/>
      <c r="AD84" s="36"/>
      <c r="AE84" s="31" t="s">
        <v>4044</v>
      </c>
      <c r="AF84" s="17" t="s">
        <v>4056</v>
      </c>
      <c r="AK84" s="98"/>
      <c r="AL84" s="36"/>
      <c r="AM84" s="36"/>
      <c r="AN84" s="31" t="s">
        <v>4044</v>
      </c>
      <c r="AO84" s="17" t="s">
        <v>4056</v>
      </c>
      <c r="AT84" s="98"/>
    </row>
    <row r="85" spans="1:46" s="17" customFormat="1" x14ac:dyDescent="0.2">
      <c r="A85" s="44"/>
      <c r="B85" s="37"/>
      <c r="C85" s="31" t="s">
        <v>0</v>
      </c>
      <c r="D85" s="36" t="s">
        <v>3031</v>
      </c>
      <c r="E85" s="36" t="s">
        <v>799</v>
      </c>
      <c r="F85" s="36" t="s">
        <v>608</v>
      </c>
      <c r="G85" s="36" t="s">
        <v>619</v>
      </c>
      <c r="H85" s="36" t="s">
        <v>2638</v>
      </c>
      <c r="U85" s="98"/>
      <c r="V85" s="37"/>
      <c r="W85" s="37"/>
      <c r="X85" s="31" t="s">
        <v>0</v>
      </c>
      <c r="Y85" s="17" t="s">
        <v>3031</v>
      </c>
      <c r="AB85" s="98"/>
      <c r="AC85" s="37"/>
      <c r="AD85" s="37"/>
      <c r="AE85" s="31" t="s">
        <v>0</v>
      </c>
      <c r="AF85" s="17" t="s">
        <v>608</v>
      </c>
      <c r="AK85" s="98"/>
      <c r="AL85" s="37"/>
      <c r="AM85" s="37"/>
      <c r="AN85" s="31" t="s">
        <v>0</v>
      </c>
      <c r="AO85" s="17" t="s">
        <v>608</v>
      </c>
      <c r="AT85" s="98"/>
    </row>
    <row r="86" spans="1:46" s="48" customFormat="1" ht="16" thickBot="1" x14ac:dyDescent="0.25">
      <c r="A86" s="45" t="s">
        <v>14</v>
      </c>
      <c r="B86" s="46" t="s">
        <v>0</v>
      </c>
      <c r="C86" s="47" t="s">
        <v>3157</v>
      </c>
      <c r="D86" s="48" t="s">
        <v>3480</v>
      </c>
      <c r="E86" s="48" t="s">
        <v>3479</v>
      </c>
      <c r="F86" s="48" t="s">
        <v>3481</v>
      </c>
      <c r="G86" s="48" t="s">
        <v>3484</v>
      </c>
      <c r="H86" s="48" t="s">
        <v>3483</v>
      </c>
      <c r="S86" s="48" t="s">
        <v>4432</v>
      </c>
      <c r="T86" s="48" t="s">
        <v>4433</v>
      </c>
      <c r="U86" s="101"/>
      <c r="V86" s="46" t="s">
        <v>14</v>
      </c>
      <c r="W86" s="46" t="s">
        <v>0</v>
      </c>
      <c r="X86" s="47" t="s">
        <v>3157</v>
      </c>
      <c r="Y86" s="48" t="s">
        <v>3480</v>
      </c>
      <c r="AB86" s="101"/>
      <c r="AC86" s="46" t="s">
        <v>14</v>
      </c>
      <c r="AD86" s="46" t="s">
        <v>0</v>
      </c>
      <c r="AE86" s="47" t="s">
        <v>3157</v>
      </c>
      <c r="AF86" s="48" t="s">
        <v>3481</v>
      </c>
      <c r="AK86" s="101"/>
      <c r="AL86" s="46" t="s">
        <v>14</v>
      </c>
      <c r="AM86" s="46" t="s">
        <v>0</v>
      </c>
      <c r="AN86" s="47" t="s">
        <v>3157</v>
      </c>
      <c r="AO86" s="48" t="s">
        <v>3481</v>
      </c>
      <c r="AT86" s="101"/>
    </row>
    <row r="87" spans="1:46" x14ac:dyDescent="0.2">
      <c r="A87" s="16" t="s">
        <v>613</v>
      </c>
      <c r="B87" s="24" t="s">
        <v>3031</v>
      </c>
      <c r="C87" s="25" t="s">
        <v>3480</v>
      </c>
      <c r="D87" s="34">
        <f>_xll.CDXZipStreamCF.Connect.CDXRouteBing(0,2,0,$C87,D$86)</f>
        <v>0</v>
      </c>
      <c r="E87" s="34">
        <f>_xll.CDXZipStreamCF.Connect.CDXRouteBing(0,2,0,$C87,E$86)</f>
        <v>20.633333333333333</v>
      </c>
      <c r="F87" s="34">
        <f>_xll.CDXZipStreamCF.Connect.CDXRouteBing(0,2,0,$C87,F$86)</f>
        <v>36.200000000000003</v>
      </c>
      <c r="G87" s="34">
        <f>_xll.CDXZipStreamCF.Connect.CDXRouteBing(0,2,0,$C87,G$86)</f>
        <v>47.733333333333334</v>
      </c>
      <c r="H87" s="34">
        <f>_xll.CDXZipStreamCF.Connect.CDXRouteBing(0,2,0,$C87,H$86)</f>
        <v>56.883333333333333</v>
      </c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35">
        <f t="shared" ref="S87:S91" si="10">COUNTIFS(D87:R87,"&lt;=120")</f>
        <v>5</v>
      </c>
      <c r="T87" s="35">
        <f t="shared" ref="T87:T91" si="11">SUMIF(D87:R87,"&lt;121")</f>
        <v>161.44999999999999</v>
      </c>
      <c r="U87" s="98"/>
      <c r="V87" s="16" t="s">
        <v>613</v>
      </c>
      <c r="W87" s="24" t="s">
        <v>3031</v>
      </c>
      <c r="X87" s="25" t="s">
        <v>3480</v>
      </c>
      <c r="Y87" s="34">
        <f>_xll.CDXZipStreamCF.Connect.CDXRouteBing(0,2,0,$X87,Y$86)</f>
        <v>0</v>
      </c>
      <c r="AB87" s="98"/>
      <c r="AC87" s="16" t="s">
        <v>613</v>
      </c>
      <c r="AD87" s="16" t="s">
        <v>3031</v>
      </c>
      <c r="AE87" t="s">
        <v>3480</v>
      </c>
      <c r="AF87" s="34">
        <f>_xll.CDXZipStreamCF.Connect.CDXRouteBing(0,2,0,$AE87,AF$86)</f>
        <v>36.200000000000003</v>
      </c>
      <c r="AK87" s="98"/>
      <c r="AL87" s="16" t="s">
        <v>613</v>
      </c>
      <c r="AM87" s="16" t="s">
        <v>3031</v>
      </c>
      <c r="AN87" t="s">
        <v>3480</v>
      </c>
      <c r="AO87" s="34">
        <f>_xll.CDXZipStreamCF.Connect.CDXRouteBing(0,2,0,$AE87,AO$86)</f>
        <v>36.200000000000003</v>
      </c>
      <c r="AT87" s="98"/>
    </row>
    <row r="88" spans="1:46" x14ac:dyDescent="0.2">
      <c r="A88" s="16"/>
      <c r="B88" s="16" t="s">
        <v>799</v>
      </c>
      <c r="C88" t="s">
        <v>3479</v>
      </c>
      <c r="D88" s="20">
        <f>_xll.CDXZipStreamCF.Connect.CDXRouteBing(0,2,0,$C88,D$86)</f>
        <v>19.5</v>
      </c>
      <c r="E88" s="20">
        <f>_xll.CDXZipStreamCF.Connect.CDXRouteBing(0,2,0,$C88,E$86)</f>
        <v>0</v>
      </c>
      <c r="F88" s="20">
        <f>_xll.CDXZipStreamCF.Connect.CDXRouteBing(0,2,0,$C88,F$86)</f>
        <v>41.3</v>
      </c>
      <c r="G88" s="20">
        <f>_xll.CDXZipStreamCF.Connect.CDXRouteBing(0,2,0,$C88,G$86)</f>
        <v>42.2</v>
      </c>
      <c r="H88" s="20">
        <f>_xll.CDXZipStreamCF.Connect.CDXRouteBing(0,2,0,$C88,H$86)</f>
        <v>66.483333333333334</v>
      </c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0">
        <f t="shared" si="10"/>
        <v>5</v>
      </c>
      <c r="T88" s="20">
        <f t="shared" si="11"/>
        <v>169.48333333333335</v>
      </c>
      <c r="U88" s="98"/>
      <c r="V88" s="16"/>
      <c r="W88" s="16" t="s">
        <v>799</v>
      </c>
      <c r="X88" t="s">
        <v>3479</v>
      </c>
      <c r="Y88" s="20">
        <f>_xll.CDXZipStreamCF.Connect.CDXRouteBing(0,2,0,$X88,Y$86)</f>
        <v>19.5</v>
      </c>
      <c r="AB88" s="98"/>
      <c r="AC88" s="16"/>
      <c r="AD88" s="16" t="s">
        <v>799</v>
      </c>
      <c r="AE88" t="s">
        <v>3479</v>
      </c>
      <c r="AF88" s="20">
        <f>_xll.CDXZipStreamCF.Connect.CDXRouteBing(0,2,0,$AE88,AF$86)</f>
        <v>41.3</v>
      </c>
      <c r="AK88" s="98"/>
      <c r="AL88" s="16"/>
      <c r="AM88" s="16" t="s">
        <v>799</v>
      </c>
      <c r="AN88" t="s">
        <v>3479</v>
      </c>
      <c r="AO88" s="20">
        <f>_xll.CDXZipStreamCF.Connect.CDXRouteBing(0,2,0,$AE88,AO$86)</f>
        <v>41.3</v>
      </c>
      <c r="AT88" s="98"/>
    </row>
    <row r="89" spans="1:46" x14ac:dyDescent="0.2">
      <c r="A89" s="16"/>
      <c r="B89" s="16" t="s">
        <v>608</v>
      </c>
      <c r="C89" t="s">
        <v>3481</v>
      </c>
      <c r="D89" s="20">
        <f>_xll.CDXZipStreamCF.Connect.CDXRouteBing(0,2,0,$C89,D$86)</f>
        <v>33.783333333333331</v>
      </c>
      <c r="E89" s="20">
        <f>_xll.CDXZipStreamCF.Connect.CDXRouteBing(0,2,0,$C89,E$86)</f>
        <v>39.966666666666669</v>
      </c>
      <c r="F89" s="20">
        <f>_xll.CDXZipStreamCF.Connect.CDXRouteBing(0,2,0,$C89,F$86)</f>
        <v>0</v>
      </c>
      <c r="G89" s="20">
        <f>_xll.CDXZipStreamCF.Connect.CDXRouteBing(0,2,0,$C89,G$86)</f>
        <v>40.75</v>
      </c>
      <c r="H89" s="20">
        <f>_xll.CDXZipStreamCF.Connect.CDXRouteBing(0,2,0,$C89,H$86)</f>
        <v>73.25</v>
      </c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0">
        <f t="shared" si="10"/>
        <v>5</v>
      </c>
      <c r="T89" s="20">
        <f t="shared" si="11"/>
        <v>187.75</v>
      </c>
      <c r="U89" s="98"/>
      <c r="V89" s="16"/>
      <c r="W89" s="16" t="s">
        <v>608</v>
      </c>
      <c r="X89" t="s">
        <v>3481</v>
      </c>
      <c r="Y89" s="20">
        <f>_xll.CDXZipStreamCF.Connect.CDXRouteBing(0,2,0,$X89,Y$86)</f>
        <v>33.783333333333331</v>
      </c>
      <c r="AB89" s="98"/>
      <c r="AC89" s="16"/>
      <c r="AD89" s="26" t="s">
        <v>608</v>
      </c>
      <c r="AE89" s="27" t="s">
        <v>3481</v>
      </c>
      <c r="AF89" s="20">
        <f>_xll.CDXZipStreamCF.Connect.CDXRouteBing(0,2,0,$AE89,AF$86)</f>
        <v>0</v>
      </c>
      <c r="AK89" s="98"/>
      <c r="AL89" s="16"/>
      <c r="AM89" s="26" t="s">
        <v>608</v>
      </c>
      <c r="AN89" s="27" t="s">
        <v>3481</v>
      </c>
      <c r="AO89" s="20">
        <f>_xll.CDXZipStreamCF.Connect.CDXRouteBing(0,2,0,$AE89,AO$86)</f>
        <v>0</v>
      </c>
      <c r="AT89" s="98"/>
    </row>
    <row r="90" spans="1:46" x14ac:dyDescent="0.2">
      <c r="A90" s="16"/>
      <c r="B90" s="16" t="s">
        <v>619</v>
      </c>
      <c r="C90" t="s">
        <v>3484</v>
      </c>
      <c r="D90" s="20">
        <f>_xll.CDXZipStreamCF.Connect.CDXRouteBing(0,2,0,$C90,D$86)</f>
        <v>46.033333333333331</v>
      </c>
      <c r="E90" s="20">
        <f>_xll.CDXZipStreamCF.Connect.CDXRouteBing(0,2,0,$C90,E$86)</f>
        <v>42.166666666666664</v>
      </c>
      <c r="F90" s="20">
        <f>_xll.CDXZipStreamCF.Connect.CDXRouteBing(0,2,0,$C90,F$86)</f>
        <v>41.983333333333334</v>
      </c>
      <c r="G90" s="20">
        <f>_xll.CDXZipStreamCF.Connect.CDXRouteBing(0,2,0,$C90,G$86)</f>
        <v>0</v>
      </c>
      <c r="H90" s="20">
        <f>_xll.CDXZipStreamCF.Connect.CDXRouteBing(0,2,0,$C90,H$86)</f>
        <v>91.316666666666663</v>
      </c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0">
        <f t="shared" si="10"/>
        <v>5</v>
      </c>
      <c r="T90" s="20">
        <f t="shared" si="11"/>
        <v>221.5</v>
      </c>
      <c r="U90" s="98"/>
      <c r="V90" s="16"/>
      <c r="W90" s="16" t="s">
        <v>619</v>
      </c>
      <c r="X90" t="s">
        <v>3484</v>
      </c>
      <c r="Y90" s="20">
        <f>_xll.CDXZipStreamCF.Connect.CDXRouteBing(0,2,0,$X90,Y$86)</f>
        <v>46.033333333333331</v>
      </c>
      <c r="AB90" s="98"/>
      <c r="AC90" s="16"/>
      <c r="AD90" s="16" t="s">
        <v>619</v>
      </c>
      <c r="AE90" t="s">
        <v>3484</v>
      </c>
      <c r="AF90" s="20">
        <f>_xll.CDXZipStreamCF.Connect.CDXRouteBing(0,2,0,$AE90,AF$86)</f>
        <v>41.983333333333334</v>
      </c>
      <c r="AK90" s="98"/>
      <c r="AL90" s="16"/>
      <c r="AM90" s="16" t="s">
        <v>619</v>
      </c>
      <c r="AN90" t="s">
        <v>3484</v>
      </c>
      <c r="AO90" s="20">
        <f>_xll.CDXZipStreamCF.Connect.CDXRouteBing(0,2,0,$AE90,AO$86)</f>
        <v>41.983333333333334</v>
      </c>
      <c r="AT90" s="98"/>
    </row>
    <row r="91" spans="1:46" ht="16" thickBot="1" x14ac:dyDescent="0.25">
      <c r="A91" s="16"/>
      <c r="B91" s="16" t="s">
        <v>2638</v>
      </c>
      <c r="C91" t="s">
        <v>3483</v>
      </c>
      <c r="D91" s="33">
        <f>_xll.CDXZipStreamCF.Connect.CDXRouteBing(0,2,0,$C91,D$86)</f>
        <v>54.666666666666664</v>
      </c>
      <c r="E91" s="33">
        <f>_xll.CDXZipStreamCF.Connect.CDXRouteBing(0,2,0,$C91,E$86)</f>
        <v>65.166666666666671</v>
      </c>
      <c r="F91" s="33">
        <f>_xll.CDXZipStreamCF.Connect.CDXRouteBing(0,2,0,$C91,F$86)</f>
        <v>73.05</v>
      </c>
      <c r="G91" s="33">
        <f>_xll.CDXZipStreamCF.Connect.CDXRouteBing(0,2,0,$C91,G$86)</f>
        <v>90.95</v>
      </c>
      <c r="H91" s="33">
        <f>_xll.CDXZipStreamCF.Connect.CDXRouteBing(0,2,0,$C91,H$86)</f>
        <v>0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33">
        <f t="shared" si="10"/>
        <v>5</v>
      </c>
      <c r="T91" s="33">
        <f t="shared" si="11"/>
        <v>283.83333333333331</v>
      </c>
      <c r="U91" s="98"/>
      <c r="V91" s="16"/>
      <c r="W91" s="16" t="s">
        <v>2638</v>
      </c>
      <c r="X91" t="s">
        <v>3483</v>
      </c>
      <c r="Y91" s="33">
        <f>_xll.CDXZipStreamCF.Connect.CDXRouteBing(0,2,0,$X91,Y$86)</f>
        <v>54.666666666666664</v>
      </c>
      <c r="AB91" s="98"/>
      <c r="AC91" s="16"/>
      <c r="AD91" s="16" t="s">
        <v>2638</v>
      </c>
      <c r="AE91" t="s">
        <v>3483</v>
      </c>
      <c r="AF91" s="33">
        <f>_xll.CDXZipStreamCF.Connect.CDXRouteBing(0,2,0,$AE91,AF$86)</f>
        <v>73.05</v>
      </c>
      <c r="AK91" s="98"/>
      <c r="AL91" s="16"/>
      <c r="AM91" s="16" t="s">
        <v>2638</v>
      </c>
      <c r="AN91" t="s">
        <v>3483</v>
      </c>
      <c r="AO91" s="33">
        <f>_xll.CDXZipStreamCF.Connect.CDXRouteBing(0,2,0,$AE91,AO$86)</f>
        <v>73.05</v>
      </c>
      <c r="AT91" s="98"/>
    </row>
    <row r="92" spans="1:46" s="53" customFormat="1" x14ac:dyDescent="0.2">
      <c r="A92" s="57"/>
      <c r="B92" s="58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97"/>
      <c r="V92" s="58"/>
      <c r="W92" s="58"/>
      <c r="AB92" s="97"/>
      <c r="AC92" s="58"/>
      <c r="AD92" s="58"/>
      <c r="AK92" s="97"/>
      <c r="AL92" s="58"/>
      <c r="AM92" s="58"/>
      <c r="AT92" s="97"/>
    </row>
    <row r="93" spans="1:46" s="55" customFormat="1" ht="16" thickBot="1" x14ac:dyDescent="0.25">
      <c r="A93" s="59"/>
      <c r="B93" s="60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101"/>
      <c r="V93" s="60"/>
      <c r="W93" s="60"/>
      <c r="AB93" s="101"/>
      <c r="AC93" s="60"/>
      <c r="AD93" s="60"/>
      <c r="AK93" s="101"/>
      <c r="AL93" s="60"/>
      <c r="AM93" s="60"/>
      <c r="AT93" s="101"/>
    </row>
    <row r="94" spans="1:46" s="41" customFormat="1" x14ac:dyDescent="0.2">
      <c r="A94" s="39"/>
      <c r="B94" s="40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97"/>
      <c r="V94" s="40"/>
      <c r="W94" s="40"/>
      <c r="AB94" s="97"/>
      <c r="AC94" s="40"/>
      <c r="AD94" s="40"/>
      <c r="AE94" s="79" t="s">
        <v>4043</v>
      </c>
      <c r="AF94" s="41" t="s">
        <v>4102</v>
      </c>
      <c r="AG94" s="41" t="s">
        <v>4101</v>
      </c>
      <c r="AH94" s="41" t="s">
        <v>4103</v>
      </c>
      <c r="AK94" s="97"/>
      <c r="AL94" s="40"/>
      <c r="AM94" s="40"/>
      <c r="AN94" s="79" t="s">
        <v>4043</v>
      </c>
      <c r="AO94" s="41" t="s">
        <v>4102</v>
      </c>
      <c r="AP94" s="41" t="s">
        <v>4101</v>
      </c>
      <c r="AQ94" s="41" t="s">
        <v>4103</v>
      </c>
      <c r="AT94" s="97"/>
    </row>
    <row r="95" spans="1:46" s="17" customFormat="1" x14ac:dyDescent="0.2">
      <c r="A95" s="43"/>
      <c r="B95" s="36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98"/>
      <c r="V95" s="36"/>
      <c r="W95" s="36"/>
      <c r="AB95" s="98"/>
      <c r="AC95" s="36"/>
      <c r="AD95" s="36"/>
      <c r="AE95" s="31" t="s">
        <v>4044</v>
      </c>
      <c r="AF95" s="17" t="s">
        <v>4056</v>
      </c>
      <c r="AG95" s="17" t="s">
        <v>4049</v>
      </c>
      <c r="AH95" s="17" t="s">
        <v>4049</v>
      </c>
      <c r="AK95" s="98"/>
      <c r="AL95" s="36"/>
      <c r="AM95" s="36"/>
      <c r="AN95" s="31" t="s">
        <v>4044</v>
      </c>
      <c r="AO95" s="17" t="s">
        <v>4056</v>
      </c>
      <c r="AP95" s="17" t="s">
        <v>4049</v>
      </c>
      <c r="AQ95" s="17" t="s">
        <v>4049</v>
      </c>
      <c r="AT95" s="98"/>
    </row>
    <row r="96" spans="1:46" s="17" customFormat="1" x14ac:dyDescent="0.2">
      <c r="A96" s="44"/>
      <c r="B96" s="37"/>
      <c r="C96" s="31" t="s">
        <v>0</v>
      </c>
      <c r="D96" s="36" t="s">
        <v>703</v>
      </c>
      <c r="E96" s="36" t="s">
        <v>588</v>
      </c>
      <c r="F96" s="36" t="s">
        <v>2642</v>
      </c>
      <c r="G96" s="36" t="s">
        <v>124</v>
      </c>
      <c r="H96" s="36" t="s">
        <v>2362</v>
      </c>
      <c r="I96" s="36" t="s">
        <v>2644</v>
      </c>
      <c r="J96" s="36" t="s">
        <v>2061</v>
      </c>
      <c r="K96" s="36" t="s">
        <v>2521</v>
      </c>
      <c r="L96" s="36" t="s">
        <v>631</v>
      </c>
      <c r="M96" s="36" t="s">
        <v>2125</v>
      </c>
      <c r="U96" s="98"/>
      <c r="V96" s="37"/>
      <c r="W96" s="37"/>
      <c r="X96" s="31" t="s">
        <v>0</v>
      </c>
      <c r="Y96" s="17" t="s">
        <v>703</v>
      </c>
      <c r="AB96" s="98"/>
      <c r="AC96" s="37"/>
      <c r="AD96" s="37"/>
      <c r="AE96" s="31" t="s">
        <v>0</v>
      </c>
      <c r="AF96" s="17" t="s">
        <v>588</v>
      </c>
      <c r="AG96" s="17" t="s">
        <v>631</v>
      </c>
      <c r="AH96" s="17" t="s">
        <v>588</v>
      </c>
      <c r="AK96" s="98"/>
      <c r="AL96" s="37"/>
      <c r="AM96" s="37"/>
      <c r="AN96" s="31" t="s">
        <v>0</v>
      </c>
      <c r="AO96" s="17" t="s">
        <v>588</v>
      </c>
      <c r="AP96" s="17" t="s">
        <v>631</v>
      </c>
      <c r="AQ96" s="17" t="s">
        <v>588</v>
      </c>
      <c r="AT96" s="98"/>
    </row>
    <row r="97" spans="1:46" s="48" customFormat="1" ht="16" thickBot="1" x14ac:dyDescent="0.25">
      <c r="A97" s="45" t="s">
        <v>14</v>
      </c>
      <c r="B97" s="46" t="s">
        <v>0</v>
      </c>
      <c r="C97" s="47" t="s">
        <v>3157</v>
      </c>
      <c r="D97" s="48" t="s">
        <v>3487</v>
      </c>
      <c r="E97" s="48" t="s">
        <v>3492</v>
      </c>
      <c r="F97" s="48" t="s">
        <v>3497</v>
      </c>
      <c r="G97" s="48" t="s">
        <v>3490</v>
      </c>
      <c r="H97" s="48" t="s">
        <v>3489</v>
      </c>
      <c r="I97" s="48" t="s">
        <v>3499</v>
      </c>
      <c r="J97" s="48" t="s">
        <v>3486</v>
      </c>
      <c r="K97" s="48" t="s">
        <v>3495</v>
      </c>
      <c r="L97" s="48" t="s">
        <v>3488</v>
      </c>
      <c r="M97" s="48" t="s">
        <v>4438</v>
      </c>
      <c r="S97" s="48" t="s">
        <v>4432</v>
      </c>
      <c r="T97" s="48" t="s">
        <v>4433</v>
      </c>
      <c r="U97" s="101"/>
      <c r="V97" s="46" t="s">
        <v>14</v>
      </c>
      <c r="W97" s="46" t="s">
        <v>0</v>
      </c>
      <c r="X97" s="47" t="s">
        <v>3157</v>
      </c>
      <c r="Y97" s="48" t="s">
        <v>3487</v>
      </c>
      <c r="AB97" s="101"/>
      <c r="AC97" s="46" t="s">
        <v>14</v>
      </c>
      <c r="AD97" s="46" t="s">
        <v>0</v>
      </c>
      <c r="AE97" s="47" t="s">
        <v>3157</v>
      </c>
      <c r="AF97" s="48" t="s">
        <v>3492</v>
      </c>
      <c r="AG97" s="48" t="s">
        <v>3488</v>
      </c>
      <c r="AH97" s="48" t="s">
        <v>3492</v>
      </c>
      <c r="AK97" s="101"/>
      <c r="AL97" s="46" t="s">
        <v>14</v>
      </c>
      <c r="AM97" s="46" t="s">
        <v>0</v>
      </c>
      <c r="AN97" s="47" t="s">
        <v>3157</v>
      </c>
      <c r="AO97" s="48" t="s">
        <v>3492</v>
      </c>
      <c r="AP97" s="48" t="s">
        <v>3488</v>
      </c>
      <c r="AQ97" s="48" t="s">
        <v>3492</v>
      </c>
      <c r="AT97" s="101"/>
    </row>
    <row r="98" spans="1:46" x14ac:dyDescent="0.2">
      <c r="A98" s="16" t="s">
        <v>57</v>
      </c>
      <c r="B98" s="24" t="s">
        <v>703</v>
      </c>
      <c r="C98" s="25" t="s">
        <v>3487</v>
      </c>
      <c r="D98" s="34">
        <f>_xll.CDXZipStreamCF.Connect.CDXRouteBing(0,2,0,$C98,D$97)</f>
        <v>0</v>
      </c>
      <c r="E98" s="34">
        <f>_xll.CDXZipStreamCF.Connect.CDXRouteBing(0,2,0,$C98,E$97)</f>
        <v>47.6</v>
      </c>
      <c r="F98" s="34">
        <f>_xll.CDXZipStreamCF.Connect.CDXRouteBing(0,2,0,$C98,F$97)</f>
        <v>52.783333333333331</v>
      </c>
      <c r="G98" s="34">
        <f>_xll.CDXZipStreamCF.Connect.CDXRouteBing(0,2,0,$C98,G$97)</f>
        <v>55.5</v>
      </c>
      <c r="H98" s="34">
        <f>_xll.CDXZipStreamCF.Connect.CDXRouteBing(0,2,0,$C98,H$97)</f>
        <v>60.166666666666664</v>
      </c>
      <c r="I98" s="34">
        <f>_xll.CDXZipStreamCF.Connect.CDXRouteBing(0,2,0,$C98,I$97)</f>
        <v>46.3</v>
      </c>
      <c r="J98" s="34">
        <f>_xll.CDXZipStreamCF.Connect.CDXRouteBing(0,2,0,$C98,J$97)</f>
        <v>88.6</v>
      </c>
      <c r="K98" s="34">
        <f>_xll.CDXZipStreamCF.Connect.CDXRouteBing(0,2,0,$C98,K$97)</f>
        <v>93.733333333333334</v>
      </c>
      <c r="L98" s="34">
        <f>_xll.CDXZipStreamCF.Connect.CDXRouteBing(0,2,0,$C98,L$97)</f>
        <v>102.58333333333333</v>
      </c>
      <c r="M98" s="34">
        <f>_xll.CDXZipStreamCF.Connect.CDXRouteBing(0,2,0,$C98,M$97)</f>
        <v>106.08333333333333</v>
      </c>
      <c r="N98" s="21"/>
      <c r="O98" s="21"/>
      <c r="P98" s="21"/>
      <c r="Q98" s="21"/>
      <c r="R98" s="21"/>
      <c r="S98" s="35">
        <f t="shared" ref="S98:S107" si="12">COUNTIFS(D98:R98,"&lt;=120")</f>
        <v>10</v>
      </c>
      <c r="T98" s="35">
        <f t="shared" ref="T98:T107" si="13">SUMIF(D98:R98,"&lt;121")</f>
        <v>653.35</v>
      </c>
      <c r="U98" s="98"/>
      <c r="V98" s="16" t="s">
        <v>57</v>
      </c>
      <c r="W98" s="24" t="s">
        <v>703</v>
      </c>
      <c r="X98" s="25" t="s">
        <v>3487</v>
      </c>
      <c r="Y98" s="34">
        <f>_xll.CDXZipStreamCF.Connect.CDXRouteBing(0,2,0,$X98,Y$97)</f>
        <v>0</v>
      </c>
      <c r="AB98" s="98"/>
      <c r="AC98" s="16" t="s">
        <v>57</v>
      </c>
      <c r="AD98" s="16" t="s">
        <v>703</v>
      </c>
      <c r="AE98" t="s">
        <v>3487</v>
      </c>
      <c r="AF98" s="34">
        <f>_xll.CDXZipStreamCF.Connect.CDXRouteBing(0,2,0,$AE98,AF$97)</f>
        <v>47.6</v>
      </c>
      <c r="AG98" s="34">
        <f>_xll.CDXZipStreamCF.Connect.CDXRouteBing(0,2,0,$AE98,AG$97)</f>
        <v>102.58333333333333</v>
      </c>
      <c r="AH98" s="34">
        <f>_xll.CDXZipStreamCF.Connect.CDXRouteBing(0,2,0,$AE98,AH$97)</f>
        <v>47.6</v>
      </c>
      <c r="AK98" s="98"/>
      <c r="AL98" s="16" t="s">
        <v>57</v>
      </c>
      <c r="AM98" s="16" t="s">
        <v>703</v>
      </c>
      <c r="AN98" t="s">
        <v>3487</v>
      </c>
      <c r="AO98" s="34">
        <f>_xll.CDXZipStreamCF.Connect.CDXRouteBing(0,2,0,$AE98,AO$97)</f>
        <v>47.6</v>
      </c>
      <c r="AP98" s="34">
        <f>_xll.CDXZipStreamCF.Connect.CDXRouteBing(0,2,0,$AE98,AP$97)</f>
        <v>102.58333333333333</v>
      </c>
      <c r="AQ98" s="34">
        <f>_xll.CDXZipStreamCF.Connect.CDXRouteBing(0,2,0,$AE98,AQ$97)</f>
        <v>47.6</v>
      </c>
      <c r="AT98" s="98"/>
    </row>
    <row r="99" spans="1:46" x14ac:dyDescent="0.2">
      <c r="A99" s="16"/>
      <c r="B99" s="16" t="s">
        <v>588</v>
      </c>
      <c r="C99" t="s">
        <v>3492</v>
      </c>
      <c r="D99" s="20">
        <f>_xll.CDXZipStreamCF.Connect.CDXRouteBing(0,2,0,$C99,D$97)</f>
        <v>46.533333333333331</v>
      </c>
      <c r="E99" s="20">
        <f>_xll.CDXZipStreamCF.Connect.CDXRouteBing(0,2,0,$C99,E$97)</f>
        <v>0</v>
      </c>
      <c r="F99" s="20">
        <f>_xll.CDXZipStreamCF.Connect.CDXRouteBing(0,2,0,$C99,F$97)</f>
        <v>18.166666666666668</v>
      </c>
      <c r="G99" s="20">
        <f>_xll.CDXZipStreamCF.Connect.CDXRouteBing(0,2,0,$C99,G$97)</f>
        <v>18.7</v>
      </c>
      <c r="H99" s="20">
        <f>_xll.CDXZipStreamCF.Connect.CDXRouteBing(0,2,0,$C99,H$97)</f>
        <v>25.566666666666666</v>
      </c>
      <c r="I99" s="20">
        <f>_xll.CDXZipStreamCF.Connect.CDXRouteBing(0,2,0,$C99,I$97)</f>
        <v>84.766666666666666</v>
      </c>
      <c r="J99" s="20">
        <f>_xll.CDXZipStreamCF.Connect.CDXRouteBing(0,2,0,$C99,J$97)</f>
        <v>61.65</v>
      </c>
      <c r="K99" s="20">
        <f>_xll.CDXZipStreamCF.Connect.CDXRouteBing(0,2,0,$C99,K$97)</f>
        <v>67.033333333333331</v>
      </c>
      <c r="L99" s="20">
        <f>_xll.CDXZipStreamCF.Connect.CDXRouteBing(0,2,0,$C99,L$97)</f>
        <v>141.06666666666666</v>
      </c>
      <c r="M99" s="20">
        <f>_xll.CDXZipStreamCF.Connect.CDXRouteBing(0,2,0,$C99,M$97)</f>
        <v>141.68333333333334</v>
      </c>
      <c r="N99" s="21"/>
      <c r="O99" s="21"/>
      <c r="P99" s="21"/>
      <c r="Q99" s="21"/>
      <c r="R99" s="21"/>
      <c r="S99" s="20">
        <f t="shared" si="12"/>
        <v>8</v>
      </c>
      <c r="T99" s="20">
        <f t="shared" si="13"/>
        <v>322.41666666666669</v>
      </c>
      <c r="U99" s="98"/>
      <c r="V99" s="16"/>
      <c r="W99" s="16" t="s">
        <v>588</v>
      </c>
      <c r="X99" t="s">
        <v>3492</v>
      </c>
      <c r="Y99" s="20">
        <f>_xll.CDXZipStreamCF.Connect.CDXRouteBing(0,2,0,$X99,Y$97)</f>
        <v>46.533333333333331</v>
      </c>
      <c r="AB99" s="98"/>
      <c r="AC99" s="16"/>
      <c r="AD99" s="26" t="s">
        <v>588</v>
      </c>
      <c r="AE99" s="27" t="s">
        <v>3492</v>
      </c>
      <c r="AF99" s="20">
        <f>_xll.CDXZipStreamCF.Connect.CDXRouteBing(0,2,0,$AE99,AF$97)</f>
        <v>0</v>
      </c>
      <c r="AG99" s="20">
        <f>_xll.CDXZipStreamCF.Connect.CDXRouteBing(0,2,0,$AE99,AG$97)</f>
        <v>141.06666666666666</v>
      </c>
      <c r="AH99" s="20">
        <f>_xll.CDXZipStreamCF.Connect.CDXRouteBing(0,2,0,$AE99,AH$97)</f>
        <v>0</v>
      </c>
      <c r="AK99" s="98"/>
      <c r="AL99" s="16"/>
      <c r="AM99" s="26" t="s">
        <v>588</v>
      </c>
      <c r="AN99" s="27" t="s">
        <v>3492</v>
      </c>
      <c r="AO99" s="20">
        <f>_xll.CDXZipStreamCF.Connect.CDXRouteBing(0,2,0,$AE99,AO$97)</f>
        <v>0</v>
      </c>
      <c r="AP99" s="20">
        <f>_xll.CDXZipStreamCF.Connect.CDXRouteBing(0,2,0,$AE99,AP$97)</f>
        <v>141.06666666666666</v>
      </c>
      <c r="AQ99" s="20">
        <f>_xll.CDXZipStreamCF.Connect.CDXRouteBing(0,2,0,$AE99,AQ$97)</f>
        <v>0</v>
      </c>
      <c r="AT99" s="98"/>
    </row>
    <row r="100" spans="1:46" x14ac:dyDescent="0.2">
      <c r="A100" s="16"/>
      <c r="B100" s="16" t="s">
        <v>2642</v>
      </c>
      <c r="C100" t="s">
        <v>3497</v>
      </c>
      <c r="D100" s="20">
        <f>_xll.CDXZipStreamCF.Connect.CDXRouteBing(0,2,0,$C100,D$97)</f>
        <v>53.75</v>
      </c>
      <c r="E100" s="20">
        <f>_xll.CDXZipStreamCF.Connect.CDXRouteBing(0,2,0,$C100,E$97)</f>
        <v>18.533333333333335</v>
      </c>
      <c r="F100" s="20">
        <f>_xll.CDXZipStreamCF.Connect.CDXRouteBing(0,2,0,$C100,F$97)</f>
        <v>0</v>
      </c>
      <c r="G100" s="20">
        <f>_xll.CDXZipStreamCF.Connect.CDXRouteBing(0,2,0,$C100,G$97)</f>
        <v>14.666666666666666</v>
      </c>
      <c r="H100" s="20">
        <f>_xll.CDXZipStreamCF.Connect.CDXRouteBing(0,2,0,$C100,H$97)</f>
        <v>17.016666666666666</v>
      </c>
      <c r="I100" s="20">
        <f>_xll.CDXZipStreamCF.Connect.CDXRouteBing(0,2,0,$C100,I$97)</f>
        <v>91.983333333333334</v>
      </c>
      <c r="J100" s="20">
        <f>_xll.CDXZipStreamCF.Connect.CDXRouteBing(0,2,0,$C100,J$97)</f>
        <v>66.75</v>
      </c>
      <c r="K100" s="20">
        <f>_xll.CDXZipStreamCF.Connect.CDXRouteBing(0,2,0,$C100,K$97)</f>
        <v>72.11666666666666</v>
      </c>
      <c r="L100" s="20">
        <f>_xll.CDXZipStreamCF.Connect.CDXRouteBing(0,2,0,$C100,L$97)</f>
        <v>154.03333333333333</v>
      </c>
      <c r="M100" s="20">
        <f>_xll.CDXZipStreamCF.Connect.CDXRouteBing(0,2,0,$C100,M$97)</f>
        <v>139.78333333333333</v>
      </c>
      <c r="N100" s="21"/>
      <c r="O100" s="21"/>
      <c r="P100" s="21"/>
      <c r="Q100" s="21"/>
      <c r="R100" s="21"/>
      <c r="S100" s="20">
        <f t="shared" si="12"/>
        <v>8</v>
      </c>
      <c r="T100" s="20">
        <f t="shared" si="13"/>
        <v>334.81666666666666</v>
      </c>
      <c r="U100" s="98"/>
      <c r="V100" s="16"/>
      <c r="W100" s="16" t="s">
        <v>2642</v>
      </c>
      <c r="X100" t="s">
        <v>3497</v>
      </c>
      <c r="Y100" s="20">
        <f>_xll.CDXZipStreamCF.Connect.CDXRouteBing(0,2,0,$X100,Y$97)</f>
        <v>53.75</v>
      </c>
      <c r="AB100" s="98"/>
      <c r="AC100" s="16"/>
      <c r="AD100" s="16" t="s">
        <v>2642</v>
      </c>
      <c r="AE100" t="s">
        <v>3497</v>
      </c>
      <c r="AF100" s="20">
        <f>_xll.CDXZipStreamCF.Connect.CDXRouteBing(0,2,0,$AE100,AF$97)</f>
        <v>18.533333333333335</v>
      </c>
      <c r="AG100" s="20">
        <f>_xll.CDXZipStreamCF.Connect.CDXRouteBing(0,2,0,$AE100,AG$97)</f>
        <v>154.03333333333333</v>
      </c>
      <c r="AH100" s="20">
        <f>_xll.CDXZipStreamCF.Connect.CDXRouteBing(0,2,0,$AE100,AH$97)</f>
        <v>18.533333333333335</v>
      </c>
      <c r="AK100" s="98"/>
      <c r="AL100" s="16"/>
      <c r="AM100" s="16" t="s">
        <v>2642</v>
      </c>
      <c r="AN100" t="s">
        <v>3497</v>
      </c>
      <c r="AO100" s="20">
        <f>_xll.CDXZipStreamCF.Connect.CDXRouteBing(0,2,0,$AE100,AO$97)</f>
        <v>18.533333333333335</v>
      </c>
      <c r="AP100" s="20">
        <f>_xll.CDXZipStreamCF.Connect.CDXRouteBing(0,2,0,$AE100,AP$97)</f>
        <v>154.03333333333333</v>
      </c>
      <c r="AQ100" s="20">
        <f>_xll.CDXZipStreamCF.Connect.CDXRouteBing(0,2,0,$AE100,AQ$97)</f>
        <v>18.533333333333335</v>
      </c>
      <c r="AT100" s="98"/>
    </row>
    <row r="101" spans="1:46" x14ac:dyDescent="0.2">
      <c r="A101" s="16"/>
      <c r="B101" s="16" t="s">
        <v>124</v>
      </c>
      <c r="C101" t="s">
        <v>3490</v>
      </c>
      <c r="D101" s="20">
        <f>_xll.CDXZipStreamCF.Connect.CDXRouteBing(0,2,0,$C101,D$97)</f>
        <v>56.45</v>
      </c>
      <c r="E101" s="20">
        <f>_xll.CDXZipStreamCF.Connect.CDXRouteBing(0,2,0,$C101,E$97)</f>
        <v>18.783333333333335</v>
      </c>
      <c r="F101" s="20">
        <f>_xll.CDXZipStreamCF.Connect.CDXRouteBing(0,2,0,$C101,F$97)</f>
        <v>16.283333333333335</v>
      </c>
      <c r="G101" s="20">
        <f>_xll.CDXZipStreamCF.Connect.CDXRouteBing(0,2,0,$C101,G$97)</f>
        <v>0</v>
      </c>
      <c r="H101" s="20">
        <f>_xll.CDXZipStreamCF.Connect.CDXRouteBing(0,2,0,$C101,H$97)</f>
        <v>26.266666666666666</v>
      </c>
      <c r="I101" s="20">
        <f>_xll.CDXZipStreamCF.Connect.CDXRouteBing(0,2,0,$C101,I$97)</f>
        <v>94.683333333333337</v>
      </c>
      <c r="J101" s="20">
        <f>_xll.CDXZipStreamCF.Connect.CDXRouteBing(0,2,0,$C101,J$97)</f>
        <v>64.316666666666663</v>
      </c>
      <c r="K101" s="20">
        <f>_xll.CDXZipStreamCF.Connect.CDXRouteBing(0,2,0,$C101,K$97)</f>
        <v>69.683333333333337</v>
      </c>
      <c r="L101" s="20">
        <f>_xll.CDXZipStreamCF.Connect.CDXRouteBing(0,2,0,$C101,L$97)</f>
        <v>150.98333333333332</v>
      </c>
      <c r="M101" s="20">
        <f>_xll.CDXZipStreamCF.Connect.CDXRouteBing(0,2,0,$C101,M$97)</f>
        <v>149.03333333333333</v>
      </c>
      <c r="N101" s="21"/>
      <c r="O101" s="21"/>
      <c r="P101" s="21"/>
      <c r="Q101" s="21"/>
      <c r="R101" s="21"/>
      <c r="S101" s="20">
        <f t="shared" si="12"/>
        <v>8</v>
      </c>
      <c r="T101" s="20">
        <f t="shared" si="13"/>
        <v>346.46666666666664</v>
      </c>
      <c r="U101" s="98"/>
      <c r="V101" s="16"/>
      <c r="W101" s="16" t="s">
        <v>124</v>
      </c>
      <c r="X101" t="s">
        <v>3490</v>
      </c>
      <c r="Y101" s="20">
        <f>_xll.CDXZipStreamCF.Connect.CDXRouteBing(0,2,0,$X101,Y$97)</f>
        <v>56.45</v>
      </c>
      <c r="AB101" s="98"/>
      <c r="AC101" s="16"/>
      <c r="AD101" s="16" t="s">
        <v>124</v>
      </c>
      <c r="AE101" t="s">
        <v>3490</v>
      </c>
      <c r="AF101" s="20">
        <f>_xll.CDXZipStreamCF.Connect.CDXRouteBing(0,2,0,$AE101,AF$97)</f>
        <v>18.783333333333335</v>
      </c>
      <c r="AG101" s="20">
        <f>_xll.CDXZipStreamCF.Connect.CDXRouteBing(0,2,0,$AE101,AG$97)</f>
        <v>150.98333333333332</v>
      </c>
      <c r="AH101" s="20">
        <f>_xll.CDXZipStreamCF.Connect.CDXRouteBing(0,2,0,$AE101,AH$97)</f>
        <v>18.783333333333335</v>
      </c>
      <c r="AK101" s="98"/>
      <c r="AL101" s="16"/>
      <c r="AM101" s="16" t="s">
        <v>124</v>
      </c>
      <c r="AN101" t="s">
        <v>3490</v>
      </c>
      <c r="AO101" s="20">
        <f>_xll.CDXZipStreamCF.Connect.CDXRouteBing(0,2,0,$AE101,AO$97)</f>
        <v>18.783333333333335</v>
      </c>
      <c r="AP101" s="20">
        <f>_xll.CDXZipStreamCF.Connect.CDXRouteBing(0,2,0,$AE101,AP$97)</f>
        <v>150.98333333333332</v>
      </c>
      <c r="AQ101" s="20">
        <f>_xll.CDXZipStreamCF.Connect.CDXRouteBing(0,2,0,$AE101,AQ$97)</f>
        <v>18.783333333333335</v>
      </c>
      <c r="AT101" s="98"/>
    </row>
    <row r="102" spans="1:46" x14ac:dyDescent="0.2">
      <c r="A102" s="16"/>
      <c r="B102" s="16" t="s">
        <v>2362</v>
      </c>
      <c r="C102" t="s">
        <v>3489</v>
      </c>
      <c r="D102" s="20">
        <f>_xll.CDXZipStreamCF.Connect.CDXRouteBing(0,2,0,$C102,D$97)</f>
        <v>61.033333333333331</v>
      </c>
      <c r="E102" s="20">
        <f>_xll.CDXZipStreamCF.Connect.CDXRouteBing(0,2,0,$C102,E$97)</f>
        <v>25.816666666666666</v>
      </c>
      <c r="F102" s="20">
        <f>_xll.CDXZipStreamCF.Connect.CDXRouteBing(0,2,0,$C102,F$97)</f>
        <v>15.75</v>
      </c>
      <c r="G102" s="20">
        <f>_xll.CDXZipStreamCF.Connect.CDXRouteBing(0,2,0,$C102,G$97)</f>
        <v>24.4</v>
      </c>
      <c r="H102" s="20">
        <f>_xll.CDXZipStreamCF.Connect.CDXRouteBing(0,2,0,$C102,H$97)</f>
        <v>0</v>
      </c>
      <c r="I102" s="20">
        <f>_xll.CDXZipStreamCF.Connect.CDXRouteBing(0,2,0,$C102,I$97)</f>
        <v>98.833333333333329</v>
      </c>
      <c r="J102" s="20">
        <f>_xll.CDXZipStreamCF.Connect.CDXRouteBing(0,2,0,$C102,J$97)</f>
        <v>73.916666666666671</v>
      </c>
      <c r="K102" s="20">
        <f>_xll.CDXZipStreamCF.Connect.CDXRouteBing(0,2,0,$C102,K$97)</f>
        <v>79.283333333333331</v>
      </c>
      <c r="L102" s="20">
        <f>_xll.CDXZipStreamCF.Connect.CDXRouteBing(0,2,0,$C102,L$97)</f>
        <v>149.46666666666667</v>
      </c>
      <c r="M102" s="20">
        <f>_xll.CDXZipStreamCF.Connect.CDXRouteBing(0,2,0,$C102,M$97)</f>
        <v>135.21666666666667</v>
      </c>
      <c r="N102" s="21"/>
      <c r="O102" s="21"/>
      <c r="P102" s="21"/>
      <c r="Q102" s="21"/>
      <c r="R102" s="21"/>
      <c r="S102" s="20">
        <f t="shared" si="12"/>
        <v>8</v>
      </c>
      <c r="T102" s="20">
        <f t="shared" si="13"/>
        <v>379.0333333333333</v>
      </c>
      <c r="U102" s="98"/>
      <c r="V102" s="16"/>
      <c r="W102" s="16" t="s">
        <v>2362</v>
      </c>
      <c r="X102" t="s">
        <v>3489</v>
      </c>
      <c r="Y102" s="20">
        <f>_xll.CDXZipStreamCF.Connect.CDXRouteBing(0,2,0,$X102,Y$97)</f>
        <v>61.033333333333331</v>
      </c>
      <c r="AB102" s="98"/>
      <c r="AC102" s="16"/>
      <c r="AD102" s="16" t="s">
        <v>2362</v>
      </c>
      <c r="AE102" t="s">
        <v>3489</v>
      </c>
      <c r="AF102" s="20">
        <f>_xll.CDXZipStreamCF.Connect.CDXRouteBing(0,2,0,$AE102,AF$97)</f>
        <v>25.816666666666666</v>
      </c>
      <c r="AG102" s="20">
        <f>_xll.CDXZipStreamCF.Connect.CDXRouteBing(0,2,0,$AE102,AG$97)</f>
        <v>149.46666666666667</v>
      </c>
      <c r="AH102" s="20">
        <f>_xll.CDXZipStreamCF.Connect.CDXRouteBing(0,2,0,$AE102,AH$97)</f>
        <v>25.816666666666666</v>
      </c>
      <c r="AK102" s="98"/>
      <c r="AL102" s="16"/>
      <c r="AM102" s="16" t="s">
        <v>2362</v>
      </c>
      <c r="AN102" t="s">
        <v>3489</v>
      </c>
      <c r="AO102" s="20">
        <f>_xll.CDXZipStreamCF.Connect.CDXRouteBing(0,2,0,$AE102,AO$97)</f>
        <v>25.816666666666666</v>
      </c>
      <c r="AP102" s="20">
        <f>_xll.CDXZipStreamCF.Connect.CDXRouteBing(0,2,0,$AE102,AP$97)</f>
        <v>149.46666666666667</v>
      </c>
      <c r="AQ102" s="20">
        <f>_xll.CDXZipStreamCF.Connect.CDXRouteBing(0,2,0,$AE102,AQ$97)</f>
        <v>25.816666666666666</v>
      </c>
      <c r="AT102" s="98"/>
    </row>
    <row r="103" spans="1:46" x14ac:dyDescent="0.2">
      <c r="A103" s="16"/>
      <c r="B103" s="16" t="s">
        <v>2644</v>
      </c>
      <c r="C103" t="s">
        <v>3499</v>
      </c>
      <c r="D103" s="20">
        <f>_xll.CDXZipStreamCF.Connect.CDXRouteBing(0,2,0,$C103,D$97)</f>
        <v>47.366666666666667</v>
      </c>
      <c r="E103" s="20">
        <f>_xll.CDXZipStreamCF.Connect.CDXRouteBing(0,2,0,$C103,E$97)</f>
        <v>86.516666666666666</v>
      </c>
      <c r="F103" s="20">
        <f>_xll.CDXZipStreamCF.Connect.CDXRouteBing(0,2,0,$C103,F$97)</f>
        <v>91.7</v>
      </c>
      <c r="G103" s="20">
        <f>_xll.CDXZipStreamCF.Connect.CDXRouteBing(0,2,0,$C103,G$97)</f>
        <v>94.416666666666671</v>
      </c>
      <c r="H103" s="20">
        <f>_xll.CDXZipStreamCF.Connect.CDXRouteBing(0,2,0,$C103,H$97)</f>
        <v>100.65</v>
      </c>
      <c r="I103" s="20">
        <f>_xll.CDXZipStreamCF.Connect.CDXRouteBing(0,2,0,$C103,I$97)</f>
        <v>0</v>
      </c>
      <c r="J103" s="20">
        <f>_xll.CDXZipStreamCF.Connect.CDXRouteBing(0,2,0,$C103,J$97)</f>
        <v>128.80000000000001</v>
      </c>
      <c r="K103" s="20">
        <f>_xll.CDXZipStreamCF.Connect.CDXRouteBing(0,2,0,$C103,K$97)</f>
        <v>133.93333333333334</v>
      </c>
      <c r="L103" s="20">
        <f>_xll.CDXZipStreamCF.Connect.CDXRouteBing(0,2,0,$C103,L$97)</f>
        <v>61.016666666666666</v>
      </c>
      <c r="M103" s="20">
        <f>_xll.CDXZipStreamCF.Connect.CDXRouteBing(0,2,0,$C103,M$97)</f>
        <v>64.5</v>
      </c>
      <c r="N103" s="21"/>
      <c r="O103" s="21"/>
      <c r="P103" s="21"/>
      <c r="Q103" s="21"/>
      <c r="R103" s="21"/>
      <c r="S103" s="20">
        <f t="shared" si="12"/>
        <v>8</v>
      </c>
      <c r="T103" s="20">
        <f t="shared" si="13"/>
        <v>546.16666666666663</v>
      </c>
      <c r="U103" s="98"/>
      <c r="V103" s="16"/>
      <c r="W103" s="16" t="s">
        <v>2644</v>
      </c>
      <c r="X103" t="s">
        <v>3499</v>
      </c>
      <c r="Y103" s="20">
        <f>_xll.CDXZipStreamCF.Connect.CDXRouteBing(0,2,0,$X103,Y$97)</f>
        <v>47.366666666666667</v>
      </c>
      <c r="AB103" s="98"/>
      <c r="AC103" s="16"/>
      <c r="AD103" s="16" t="s">
        <v>2644</v>
      </c>
      <c r="AE103" t="s">
        <v>3499</v>
      </c>
      <c r="AF103" s="20">
        <f>_xll.CDXZipStreamCF.Connect.CDXRouteBing(0,2,0,$AE103,AF$97)</f>
        <v>86.516666666666666</v>
      </c>
      <c r="AG103" s="20">
        <f>_xll.CDXZipStreamCF.Connect.CDXRouteBing(0,2,0,$AE103,AG$97)</f>
        <v>61.016666666666666</v>
      </c>
      <c r="AH103" s="20">
        <f>_xll.CDXZipStreamCF.Connect.CDXRouteBing(0,2,0,$AE103,AH$97)</f>
        <v>86.516666666666666</v>
      </c>
      <c r="AK103" s="98"/>
      <c r="AL103" s="16"/>
      <c r="AM103" s="16" t="s">
        <v>2644</v>
      </c>
      <c r="AN103" t="s">
        <v>3499</v>
      </c>
      <c r="AO103" s="20">
        <f>_xll.CDXZipStreamCF.Connect.CDXRouteBing(0,2,0,$AE103,AO$97)</f>
        <v>86.516666666666666</v>
      </c>
      <c r="AP103" s="20">
        <f>_xll.CDXZipStreamCF.Connect.CDXRouteBing(0,2,0,$AE103,AP$97)</f>
        <v>61.016666666666666</v>
      </c>
      <c r="AQ103" s="20">
        <f>_xll.CDXZipStreamCF.Connect.CDXRouteBing(0,2,0,$AE103,AQ$97)</f>
        <v>86.516666666666666</v>
      </c>
      <c r="AT103" s="98"/>
    </row>
    <row r="104" spans="1:46" x14ac:dyDescent="0.2">
      <c r="A104" s="16"/>
      <c r="B104" s="16" t="s">
        <v>2061</v>
      </c>
      <c r="C104" t="s">
        <v>3486</v>
      </c>
      <c r="D104" s="20">
        <f>_xll.CDXZipStreamCF.Connect.CDXRouteBing(0,2,0,$C104,D$97)</f>
        <v>90.833333333333329</v>
      </c>
      <c r="E104" s="20">
        <f>_xll.CDXZipStreamCF.Connect.CDXRouteBing(0,2,0,$C104,E$97)</f>
        <v>61.1</v>
      </c>
      <c r="F104" s="20">
        <f>_xll.CDXZipStreamCF.Connect.CDXRouteBing(0,2,0,$C104,F$97)</f>
        <v>67.7</v>
      </c>
      <c r="G104" s="20">
        <f>_xll.CDXZipStreamCF.Connect.CDXRouteBing(0,2,0,$C104,G$97)</f>
        <v>63.966666666666669</v>
      </c>
      <c r="H104" s="20">
        <f>_xll.CDXZipStreamCF.Connect.CDXRouteBing(0,2,0,$C104,H$97)</f>
        <v>73.983333333333334</v>
      </c>
      <c r="I104" s="20">
        <f>_xll.CDXZipStreamCF.Connect.CDXRouteBing(0,2,0,$C104,I$97)</f>
        <v>128.58333333333334</v>
      </c>
      <c r="J104" s="20">
        <f>_xll.CDXZipStreamCF.Connect.CDXRouteBing(0,2,0,$C104,J$97)</f>
        <v>0</v>
      </c>
      <c r="K104" s="20">
        <f>_xll.CDXZipStreamCF.Connect.CDXRouteBing(0,2,0,$C104,K$97)</f>
        <v>16.25</v>
      </c>
      <c r="L104" s="20">
        <f>_xll.CDXZipStreamCF.Connect.CDXRouteBing(0,2,0,$C104,L$97)</f>
        <v>184.88333333333333</v>
      </c>
      <c r="M104" s="20">
        <f>_xll.CDXZipStreamCF.Connect.CDXRouteBing(0,2,0,$C104,M$97)</f>
        <v>188.36666666666667</v>
      </c>
      <c r="N104" s="21"/>
      <c r="O104" s="21"/>
      <c r="P104" s="21"/>
      <c r="Q104" s="21"/>
      <c r="R104" s="21"/>
      <c r="S104" s="20">
        <f t="shared" si="12"/>
        <v>7</v>
      </c>
      <c r="T104" s="20">
        <f t="shared" si="13"/>
        <v>373.83333333333337</v>
      </c>
      <c r="U104" s="98"/>
      <c r="V104" s="16"/>
      <c r="W104" s="16" t="s">
        <v>2061</v>
      </c>
      <c r="X104" t="s">
        <v>3486</v>
      </c>
      <c r="Y104" s="20">
        <f>_xll.CDXZipStreamCF.Connect.CDXRouteBing(0,2,0,$X104,Y$97)</f>
        <v>90.833333333333329</v>
      </c>
      <c r="AB104" s="98"/>
      <c r="AC104" s="16"/>
      <c r="AD104" s="16" t="s">
        <v>2061</v>
      </c>
      <c r="AE104" t="s">
        <v>3486</v>
      </c>
      <c r="AF104" s="20">
        <f>_xll.CDXZipStreamCF.Connect.CDXRouteBing(0,2,0,$AE104,AF$97)</f>
        <v>61.1</v>
      </c>
      <c r="AG104" s="20">
        <f>_xll.CDXZipStreamCF.Connect.CDXRouteBing(0,2,0,$AE104,AG$97)</f>
        <v>184.88333333333333</v>
      </c>
      <c r="AH104" s="20">
        <f>_xll.CDXZipStreamCF.Connect.CDXRouteBing(0,2,0,$AE104,AH$97)</f>
        <v>61.1</v>
      </c>
      <c r="AK104" s="98"/>
      <c r="AL104" s="16"/>
      <c r="AM104" s="16" t="s">
        <v>2061</v>
      </c>
      <c r="AN104" t="s">
        <v>3486</v>
      </c>
      <c r="AO104" s="20">
        <f>_xll.CDXZipStreamCF.Connect.CDXRouteBing(0,2,0,$AE104,AO$97)</f>
        <v>61.1</v>
      </c>
      <c r="AP104" s="20">
        <f>_xll.CDXZipStreamCF.Connect.CDXRouteBing(0,2,0,$AE104,AP$97)</f>
        <v>184.88333333333333</v>
      </c>
      <c r="AQ104" s="20">
        <f>_xll.CDXZipStreamCF.Connect.CDXRouteBing(0,2,0,$AE104,AQ$97)</f>
        <v>61.1</v>
      </c>
      <c r="AT104" s="98"/>
    </row>
    <row r="105" spans="1:46" x14ac:dyDescent="0.2">
      <c r="A105" s="16"/>
      <c r="B105" s="16" t="s">
        <v>2521</v>
      </c>
      <c r="C105" t="s">
        <v>3495</v>
      </c>
      <c r="D105" s="20">
        <f>_xll.CDXZipStreamCF.Connect.CDXRouteBing(0,2,0,$C105,D$97)</f>
        <v>94.483333333333334</v>
      </c>
      <c r="E105" s="20">
        <f>_xll.CDXZipStreamCF.Connect.CDXRouteBing(0,2,0,$C105,E$97)</f>
        <v>67.783333333333331</v>
      </c>
      <c r="F105" s="20">
        <f>_xll.CDXZipStreamCF.Connect.CDXRouteBing(0,2,0,$C105,F$97)</f>
        <v>74.38333333333334</v>
      </c>
      <c r="G105" s="20">
        <f>_xll.CDXZipStreamCF.Connect.CDXRouteBing(0,2,0,$C105,G$97)</f>
        <v>70.650000000000006</v>
      </c>
      <c r="H105" s="20">
        <f>_xll.CDXZipStreamCF.Connect.CDXRouteBing(0,2,0,$C105,H$97)</f>
        <v>80.666666666666671</v>
      </c>
      <c r="I105" s="20">
        <f>_xll.CDXZipStreamCF.Connect.CDXRouteBing(0,2,0,$C105,I$97)</f>
        <v>132.76666666666668</v>
      </c>
      <c r="J105" s="20">
        <f>_xll.CDXZipStreamCF.Connect.CDXRouteBing(0,2,0,$C105,J$97)</f>
        <v>16.516666666666666</v>
      </c>
      <c r="K105" s="20">
        <f>_xll.CDXZipStreamCF.Connect.CDXRouteBing(0,2,0,$C105,K$97)</f>
        <v>0</v>
      </c>
      <c r="L105" s="20">
        <f>_xll.CDXZipStreamCF.Connect.CDXRouteBing(0,2,0,$C105,L$97)</f>
        <v>189.06666666666666</v>
      </c>
      <c r="M105" s="20">
        <f>_xll.CDXZipStreamCF.Connect.CDXRouteBing(0,2,0,$C105,M$97)</f>
        <v>192.55</v>
      </c>
      <c r="N105" s="21"/>
      <c r="O105" s="21"/>
      <c r="P105" s="21"/>
      <c r="Q105" s="21"/>
      <c r="R105" s="21"/>
      <c r="S105" s="20">
        <f t="shared" si="12"/>
        <v>7</v>
      </c>
      <c r="T105" s="20">
        <f t="shared" si="13"/>
        <v>404.48333333333329</v>
      </c>
      <c r="U105" s="98"/>
      <c r="V105" s="16"/>
      <c r="W105" s="16" t="s">
        <v>2521</v>
      </c>
      <c r="X105" t="s">
        <v>3495</v>
      </c>
      <c r="Y105" s="20">
        <f>_xll.CDXZipStreamCF.Connect.CDXRouteBing(0,2,0,$X105,Y$97)</f>
        <v>94.483333333333334</v>
      </c>
      <c r="AB105" s="98"/>
      <c r="AC105" s="16"/>
      <c r="AD105" s="16" t="s">
        <v>2521</v>
      </c>
      <c r="AE105" t="s">
        <v>3495</v>
      </c>
      <c r="AF105" s="20">
        <f>_xll.CDXZipStreamCF.Connect.CDXRouteBing(0,2,0,$AE105,AF$97)</f>
        <v>67.783333333333331</v>
      </c>
      <c r="AG105" s="20">
        <f>_xll.CDXZipStreamCF.Connect.CDXRouteBing(0,2,0,$AE105,AG$97)</f>
        <v>189.06666666666666</v>
      </c>
      <c r="AH105" s="20">
        <f>_xll.CDXZipStreamCF.Connect.CDXRouteBing(0,2,0,$AE105,AH$97)</f>
        <v>67.783333333333331</v>
      </c>
      <c r="AK105" s="98"/>
      <c r="AL105" s="16"/>
      <c r="AM105" s="16" t="s">
        <v>2521</v>
      </c>
      <c r="AN105" t="s">
        <v>3495</v>
      </c>
      <c r="AO105" s="20">
        <f>_xll.CDXZipStreamCF.Connect.CDXRouteBing(0,2,0,$AE105,AO$97)</f>
        <v>67.783333333333331</v>
      </c>
      <c r="AP105" s="20">
        <f>_xll.CDXZipStreamCF.Connect.CDXRouteBing(0,2,0,$AE105,AP$97)</f>
        <v>189.06666666666666</v>
      </c>
      <c r="AQ105" s="20">
        <f>_xll.CDXZipStreamCF.Connect.CDXRouteBing(0,2,0,$AE105,AQ$97)</f>
        <v>67.783333333333331</v>
      </c>
      <c r="AT105" s="98"/>
    </row>
    <row r="106" spans="1:46" x14ac:dyDescent="0.2">
      <c r="A106" s="16"/>
      <c r="B106" s="16" t="s">
        <v>631</v>
      </c>
      <c r="C106" t="s">
        <v>3488</v>
      </c>
      <c r="D106" s="20">
        <f>_xll.CDXZipStreamCF.Connect.CDXRouteBing(0,2,0,$C106,D$97)</f>
        <v>101.76666666666667</v>
      </c>
      <c r="E106" s="20">
        <f>_xll.CDXZipStreamCF.Connect.CDXRouteBing(0,2,0,$C106,E$97)</f>
        <v>140.91666666666666</v>
      </c>
      <c r="F106" s="20">
        <f>_xll.CDXZipStreamCF.Connect.CDXRouteBing(0,2,0,$C106,F$97)</f>
        <v>153.18333333333334</v>
      </c>
      <c r="G106" s="20">
        <f>_xll.CDXZipStreamCF.Connect.CDXRouteBing(0,2,0,$C106,G$97)</f>
        <v>148.81666666666666</v>
      </c>
      <c r="H106" s="20">
        <f>_xll.CDXZipStreamCF.Connect.CDXRouteBing(0,2,0,$C106,H$97)</f>
        <v>148.44999999999999</v>
      </c>
      <c r="I106" s="20">
        <f>_xll.CDXZipStreamCF.Connect.CDXRouteBing(0,2,0,$C106,I$97)</f>
        <v>60.43333333333333</v>
      </c>
      <c r="J106" s="20">
        <f>_xll.CDXZipStreamCF.Connect.CDXRouteBing(0,2,0,$C106,J$97)</f>
        <v>183.2</v>
      </c>
      <c r="K106" s="20">
        <f>_xll.CDXZipStreamCF.Connect.CDXRouteBing(0,2,0,$C106,K$97)</f>
        <v>188.33333333333334</v>
      </c>
      <c r="L106" s="20">
        <f>_xll.CDXZipStreamCF.Connect.CDXRouteBing(0,2,0,$C106,L$97)</f>
        <v>0</v>
      </c>
      <c r="M106" s="20">
        <f>_xll.CDXZipStreamCF.Connect.CDXRouteBing(0,2,0,$C106,M$97)</f>
        <v>8.9166666666666661</v>
      </c>
      <c r="N106" s="21"/>
      <c r="O106" s="21"/>
      <c r="P106" s="21"/>
      <c r="Q106" s="21"/>
      <c r="R106" s="21"/>
      <c r="S106" s="20">
        <f t="shared" si="12"/>
        <v>4</v>
      </c>
      <c r="T106" s="20">
        <f t="shared" si="13"/>
        <v>171.11666666666665</v>
      </c>
      <c r="U106" s="98"/>
      <c r="V106" s="16"/>
      <c r="W106" s="16" t="s">
        <v>631</v>
      </c>
      <c r="X106" t="s">
        <v>3488</v>
      </c>
      <c r="Y106" s="20">
        <f>_xll.CDXZipStreamCF.Connect.CDXRouteBing(0,2,0,$X106,Y$97)</f>
        <v>101.76666666666667</v>
      </c>
      <c r="AB106" s="98"/>
      <c r="AC106" s="16"/>
      <c r="AD106" s="26" t="s">
        <v>631</v>
      </c>
      <c r="AE106" s="27" t="s">
        <v>3488</v>
      </c>
      <c r="AF106" s="20">
        <f>_xll.CDXZipStreamCF.Connect.CDXRouteBing(0,2,0,$AE106,AF$97)</f>
        <v>140.91666666666666</v>
      </c>
      <c r="AG106" s="20">
        <f>_xll.CDXZipStreamCF.Connect.CDXRouteBing(0,2,0,$AE106,AG$97)</f>
        <v>0</v>
      </c>
      <c r="AH106" s="20">
        <f>_xll.CDXZipStreamCF.Connect.CDXRouteBing(0,2,0,$AE106,AH$97)</f>
        <v>140.91666666666666</v>
      </c>
      <c r="AK106" s="98"/>
      <c r="AL106" s="16"/>
      <c r="AM106" s="26" t="s">
        <v>631</v>
      </c>
      <c r="AN106" s="27" t="s">
        <v>3488</v>
      </c>
      <c r="AO106" s="20">
        <f>_xll.CDXZipStreamCF.Connect.CDXRouteBing(0,2,0,$AE106,AO$97)</f>
        <v>140.91666666666666</v>
      </c>
      <c r="AP106" s="20">
        <f>_xll.CDXZipStreamCF.Connect.CDXRouteBing(0,2,0,$AE106,AP$97)</f>
        <v>0</v>
      </c>
      <c r="AQ106" s="20">
        <f>_xll.CDXZipStreamCF.Connect.CDXRouteBing(0,2,0,$AE106,AQ$97)</f>
        <v>140.91666666666666</v>
      </c>
      <c r="AT106" s="98"/>
    </row>
    <row r="107" spans="1:46" ht="16" thickBot="1" x14ac:dyDescent="0.25">
      <c r="A107" s="16"/>
      <c r="B107" s="16" t="s">
        <v>2125</v>
      </c>
      <c r="C107" s="23" t="s">
        <v>4438</v>
      </c>
      <c r="D107" s="33">
        <f>_xll.CDXZipStreamCF.Connect.CDXRouteBing(0,2,0,$C107,D$97)</f>
        <v>105.83333333333333</v>
      </c>
      <c r="E107" s="33">
        <f>_xll.CDXZipStreamCF.Connect.CDXRouteBing(0,2,0,$C107,E$97)</f>
        <v>144.23333333333332</v>
      </c>
      <c r="F107" s="33">
        <f>_xll.CDXZipStreamCF.Connect.CDXRouteBing(0,2,0,$C107,F$97)</f>
        <v>140.33333333333334</v>
      </c>
      <c r="G107" s="33">
        <f>_xll.CDXZipStreamCF.Connect.CDXRouteBing(0,2,0,$C107,G$97)</f>
        <v>148.98333333333332</v>
      </c>
      <c r="H107" s="33">
        <f>_xll.CDXZipStreamCF.Connect.CDXRouteBing(0,2,0,$C107,H$97)</f>
        <v>135.6</v>
      </c>
      <c r="I107" s="33">
        <f>_xll.CDXZipStreamCF.Connect.CDXRouteBing(0,2,0,$C107,I$97)</f>
        <v>64.5</v>
      </c>
      <c r="J107" s="33">
        <f>_xll.CDXZipStreamCF.Connect.CDXRouteBing(0,2,0,$C107,J$97)</f>
        <v>187.28333333333333</v>
      </c>
      <c r="K107" s="33">
        <f>_xll.CDXZipStreamCF.Connect.CDXRouteBing(0,2,0,$C107,K$97)</f>
        <v>192.41666666666666</v>
      </c>
      <c r="L107" s="33">
        <f>_xll.CDXZipStreamCF.Connect.CDXRouteBing(0,2,0,$C107,L$97)</f>
        <v>8.3833333333333329</v>
      </c>
      <c r="M107" s="33">
        <f>_xll.CDXZipStreamCF.Connect.CDXRouteBing(0,2,0,$C107,M$97)</f>
        <v>0</v>
      </c>
      <c r="N107" s="21"/>
      <c r="O107" s="21"/>
      <c r="P107" s="21"/>
      <c r="Q107" s="21"/>
      <c r="R107" s="21"/>
      <c r="S107" s="33">
        <f t="shared" si="12"/>
        <v>4</v>
      </c>
      <c r="T107" s="33">
        <f t="shared" si="13"/>
        <v>178.71666666666664</v>
      </c>
      <c r="U107" s="98"/>
      <c r="V107" s="16"/>
      <c r="W107" s="16" t="s">
        <v>2125</v>
      </c>
      <c r="X107" s="23" t="s">
        <v>4438</v>
      </c>
      <c r="Y107" s="33">
        <f>_xll.CDXZipStreamCF.Connect.CDXRouteBing(0,2,0,$X107,Y$97)</f>
        <v>105.83333333333333</v>
      </c>
      <c r="AB107" s="98"/>
      <c r="AC107" s="16"/>
      <c r="AD107" s="16" t="s">
        <v>2125</v>
      </c>
      <c r="AE107" s="23" t="s">
        <v>4438</v>
      </c>
      <c r="AF107" s="33">
        <f>_xll.CDXZipStreamCF.Connect.CDXRouteBing(0,2,0,$AE107,AF$97)</f>
        <v>144.23333333333332</v>
      </c>
      <c r="AG107" s="33">
        <f>_xll.CDXZipStreamCF.Connect.CDXRouteBing(0,2,0,$AE107,AG$97)</f>
        <v>8.3833333333333329</v>
      </c>
      <c r="AH107" s="33">
        <f>_xll.CDXZipStreamCF.Connect.CDXRouteBing(0,2,0,$AE107,AH$97)</f>
        <v>144.23333333333332</v>
      </c>
      <c r="AK107" s="98"/>
      <c r="AL107" s="16"/>
      <c r="AM107" s="16" t="s">
        <v>2125</v>
      </c>
      <c r="AN107" s="23" t="s">
        <v>4438</v>
      </c>
      <c r="AO107" s="33">
        <f>_xll.CDXZipStreamCF.Connect.CDXRouteBing(0,2,0,$AE107,AO$97)</f>
        <v>144.23333333333332</v>
      </c>
      <c r="AP107" s="33">
        <f>_xll.CDXZipStreamCF.Connect.CDXRouteBing(0,2,0,$AE107,AP$97)</f>
        <v>8.3833333333333329</v>
      </c>
      <c r="AQ107" s="33">
        <f>_xll.CDXZipStreamCF.Connect.CDXRouteBing(0,2,0,$AE107,AQ$97)</f>
        <v>144.23333333333332</v>
      </c>
      <c r="AT107" s="98"/>
    </row>
    <row r="108" spans="1:46" s="53" customFormat="1" x14ac:dyDescent="0.2">
      <c r="A108" s="57"/>
      <c r="B108" s="58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97"/>
      <c r="V108" s="58"/>
      <c r="W108" s="58"/>
      <c r="AB108" s="97"/>
      <c r="AC108" s="58"/>
      <c r="AD108" s="58"/>
      <c r="AK108" s="97"/>
      <c r="AL108" s="58"/>
      <c r="AM108" s="58"/>
      <c r="AT108" s="97"/>
    </row>
    <row r="109" spans="1:46" s="55" customFormat="1" ht="16" thickBot="1" x14ac:dyDescent="0.25">
      <c r="A109" s="59"/>
      <c r="B109" s="60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101"/>
      <c r="V109" s="60"/>
      <c r="W109" s="60"/>
      <c r="AB109" s="101"/>
      <c r="AC109" s="60"/>
      <c r="AD109" s="60"/>
      <c r="AK109" s="101"/>
      <c r="AL109" s="60"/>
      <c r="AM109" s="60"/>
      <c r="AT109" s="101"/>
    </row>
    <row r="110" spans="1:46" s="41" customFormat="1" x14ac:dyDescent="0.2">
      <c r="A110" s="39"/>
      <c r="B110" s="40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97"/>
      <c r="V110" s="40"/>
      <c r="W110" s="40"/>
      <c r="AB110" s="97"/>
      <c r="AC110" s="40"/>
      <c r="AD110" s="40"/>
      <c r="AE110" s="79" t="s">
        <v>4043</v>
      </c>
      <c r="AF110" s="41" t="s">
        <v>4105</v>
      </c>
      <c r="AG110" s="41" t="s">
        <v>4107</v>
      </c>
      <c r="AH110" s="41" t="s">
        <v>4104</v>
      </c>
      <c r="AI110" s="41" t="s">
        <v>4106</v>
      </c>
      <c r="AK110" s="97"/>
      <c r="AL110" s="40"/>
      <c r="AM110" s="40"/>
      <c r="AN110" s="79" t="s">
        <v>4043</v>
      </c>
      <c r="AO110" s="41" t="s">
        <v>4105</v>
      </c>
      <c r="AP110" s="41" t="s">
        <v>4107</v>
      </c>
      <c r="AQ110" s="41" t="s">
        <v>4104</v>
      </c>
      <c r="AR110" s="41" t="s">
        <v>4106</v>
      </c>
      <c r="AT110" s="97"/>
    </row>
    <row r="111" spans="1:46" s="17" customFormat="1" x14ac:dyDescent="0.2">
      <c r="A111" s="43"/>
      <c r="B111" s="36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98"/>
      <c r="V111" s="36"/>
      <c r="W111" s="36"/>
      <c r="AB111" s="98"/>
      <c r="AC111" s="36"/>
      <c r="AD111" s="36"/>
      <c r="AE111" s="31" t="s">
        <v>4044</v>
      </c>
      <c r="AF111" s="17" t="s">
        <v>4067</v>
      </c>
      <c r="AG111" s="17" t="s">
        <v>4061</v>
      </c>
      <c r="AH111" s="17" t="s">
        <v>4056</v>
      </c>
      <c r="AI111" s="17" t="s">
        <v>4067</v>
      </c>
      <c r="AK111" s="98"/>
      <c r="AL111" s="36"/>
      <c r="AM111" s="36"/>
      <c r="AN111" s="31" t="s">
        <v>4044</v>
      </c>
      <c r="AO111" s="17" t="s">
        <v>4067</v>
      </c>
      <c r="AP111" s="17" t="s">
        <v>4061</v>
      </c>
      <c r="AQ111" s="17" t="s">
        <v>4056</v>
      </c>
      <c r="AR111" s="17" t="s">
        <v>4067</v>
      </c>
      <c r="AT111" s="98"/>
    </row>
    <row r="112" spans="1:46" s="17" customFormat="1" x14ac:dyDescent="0.2">
      <c r="A112" s="44"/>
      <c r="B112" s="37"/>
      <c r="C112" s="31" t="s">
        <v>0</v>
      </c>
      <c r="D112" s="36" t="s">
        <v>669</v>
      </c>
      <c r="E112" s="36" t="s">
        <v>579</v>
      </c>
      <c r="F112" s="36" t="s">
        <v>817</v>
      </c>
      <c r="G112" s="36" t="s">
        <v>1994</v>
      </c>
      <c r="H112" s="36" t="s">
        <v>2002</v>
      </c>
      <c r="I112" s="36" t="s">
        <v>2487</v>
      </c>
      <c r="J112" s="36" t="s">
        <v>1987</v>
      </c>
      <c r="K112" s="36" t="s">
        <v>2054</v>
      </c>
      <c r="L112" s="36" t="s">
        <v>1990</v>
      </c>
      <c r="U112" s="98"/>
      <c r="V112" s="37"/>
      <c r="W112" s="37"/>
      <c r="X112" s="31" t="s">
        <v>0</v>
      </c>
      <c r="Y112" s="17" t="s">
        <v>669</v>
      </c>
      <c r="AB112" s="98"/>
      <c r="AC112" s="37"/>
      <c r="AD112" s="37"/>
      <c r="AE112" s="31" t="s">
        <v>0</v>
      </c>
      <c r="AF112" s="17" t="s">
        <v>579</v>
      </c>
      <c r="AG112" s="17" t="s">
        <v>579</v>
      </c>
      <c r="AH112" s="17" t="s">
        <v>579</v>
      </c>
      <c r="AI112" s="17" t="s">
        <v>579</v>
      </c>
      <c r="AK112" s="98"/>
      <c r="AL112" s="37"/>
      <c r="AM112" s="37"/>
      <c r="AN112" s="31" t="s">
        <v>0</v>
      </c>
      <c r="AO112" s="17" t="s">
        <v>579</v>
      </c>
      <c r="AP112" s="17" t="s">
        <v>579</v>
      </c>
      <c r="AQ112" s="17" t="s">
        <v>579</v>
      </c>
      <c r="AR112" s="17" t="s">
        <v>579</v>
      </c>
      <c r="AT112" s="98"/>
    </row>
    <row r="113" spans="1:46" s="48" customFormat="1" ht="16" thickBot="1" x14ac:dyDescent="0.25">
      <c r="A113" s="45" t="s">
        <v>14</v>
      </c>
      <c r="B113" s="46" t="s">
        <v>0</v>
      </c>
      <c r="C113" s="47" t="s">
        <v>3157</v>
      </c>
      <c r="D113" s="48" t="s">
        <v>3501</v>
      </c>
      <c r="E113" s="48" t="s">
        <v>3502</v>
      </c>
      <c r="F113" s="48" t="s">
        <v>3503</v>
      </c>
      <c r="G113" s="48" t="s">
        <v>3504</v>
      </c>
      <c r="H113" s="48" t="s">
        <v>3510</v>
      </c>
      <c r="I113" s="48" t="s">
        <v>3500</v>
      </c>
      <c r="J113" s="48" t="s">
        <v>3509</v>
      </c>
      <c r="K113" s="48" t="s">
        <v>3508</v>
      </c>
      <c r="L113" s="48" t="s">
        <v>3506</v>
      </c>
      <c r="S113" s="48" t="s">
        <v>4432</v>
      </c>
      <c r="T113" s="48" t="s">
        <v>4433</v>
      </c>
      <c r="U113" s="101"/>
      <c r="V113" s="46" t="s">
        <v>14</v>
      </c>
      <c r="W113" s="46" t="s">
        <v>0</v>
      </c>
      <c r="X113" s="47" t="s">
        <v>3157</v>
      </c>
      <c r="Y113" s="48" t="s">
        <v>3501</v>
      </c>
      <c r="AB113" s="101"/>
      <c r="AC113" s="46" t="s">
        <v>14</v>
      </c>
      <c r="AD113" s="46" t="s">
        <v>0</v>
      </c>
      <c r="AE113" s="47" t="s">
        <v>3157</v>
      </c>
      <c r="AF113" s="48" t="s">
        <v>3502</v>
      </c>
      <c r="AG113" s="48" t="s">
        <v>3502</v>
      </c>
      <c r="AH113" s="48" t="s">
        <v>3502</v>
      </c>
      <c r="AI113" s="48" t="s">
        <v>3502</v>
      </c>
      <c r="AK113" s="101"/>
      <c r="AL113" s="46" t="s">
        <v>14</v>
      </c>
      <c r="AM113" s="46" t="s">
        <v>0</v>
      </c>
      <c r="AN113" s="47" t="s">
        <v>3157</v>
      </c>
      <c r="AO113" s="48" t="s">
        <v>3502</v>
      </c>
      <c r="AP113" s="48" t="s">
        <v>3502</v>
      </c>
      <c r="AQ113" s="48" t="s">
        <v>3502</v>
      </c>
      <c r="AR113" s="48" t="s">
        <v>3502</v>
      </c>
      <c r="AT113" s="101"/>
    </row>
    <row r="114" spans="1:46" x14ac:dyDescent="0.2">
      <c r="A114" s="16" t="s">
        <v>582</v>
      </c>
      <c r="B114" s="24" t="s">
        <v>669</v>
      </c>
      <c r="C114" s="25" t="s">
        <v>3501</v>
      </c>
      <c r="D114" s="34">
        <f>_xll.CDXZipStreamCF.Connect.CDXRouteBing(0,2,0,$C114,D$113)</f>
        <v>0</v>
      </c>
      <c r="E114" s="34">
        <f>_xll.CDXZipStreamCF.Connect.CDXRouteBing(0,2,0,$C114,E$113)</f>
        <v>9.9499999999999993</v>
      </c>
      <c r="F114" s="34">
        <f>_xll.CDXZipStreamCF.Connect.CDXRouteBing(0,2,0,$C114,F$113)</f>
        <v>8.2333333333333325</v>
      </c>
      <c r="G114" s="34">
        <f>_xll.CDXZipStreamCF.Connect.CDXRouteBing(0,2,0,$C114,G$113)</f>
        <v>33.93333333333333</v>
      </c>
      <c r="H114" s="34">
        <f>_xll.CDXZipStreamCF.Connect.CDXRouteBing(0,2,0,$C114,H$113)</f>
        <v>28.016666666666666</v>
      </c>
      <c r="I114" s="34">
        <f>_xll.CDXZipStreamCF.Connect.CDXRouteBing(0,2,0,$C114,I$113)</f>
        <v>26.666666666666668</v>
      </c>
      <c r="J114" s="34">
        <f>_xll.CDXZipStreamCF.Connect.CDXRouteBing(0,2,0,$C114,J$113)</f>
        <v>30.366666666666667</v>
      </c>
      <c r="K114" s="34">
        <f>_xll.CDXZipStreamCF.Connect.CDXRouteBing(0,2,0,$C114,K$113)</f>
        <v>37.75</v>
      </c>
      <c r="L114" s="34">
        <f>_xll.CDXZipStreamCF.Connect.CDXRouteBing(0,2,0,$C114,L$113)</f>
        <v>31.5</v>
      </c>
      <c r="M114" s="21"/>
      <c r="N114" s="21"/>
      <c r="O114" s="21"/>
      <c r="P114" s="21"/>
      <c r="Q114" s="21"/>
      <c r="R114" s="21"/>
      <c r="S114" s="35">
        <f t="shared" ref="S114:S122" si="14">COUNTIFS(D114:R114,"&lt;=120")</f>
        <v>9</v>
      </c>
      <c r="T114" s="35">
        <f t="shared" ref="T114:T122" si="15">SUMIF(D114:R114,"&lt;121")</f>
        <v>206.41666666666666</v>
      </c>
      <c r="U114" s="98"/>
      <c r="V114" s="16" t="s">
        <v>582</v>
      </c>
      <c r="W114" s="24" t="s">
        <v>669</v>
      </c>
      <c r="X114" s="25" t="s">
        <v>3501</v>
      </c>
      <c r="Y114" s="34">
        <f>_xll.CDXZipStreamCF.Connect.CDXRouteBing(0,2,0,$X114,Y$113)</f>
        <v>0</v>
      </c>
      <c r="AB114" s="98"/>
      <c r="AC114" s="16" t="s">
        <v>582</v>
      </c>
      <c r="AD114" s="16" t="s">
        <v>669</v>
      </c>
      <c r="AE114" t="s">
        <v>3501</v>
      </c>
      <c r="AF114" s="34">
        <f>_xll.CDXZipStreamCF.Connect.CDXRouteBing(0,2,0,$AE114,AF$113)</f>
        <v>9.9499999999999993</v>
      </c>
      <c r="AG114" s="34">
        <f>_xll.CDXZipStreamCF.Connect.CDXRouteBing(0,2,0,$AE114,AG$113)</f>
        <v>9.9499999999999993</v>
      </c>
      <c r="AH114" s="34">
        <f>_xll.CDXZipStreamCF.Connect.CDXRouteBing(0,2,0,$AE114,AH$113)</f>
        <v>9.9499999999999993</v>
      </c>
      <c r="AI114" s="34">
        <f>_xll.CDXZipStreamCF.Connect.CDXRouteBing(0,2,0,$AE114,AI$113)</f>
        <v>9.9499999999999993</v>
      </c>
      <c r="AK114" s="98"/>
      <c r="AL114" s="16" t="s">
        <v>582</v>
      </c>
      <c r="AM114" s="16" t="s">
        <v>669</v>
      </c>
      <c r="AN114" t="s">
        <v>3501</v>
      </c>
      <c r="AO114" s="34">
        <f>_xll.CDXZipStreamCF.Connect.CDXRouteBing(0,2,0,$AE114,AO$113)</f>
        <v>9.9499999999999993</v>
      </c>
      <c r="AP114" s="34">
        <f>_xll.CDXZipStreamCF.Connect.CDXRouteBing(0,2,0,$AE114,AP$113)</f>
        <v>9.9499999999999993</v>
      </c>
      <c r="AQ114" s="34">
        <f>_xll.CDXZipStreamCF.Connect.CDXRouteBing(0,2,0,$AE114,AQ$113)</f>
        <v>9.9499999999999993</v>
      </c>
      <c r="AR114" s="34">
        <f>_xll.CDXZipStreamCF.Connect.CDXRouteBing(0,2,0,$AE114,AR$113)</f>
        <v>9.9499999999999993</v>
      </c>
      <c r="AT114" s="98"/>
    </row>
    <row r="115" spans="1:46" x14ac:dyDescent="0.2">
      <c r="A115" s="16"/>
      <c r="B115" s="16" t="s">
        <v>579</v>
      </c>
      <c r="C115" t="s">
        <v>3502</v>
      </c>
      <c r="D115" s="20">
        <f>_xll.CDXZipStreamCF.Connect.CDXRouteBing(0,2,0,$C115,D$113)</f>
        <v>10.016666666666667</v>
      </c>
      <c r="E115" s="20">
        <f>_xll.CDXZipStreamCF.Connect.CDXRouteBing(0,2,0,$C115,E$113)</f>
        <v>0</v>
      </c>
      <c r="F115" s="20">
        <f>_xll.CDXZipStreamCF.Connect.CDXRouteBing(0,2,0,$C115,F$113)</f>
        <v>12.616666666666667</v>
      </c>
      <c r="G115" s="20">
        <f>_xll.CDXZipStreamCF.Connect.CDXRouteBing(0,2,0,$C115,G$113)</f>
        <v>35.716666666666669</v>
      </c>
      <c r="H115" s="20">
        <f>_xll.CDXZipStreamCF.Connect.CDXRouteBing(0,2,0,$C115,H$113)</f>
        <v>29.816666666666666</v>
      </c>
      <c r="I115" s="20">
        <f>_xll.CDXZipStreamCF.Connect.CDXRouteBing(0,2,0,$C115,I$113)</f>
        <v>25.9</v>
      </c>
      <c r="J115" s="20">
        <f>_xll.CDXZipStreamCF.Connect.CDXRouteBing(0,2,0,$C115,J$113)</f>
        <v>29.6</v>
      </c>
      <c r="K115" s="20">
        <f>_xll.CDXZipStreamCF.Connect.CDXRouteBing(0,2,0,$C115,K$113)</f>
        <v>39.549999999999997</v>
      </c>
      <c r="L115" s="20">
        <f>_xll.CDXZipStreamCF.Connect.CDXRouteBing(0,2,0,$C115,L$113)</f>
        <v>33.799999999999997</v>
      </c>
      <c r="M115" s="21"/>
      <c r="N115" s="21"/>
      <c r="O115" s="21"/>
      <c r="P115" s="21"/>
      <c r="Q115" s="21"/>
      <c r="R115" s="21"/>
      <c r="S115" s="20">
        <f t="shared" si="14"/>
        <v>9</v>
      </c>
      <c r="T115" s="20">
        <f t="shared" si="15"/>
        <v>217.01666666666665</v>
      </c>
      <c r="U115" s="98"/>
      <c r="V115" s="16"/>
      <c r="W115" s="16" t="s">
        <v>579</v>
      </c>
      <c r="X115" t="s">
        <v>3502</v>
      </c>
      <c r="Y115" s="20">
        <f>_xll.CDXZipStreamCF.Connect.CDXRouteBing(0,2,0,$X115,Y$113)</f>
        <v>10.016666666666667</v>
      </c>
      <c r="AB115" s="98"/>
      <c r="AC115" s="16"/>
      <c r="AD115" s="26" t="s">
        <v>579</v>
      </c>
      <c r="AE115" s="27" t="s">
        <v>3502</v>
      </c>
      <c r="AF115" s="20">
        <f>_xll.CDXZipStreamCF.Connect.CDXRouteBing(0,2,0,$AE115,AF$113)</f>
        <v>0</v>
      </c>
      <c r="AG115" s="20">
        <f>_xll.CDXZipStreamCF.Connect.CDXRouteBing(0,2,0,$AE115,AG$113)</f>
        <v>0</v>
      </c>
      <c r="AH115" s="20">
        <f>_xll.CDXZipStreamCF.Connect.CDXRouteBing(0,2,0,$AE115,AH$113)</f>
        <v>0</v>
      </c>
      <c r="AI115" s="20">
        <f>_xll.CDXZipStreamCF.Connect.CDXRouteBing(0,2,0,$AE115,AI$113)</f>
        <v>0</v>
      </c>
      <c r="AK115" s="98"/>
      <c r="AL115" s="16"/>
      <c r="AM115" s="26" t="s">
        <v>579</v>
      </c>
      <c r="AN115" s="27" t="s">
        <v>3502</v>
      </c>
      <c r="AO115" s="20">
        <f>_xll.CDXZipStreamCF.Connect.CDXRouteBing(0,2,0,$AE115,AO$113)</f>
        <v>0</v>
      </c>
      <c r="AP115" s="20">
        <f>_xll.CDXZipStreamCF.Connect.CDXRouteBing(0,2,0,$AE115,AP$113)</f>
        <v>0</v>
      </c>
      <c r="AQ115" s="20">
        <f>_xll.CDXZipStreamCF.Connect.CDXRouteBing(0,2,0,$AE115,AQ$113)</f>
        <v>0</v>
      </c>
      <c r="AR115" s="20">
        <f>_xll.CDXZipStreamCF.Connect.CDXRouteBing(0,2,0,$AE115,AR$113)</f>
        <v>0</v>
      </c>
      <c r="AT115" s="98"/>
    </row>
    <row r="116" spans="1:46" x14ac:dyDescent="0.2">
      <c r="A116" s="16"/>
      <c r="B116" s="16" t="s">
        <v>817</v>
      </c>
      <c r="C116" t="s">
        <v>3503</v>
      </c>
      <c r="D116" s="20">
        <f>_xll.CDXZipStreamCF.Connect.CDXRouteBing(0,2,0,$C116,D$113)</f>
        <v>6.55</v>
      </c>
      <c r="E116" s="20">
        <f>_xll.CDXZipStreamCF.Connect.CDXRouteBing(0,2,0,$C116,E$113)</f>
        <v>13.266666666666667</v>
      </c>
      <c r="F116" s="20">
        <f>_xll.CDXZipStreamCF.Connect.CDXRouteBing(0,2,0,$C116,F$113)</f>
        <v>0</v>
      </c>
      <c r="G116" s="20">
        <f>_xll.CDXZipStreamCF.Connect.CDXRouteBing(0,2,0,$C116,G$113)</f>
        <v>35.833333333333336</v>
      </c>
      <c r="H116" s="20">
        <f>_xll.CDXZipStreamCF.Connect.CDXRouteBing(0,2,0,$C116,H$113)</f>
        <v>29.933333333333334</v>
      </c>
      <c r="I116" s="20">
        <f>_xll.CDXZipStreamCF.Connect.CDXRouteBing(0,2,0,$C116,I$113)</f>
        <v>30</v>
      </c>
      <c r="J116" s="20">
        <f>_xll.CDXZipStreamCF.Connect.CDXRouteBing(0,2,0,$C116,J$113)</f>
        <v>33.68333333333333</v>
      </c>
      <c r="K116" s="20">
        <f>_xll.CDXZipStreamCF.Connect.CDXRouteBing(0,2,0,$C116,K$113)</f>
        <v>39.666666666666664</v>
      </c>
      <c r="L116" s="20">
        <f>_xll.CDXZipStreamCF.Connect.CDXRouteBing(0,2,0,$C116,L$113)</f>
        <v>35.416666666666664</v>
      </c>
      <c r="M116" s="21"/>
      <c r="N116" s="21"/>
      <c r="O116" s="21"/>
      <c r="P116" s="21"/>
      <c r="Q116" s="21"/>
      <c r="R116" s="21"/>
      <c r="S116" s="20">
        <f t="shared" si="14"/>
        <v>9</v>
      </c>
      <c r="T116" s="20">
        <f t="shared" si="15"/>
        <v>224.35</v>
      </c>
      <c r="U116" s="98"/>
      <c r="V116" s="16"/>
      <c r="W116" s="16" t="s">
        <v>817</v>
      </c>
      <c r="X116" t="s">
        <v>3503</v>
      </c>
      <c r="Y116" s="20">
        <f>_xll.CDXZipStreamCF.Connect.CDXRouteBing(0,2,0,$X116,Y$113)</f>
        <v>6.55</v>
      </c>
      <c r="AB116" s="98"/>
      <c r="AC116" s="16"/>
      <c r="AD116" s="16" t="s">
        <v>817</v>
      </c>
      <c r="AE116" t="s">
        <v>3503</v>
      </c>
      <c r="AF116" s="20">
        <f>_xll.CDXZipStreamCF.Connect.CDXRouteBing(0,2,0,$AE116,AF$113)</f>
        <v>13.266666666666667</v>
      </c>
      <c r="AG116" s="20">
        <f>_xll.CDXZipStreamCF.Connect.CDXRouteBing(0,2,0,$AE116,AG$113)</f>
        <v>13.266666666666667</v>
      </c>
      <c r="AH116" s="20">
        <f>_xll.CDXZipStreamCF.Connect.CDXRouteBing(0,2,0,$AE116,AH$113)</f>
        <v>13.266666666666667</v>
      </c>
      <c r="AI116" s="20">
        <f>_xll.CDXZipStreamCF.Connect.CDXRouteBing(0,2,0,$AE116,AI$113)</f>
        <v>13.266666666666667</v>
      </c>
      <c r="AK116" s="98"/>
      <c r="AL116" s="16"/>
      <c r="AM116" s="16" t="s">
        <v>817</v>
      </c>
      <c r="AN116" t="s">
        <v>3503</v>
      </c>
      <c r="AO116" s="20">
        <f>_xll.CDXZipStreamCF.Connect.CDXRouteBing(0,2,0,$AE116,AO$113)</f>
        <v>13.266666666666667</v>
      </c>
      <c r="AP116" s="20">
        <f>_xll.CDXZipStreamCF.Connect.CDXRouteBing(0,2,0,$AE116,AP$113)</f>
        <v>13.266666666666667</v>
      </c>
      <c r="AQ116" s="20">
        <f>_xll.CDXZipStreamCF.Connect.CDXRouteBing(0,2,0,$AE116,AQ$113)</f>
        <v>13.266666666666667</v>
      </c>
      <c r="AR116" s="20">
        <f>_xll.CDXZipStreamCF.Connect.CDXRouteBing(0,2,0,$AE116,AR$113)</f>
        <v>13.266666666666667</v>
      </c>
      <c r="AT116" s="98"/>
    </row>
    <row r="117" spans="1:46" x14ac:dyDescent="0.2">
      <c r="A117" s="16"/>
      <c r="B117" s="16" t="s">
        <v>1994</v>
      </c>
      <c r="C117" t="s">
        <v>3504</v>
      </c>
      <c r="D117" s="20">
        <f>_xll.CDXZipStreamCF.Connect.CDXRouteBing(0,2,0,$C117,D$113)</f>
        <v>31.55</v>
      </c>
      <c r="E117" s="20">
        <f>_xll.CDXZipStreamCF.Connect.CDXRouteBing(0,2,0,$C117,E$113)</f>
        <v>34.549999999999997</v>
      </c>
      <c r="F117" s="20">
        <f>_xll.CDXZipStreamCF.Connect.CDXRouteBing(0,2,0,$C117,F$113)</f>
        <v>34.383333333333333</v>
      </c>
      <c r="G117" s="20">
        <f>_xll.CDXZipStreamCF.Connect.CDXRouteBing(0,2,0,$C117,G$113)</f>
        <v>0</v>
      </c>
      <c r="H117" s="20">
        <f>_xll.CDXZipStreamCF.Connect.CDXRouteBing(0,2,0,$C117,H$113)</f>
        <v>19.016666666666666</v>
      </c>
      <c r="I117" s="20">
        <f>_xll.CDXZipStreamCF.Connect.CDXRouteBing(0,2,0,$C117,I$113)</f>
        <v>22.666666666666668</v>
      </c>
      <c r="J117" s="20">
        <f>_xll.CDXZipStreamCF.Connect.CDXRouteBing(0,2,0,$C117,J$113)</f>
        <v>24.8</v>
      </c>
      <c r="K117" s="20">
        <f>_xll.CDXZipStreamCF.Connect.CDXRouteBing(0,2,0,$C117,K$113)</f>
        <v>34.799999999999997</v>
      </c>
      <c r="L117" s="20">
        <f>_xll.CDXZipStreamCF.Connect.CDXRouteBing(0,2,0,$C117,L$113)</f>
        <v>44.216666666666669</v>
      </c>
      <c r="M117" s="21"/>
      <c r="N117" s="21"/>
      <c r="O117" s="21"/>
      <c r="P117" s="21"/>
      <c r="Q117" s="21"/>
      <c r="R117" s="21"/>
      <c r="S117" s="20">
        <f t="shared" si="14"/>
        <v>9</v>
      </c>
      <c r="T117" s="20">
        <f t="shared" si="15"/>
        <v>245.98333333333332</v>
      </c>
      <c r="U117" s="98"/>
      <c r="V117" s="16"/>
      <c r="W117" s="16" t="s">
        <v>1994</v>
      </c>
      <c r="X117" t="s">
        <v>3504</v>
      </c>
      <c r="Y117" s="20">
        <f>_xll.CDXZipStreamCF.Connect.CDXRouteBing(0,2,0,$X117,Y$113)</f>
        <v>31.55</v>
      </c>
      <c r="AB117" s="98"/>
      <c r="AC117" s="16"/>
      <c r="AD117" s="16" t="s">
        <v>1994</v>
      </c>
      <c r="AE117" t="s">
        <v>3504</v>
      </c>
      <c r="AF117" s="20">
        <f>_xll.CDXZipStreamCF.Connect.CDXRouteBing(0,2,0,$AE117,AF$113)</f>
        <v>34.549999999999997</v>
      </c>
      <c r="AG117" s="20">
        <f>_xll.CDXZipStreamCF.Connect.CDXRouteBing(0,2,0,$AE117,AG$113)</f>
        <v>34.549999999999997</v>
      </c>
      <c r="AH117" s="20">
        <f>_xll.CDXZipStreamCF.Connect.CDXRouteBing(0,2,0,$AE117,AH$113)</f>
        <v>34.549999999999997</v>
      </c>
      <c r="AI117" s="20">
        <f>_xll.CDXZipStreamCF.Connect.CDXRouteBing(0,2,0,$AE117,AI$113)</f>
        <v>34.549999999999997</v>
      </c>
      <c r="AK117" s="98"/>
      <c r="AL117" s="16"/>
      <c r="AM117" s="16" t="s">
        <v>1994</v>
      </c>
      <c r="AN117" t="s">
        <v>3504</v>
      </c>
      <c r="AO117" s="20">
        <f>_xll.CDXZipStreamCF.Connect.CDXRouteBing(0,2,0,$AE117,AO$113)</f>
        <v>34.549999999999997</v>
      </c>
      <c r="AP117" s="20">
        <f>_xll.CDXZipStreamCF.Connect.CDXRouteBing(0,2,0,$AE117,AP$113)</f>
        <v>34.549999999999997</v>
      </c>
      <c r="AQ117" s="20">
        <f>_xll.CDXZipStreamCF.Connect.CDXRouteBing(0,2,0,$AE117,AQ$113)</f>
        <v>34.549999999999997</v>
      </c>
      <c r="AR117" s="20">
        <f>_xll.CDXZipStreamCF.Connect.CDXRouteBing(0,2,0,$AE117,AR$113)</f>
        <v>34.549999999999997</v>
      </c>
      <c r="AT117" s="98"/>
    </row>
    <row r="118" spans="1:46" x14ac:dyDescent="0.2">
      <c r="A118" s="16"/>
      <c r="B118" s="16" t="s">
        <v>2002</v>
      </c>
      <c r="C118" t="s">
        <v>3510</v>
      </c>
      <c r="D118" s="20">
        <f>_xll.CDXZipStreamCF.Connect.CDXRouteBing(0,2,0,$C118,D$113)</f>
        <v>27.45</v>
      </c>
      <c r="E118" s="20">
        <f>_xll.CDXZipStreamCF.Connect.CDXRouteBing(0,2,0,$C118,E$113)</f>
        <v>30.45</v>
      </c>
      <c r="F118" s="20">
        <f>_xll.CDXZipStreamCF.Connect.CDXRouteBing(0,2,0,$C118,F$113)</f>
        <v>30.266666666666666</v>
      </c>
      <c r="G118" s="20">
        <f>_xll.CDXZipStreamCF.Connect.CDXRouteBing(0,2,0,$C118,G$113)</f>
        <v>21.85</v>
      </c>
      <c r="H118" s="20">
        <f>_xll.CDXZipStreamCF.Connect.CDXRouteBing(0,2,0,$C118,H$113)</f>
        <v>0</v>
      </c>
      <c r="I118" s="20">
        <f>_xll.CDXZipStreamCF.Connect.CDXRouteBing(0,2,0,$C118,I$113)</f>
        <v>35</v>
      </c>
      <c r="J118" s="20">
        <f>_xll.CDXZipStreamCF.Connect.CDXRouteBing(0,2,0,$C118,J$113)</f>
        <v>33.616666666666667</v>
      </c>
      <c r="K118" s="20">
        <f>_xll.CDXZipStreamCF.Connect.CDXRouteBing(0,2,0,$C118,K$113)</f>
        <v>31.516666666666666</v>
      </c>
      <c r="L118" s="20">
        <f>_xll.CDXZipStreamCF.Connect.CDXRouteBing(0,2,0,$C118,L$113)</f>
        <v>40.1</v>
      </c>
      <c r="M118" s="21"/>
      <c r="N118" s="21"/>
      <c r="O118" s="21"/>
      <c r="P118" s="21"/>
      <c r="Q118" s="21"/>
      <c r="R118" s="21"/>
      <c r="S118" s="20">
        <f t="shared" si="14"/>
        <v>9</v>
      </c>
      <c r="T118" s="20">
        <f t="shared" si="15"/>
        <v>250.24999999999997</v>
      </c>
      <c r="U118" s="98"/>
      <c r="V118" s="16"/>
      <c r="W118" s="16" t="s">
        <v>2002</v>
      </c>
      <c r="X118" t="s">
        <v>3510</v>
      </c>
      <c r="Y118" s="20">
        <f>_xll.CDXZipStreamCF.Connect.CDXRouteBing(0,2,0,$X118,Y$113)</f>
        <v>27.45</v>
      </c>
      <c r="AB118" s="98"/>
      <c r="AC118" s="16"/>
      <c r="AD118" s="16" t="s">
        <v>2002</v>
      </c>
      <c r="AE118" t="s">
        <v>3510</v>
      </c>
      <c r="AF118" s="20">
        <f>_xll.CDXZipStreamCF.Connect.CDXRouteBing(0,2,0,$AE118,AF$113)</f>
        <v>30.45</v>
      </c>
      <c r="AG118" s="20">
        <f>_xll.CDXZipStreamCF.Connect.CDXRouteBing(0,2,0,$AE118,AG$113)</f>
        <v>30.45</v>
      </c>
      <c r="AH118" s="20">
        <f>_xll.CDXZipStreamCF.Connect.CDXRouteBing(0,2,0,$AE118,AH$113)</f>
        <v>30.45</v>
      </c>
      <c r="AI118" s="20">
        <f>_xll.CDXZipStreamCF.Connect.CDXRouteBing(0,2,0,$AE118,AI$113)</f>
        <v>30.45</v>
      </c>
      <c r="AK118" s="98"/>
      <c r="AL118" s="16"/>
      <c r="AM118" s="16" t="s">
        <v>2002</v>
      </c>
      <c r="AN118" t="s">
        <v>3510</v>
      </c>
      <c r="AO118" s="20">
        <f>_xll.CDXZipStreamCF.Connect.CDXRouteBing(0,2,0,$AE118,AO$113)</f>
        <v>30.45</v>
      </c>
      <c r="AP118" s="20">
        <f>_xll.CDXZipStreamCF.Connect.CDXRouteBing(0,2,0,$AE118,AP$113)</f>
        <v>30.45</v>
      </c>
      <c r="AQ118" s="20">
        <f>_xll.CDXZipStreamCF.Connect.CDXRouteBing(0,2,0,$AE118,AQ$113)</f>
        <v>30.45</v>
      </c>
      <c r="AR118" s="20">
        <f>_xll.CDXZipStreamCF.Connect.CDXRouteBing(0,2,0,$AE118,AR$113)</f>
        <v>30.45</v>
      </c>
      <c r="AT118" s="98"/>
    </row>
    <row r="119" spans="1:46" x14ac:dyDescent="0.2">
      <c r="A119" s="16"/>
      <c r="B119" s="16" t="s">
        <v>2487</v>
      </c>
      <c r="C119" t="s">
        <v>3500</v>
      </c>
      <c r="D119" s="20">
        <f>_xll.CDXZipStreamCF.Connect.CDXRouteBing(0,2,0,$C119,D$113)</f>
        <v>28.2</v>
      </c>
      <c r="E119" s="20">
        <f>_xll.CDXZipStreamCF.Connect.CDXRouteBing(0,2,0,$C119,E$113)</f>
        <v>25.1</v>
      </c>
      <c r="F119" s="20">
        <f>_xll.CDXZipStreamCF.Connect.CDXRouteBing(0,2,0,$C119,F$113)</f>
        <v>31.3</v>
      </c>
      <c r="G119" s="20">
        <f>_xll.CDXZipStreamCF.Connect.CDXRouteBing(0,2,0,$C119,G$113)</f>
        <v>21.05</v>
      </c>
      <c r="H119" s="20">
        <f>_xll.CDXZipStreamCF.Connect.CDXRouteBing(0,2,0,$C119,H$113)</f>
        <v>33.85</v>
      </c>
      <c r="I119" s="20">
        <f>_xll.CDXZipStreamCF.Connect.CDXRouteBing(0,2,0,$C119,I$113)</f>
        <v>0</v>
      </c>
      <c r="J119" s="20">
        <f>_xll.CDXZipStreamCF.Connect.CDXRouteBing(0,2,0,$C119,J$113)</f>
        <v>27.983333333333334</v>
      </c>
      <c r="K119" s="20">
        <f>_xll.CDXZipStreamCF.Connect.CDXRouteBing(0,2,0,$C119,K$113)</f>
        <v>49.633333333333333</v>
      </c>
      <c r="L119" s="20">
        <f>_xll.CDXZipStreamCF.Connect.CDXRouteBing(0,2,0,$C119,L$113)</f>
        <v>48.81666666666667</v>
      </c>
      <c r="M119" s="21"/>
      <c r="N119" s="21"/>
      <c r="O119" s="21"/>
      <c r="P119" s="21"/>
      <c r="Q119" s="21"/>
      <c r="R119" s="21"/>
      <c r="S119" s="20">
        <f t="shared" si="14"/>
        <v>9</v>
      </c>
      <c r="T119" s="20">
        <f t="shared" si="15"/>
        <v>265.93333333333334</v>
      </c>
      <c r="U119" s="98"/>
      <c r="V119" s="16"/>
      <c r="W119" s="16" t="s">
        <v>2487</v>
      </c>
      <c r="X119" t="s">
        <v>3500</v>
      </c>
      <c r="Y119" s="20">
        <f>_xll.CDXZipStreamCF.Connect.CDXRouteBing(0,2,0,$X119,Y$113)</f>
        <v>28.2</v>
      </c>
      <c r="AB119" s="98"/>
      <c r="AC119" s="16"/>
      <c r="AD119" s="16" t="s">
        <v>2487</v>
      </c>
      <c r="AE119" t="s">
        <v>3500</v>
      </c>
      <c r="AF119" s="20">
        <f>_xll.CDXZipStreamCF.Connect.CDXRouteBing(0,2,0,$AE119,AF$113)</f>
        <v>25.1</v>
      </c>
      <c r="AG119" s="20">
        <f>_xll.CDXZipStreamCF.Connect.CDXRouteBing(0,2,0,$AE119,AG$113)</f>
        <v>25.1</v>
      </c>
      <c r="AH119" s="20">
        <f>_xll.CDXZipStreamCF.Connect.CDXRouteBing(0,2,0,$AE119,AH$113)</f>
        <v>25.1</v>
      </c>
      <c r="AI119" s="20">
        <f>_xll.CDXZipStreamCF.Connect.CDXRouteBing(0,2,0,$AE119,AI$113)</f>
        <v>25.1</v>
      </c>
      <c r="AK119" s="98"/>
      <c r="AL119" s="16"/>
      <c r="AM119" s="16" t="s">
        <v>2487</v>
      </c>
      <c r="AN119" t="s">
        <v>3500</v>
      </c>
      <c r="AO119" s="20">
        <f>_xll.CDXZipStreamCF.Connect.CDXRouteBing(0,2,0,$AE119,AO$113)</f>
        <v>25.1</v>
      </c>
      <c r="AP119" s="20">
        <f>_xll.CDXZipStreamCF.Connect.CDXRouteBing(0,2,0,$AE119,AP$113)</f>
        <v>25.1</v>
      </c>
      <c r="AQ119" s="20">
        <f>_xll.CDXZipStreamCF.Connect.CDXRouteBing(0,2,0,$AE119,AQ$113)</f>
        <v>25.1</v>
      </c>
      <c r="AR119" s="20">
        <f>_xll.CDXZipStreamCF.Connect.CDXRouteBing(0,2,0,$AE119,AR$113)</f>
        <v>25.1</v>
      </c>
      <c r="AT119" s="98"/>
    </row>
    <row r="120" spans="1:46" x14ac:dyDescent="0.2">
      <c r="A120" s="16"/>
      <c r="B120" s="16" t="s">
        <v>1987</v>
      </c>
      <c r="C120" t="s">
        <v>3509</v>
      </c>
      <c r="D120" s="20">
        <f>_xll.CDXZipStreamCF.Connect.CDXRouteBing(0,2,0,$C120,D$113)</f>
        <v>33.533333333333331</v>
      </c>
      <c r="E120" s="20">
        <f>_xll.CDXZipStreamCF.Connect.CDXRouteBing(0,2,0,$C120,E$113)</f>
        <v>30.416666666666668</v>
      </c>
      <c r="F120" s="20">
        <f>_xll.CDXZipStreamCF.Connect.CDXRouteBing(0,2,0,$C120,F$113)</f>
        <v>36.133333333333333</v>
      </c>
      <c r="G120" s="20">
        <f>_xll.CDXZipStreamCF.Connect.CDXRouteBing(0,2,0,$C120,G$113)</f>
        <v>24.216666666666665</v>
      </c>
      <c r="H120" s="20">
        <f>_xll.CDXZipStreamCF.Connect.CDXRouteBing(0,2,0,$C120,H$113)</f>
        <v>34.43333333333333</v>
      </c>
      <c r="I120" s="20">
        <f>_xll.CDXZipStreamCF.Connect.CDXRouteBing(0,2,0,$C120,I$113)</f>
        <v>28.383333333333333</v>
      </c>
      <c r="J120" s="20">
        <f>_xll.CDXZipStreamCF.Connect.CDXRouteBing(0,2,0,$C120,J$113)</f>
        <v>0</v>
      </c>
      <c r="K120" s="20">
        <f>_xll.CDXZipStreamCF.Connect.CDXRouteBing(0,2,0,$C120,K$113)</f>
        <v>50.2</v>
      </c>
      <c r="L120" s="20">
        <f>_xll.CDXZipStreamCF.Connect.CDXRouteBing(0,2,0,$C120,L$113)</f>
        <v>54.15</v>
      </c>
      <c r="M120" s="21"/>
      <c r="N120" s="21"/>
      <c r="O120" s="21"/>
      <c r="P120" s="21"/>
      <c r="Q120" s="21"/>
      <c r="R120" s="21"/>
      <c r="S120" s="20">
        <f t="shared" si="14"/>
        <v>9</v>
      </c>
      <c r="T120" s="20">
        <f t="shared" si="15"/>
        <v>291.46666666666664</v>
      </c>
      <c r="U120" s="98"/>
      <c r="V120" s="16"/>
      <c r="W120" s="16" t="s">
        <v>1987</v>
      </c>
      <c r="X120" t="s">
        <v>3509</v>
      </c>
      <c r="Y120" s="20">
        <f>_xll.CDXZipStreamCF.Connect.CDXRouteBing(0,2,0,$X120,Y$113)</f>
        <v>33.533333333333331</v>
      </c>
      <c r="AB120" s="98"/>
      <c r="AC120" s="16"/>
      <c r="AD120" s="16" t="s">
        <v>1987</v>
      </c>
      <c r="AE120" t="s">
        <v>3509</v>
      </c>
      <c r="AF120" s="20">
        <f>_xll.CDXZipStreamCF.Connect.CDXRouteBing(0,2,0,$AE120,AF$113)</f>
        <v>30.416666666666668</v>
      </c>
      <c r="AG120" s="20">
        <f>_xll.CDXZipStreamCF.Connect.CDXRouteBing(0,2,0,$AE120,AG$113)</f>
        <v>30.416666666666668</v>
      </c>
      <c r="AH120" s="20">
        <f>_xll.CDXZipStreamCF.Connect.CDXRouteBing(0,2,0,$AE120,AH$113)</f>
        <v>30.416666666666668</v>
      </c>
      <c r="AI120" s="20">
        <f>_xll.CDXZipStreamCF.Connect.CDXRouteBing(0,2,0,$AE120,AI$113)</f>
        <v>30.416666666666668</v>
      </c>
      <c r="AK120" s="98"/>
      <c r="AL120" s="16"/>
      <c r="AM120" s="16" t="s">
        <v>1987</v>
      </c>
      <c r="AN120" t="s">
        <v>3509</v>
      </c>
      <c r="AO120" s="20">
        <f>_xll.CDXZipStreamCF.Connect.CDXRouteBing(0,2,0,$AE120,AO$113)</f>
        <v>30.416666666666668</v>
      </c>
      <c r="AP120" s="20">
        <f>_xll.CDXZipStreamCF.Connect.CDXRouteBing(0,2,0,$AE120,AP$113)</f>
        <v>30.416666666666668</v>
      </c>
      <c r="AQ120" s="20">
        <f>_xll.CDXZipStreamCF.Connect.CDXRouteBing(0,2,0,$AE120,AQ$113)</f>
        <v>30.416666666666668</v>
      </c>
      <c r="AR120" s="20">
        <f>_xll.CDXZipStreamCF.Connect.CDXRouteBing(0,2,0,$AE120,AR$113)</f>
        <v>30.416666666666668</v>
      </c>
      <c r="AT120" s="98"/>
    </row>
    <row r="121" spans="1:46" x14ac:dyDescent="0.2">
      <c r="A121" s="16"/>
      <c r="B121" s="16" t="s">
        <v>2054</v>
      </c>
      <c r="C121" t="s">
        <v>3508</v>
      </c>
      <c r="D121" s="20">
        <f>_xll.CDXZipStreamCF.Connect.CDXRouteBing(0,2,0,$C121,D$113)</f>
        <v>35.916666666666664</v>
      </c>
      <c r="E121" s="20">
        <f>_xll.CDXZipStreamCF.Connect.CDXRouteBing(0,2,0,$C121,E$113)</f>
        <v>38.916666666666664</v>
      </c>
      <c r="F121" s="20">
        <f>_xll.CDXZipStreamCF.Connect.CDXRouteBing(0,2,0,$C121,F$113)</f>
        <v>38.75</v>
      </c>
      <c r="G121" s="20">
        <f>_xll.CDXZipStreamCF.Connect.CDXRouteBing(0,2,0,$C121,G$113)</f>
        <v>37.65</v>
      </c>
      <c r="H121" s="20">
        <f>_xll.CDXZipStreamCF.Connect.CDXRouteBing(0,2,0,$C121,H$113)</f>
        <v>32</v>
      </c>
      <c r="I121" s="20">
        <f>_xll.CDXZipStreamCF.Connect.CDXRouteBing(0,2,0,$C121,I$113)</f>
        <v>50.216666666666669</v>
      </c>
      <c r="J121" s="20">
        <f>_xll.CDXZipStreamCF.Connect.CDXRouteBing(0,2,0,$C121,J$113)</f>
        <v>49.416666666666664</v>
      </c>
      <c r="K121" s="20">
        <f>_xll.CDXZipStreamCF.Connect.CDXRouteBing(0,2,0,$C121,K$113)</f>
        <v>0</v>
      </c>
      <c r="L121" s="20">
        <f>_xll.CDXZipStreamCF.Connect.CDXRouteBing(0,2,0,$C121,L$113)</f>
        <v>19.183333333333334</v>
      </c>
      <c r="M121" s="21"/>
      <c r="N121" s="21"/>
      <c r="O121" s="21"/>
      <c r="P121" s="21"/>
      <c r="Q121" s="21"/>
      <c r="R121" s="21"/>
      <c r="S121" s="20">
        <f t="shared" si="14"/>
        <v>9</v>
      </c>
      <c r="T121" s="20">
        <f t="shared" si="15"/>
        <v>302.05</v>
      </c>
      <c r="U121" s="98"/>
      <c r="V121" s="16"/>
      <c r="W121" s="16" t="s">
        <v>2054</v>
      </c>
      <c r="X121" t="s">
        <v>3508</v>
      </c>
      <c r="Y121" s="20">
        <f>_xll.CDXZipStreamCF.Connect.CDXRouteBing(0,2,0,$X121,Y$113)</f>
        <v>35.916666666666664</v>
      </c>
      <c r="AB121" s="98"/>
      <c r="AC121" s="16"/>
      <c r="AD121" s="16" t="s">
        <v>2054</v>
      </c>
      <c r="AE121" t="s">
        <v>3508</v>
      </c>
      <c r="AF121" s="20">
        <f>_xll.CDXZipStreamCF.Connect.CDXRouteBing(0,2,0,$AE121,AF$113)</f>
        <v>38.916666666666664</v>
      </c>
      <c r="AG121" s="20">
        <f>_xll.CDXZipStreamCF.Connect.CDXRouteBing(0,2,0,$AE121,AG$113)</f>
        <v>38.916666666666664</v>
      </c>
      <c r="AH121" s="20">
        <f>_xll.CDXZipStreamCF.Connect.CDXRouteBing(0,2,0,$AE121,AH$113)</f>
        <v>38.916666666666664</v>
      </c>
      <c r="AI121" s="20">
        <f>_xll.CDXZipStreamCF.Connect.CDXRouteBing(0,2,0,$AE121,AI$113)</f>
        <v>38.916666666666664</v>
      </c>
      <c r="AK121" s="98"/>
      <c r="AL121" s="16"/>
      <c r="AM121" s="16" t="s">
        <v>2054</v>
      </c>
      <c r="AN121" t="s">
        <v>3508</v>
      </c>
      <c r="AO121" s="20">
        <f>_xll.CDXZipStreamCF.Connect.CDXRouteBing(0,2,0,$AE121,AO$113)</f>
        <v>38.916666666666664</v>
      </c>
      <c r="AP121" s="20">
        <f>_xll.CDXZipStreamCF.Connect.CDXRouteBing(0,2,0,$AE121,AP$113)</f>
        <v>38.916666666666664</v>
      </c>
      <c r="AQ121" s="20">
        <f>_xll.CDXZipStreamCF.Connect.CDXRouteBing(0,2,0,$AE121,AQ$113)</f>
        <v>38.916666666666664</v>
      </c>
      <c r="AR121" s="20">
        <f>_xll.CDXZipStreamCF.Connect.CDXRouteBing(0,2,0,$AE121,AR$113)</f>
        <v>38.916666666666664</v>
      </c>
      <c r="AT121" s="98"/>
    </row>
    <row r="122" spans="1:46" ht="16" thickBot="1" x14ac:dyDescent="0.25">
      <c r="A122" s="16"/>
      <c r="B122" s="16" t="s">
        <v>1990</v>
      </c>
      <c r="C122" t="s">
        <v>3506</v>
      </c>
      <c r="D122" s="33">
        <f>_xll.CDXZipStreamCF.Connect.CDXRouteBing(0,2,0,$C122,D$113)</f>
        <v>30.1</v>
      </c>
      <c r="E122" s="33">
        <f>_xll.CDXZipStreamCF.Connect.CDXRouteBing(0,2,0,$C122,E$113)</f>
        <v>32.883333333333333</v>
      </c>
      <c r="F122" s="33">
        <f>_xll.CDXZipStreamCF.Connect.CDXRouteBing(0,2,0,$C122,F$113)</f>
        <v>35.43333333333333</v>
      </c>
      <c r="G122" s="33">
        <f>_xll.CDXZipStreamCF.Connect.CDXRouteBing(0,2,0,$C122,G$113)</f>
        <v>49.56666666666667</v>
      </c>
      <c r="H122" s="33">
        <f>_xll.CDXZipStreamCF.Connect.CDXRouteBing(0,2,0,$C122,H$113)</f>
        <v>43.65</v>
      </c>
      <c r="I122" s="33">
        <f>_xll.CDXZipStreamCF.Connect.CDXRouteBing(0,2,0,$C122,I$113)</f>
        <v>49.56666666666667</v>
      </c>
      <c r="J122" s="33">
        <f>_xll.CDXZipStreamCF.Connect.CDXRouteBing(0,2,0,$C122,J$113)</f>
        <v>53.25</v>
      </c>
      <c r="K122" s="33">
        <f>_xll.CDXZipStreamCF.Connect.CDXRouteBing(0,2,0,$C122,K$113)</f>
        <v>17.866666666666667</v>
      </c>
      <c r="L122" s="33">
        <f>_xll.CDXZipStreamCF.Connect.CDXRouteBing(0,2,0,$C122,L$113)</f>
        <v>0</v>
      </c>
      <c r="M122" s="21"/>
      <c r="N122" s="21"/>
      <c r="O122" s="21"/>
      <c r="P122" s="21"/>
      <c r="Q122" s="21"/>
      <c r="R122" s="21"/>
      <c r="S122" s="33">
        <f t="shared" si="14"/>
        <v>9</v>
      </c>
      <c r="T122" s="33">
        <f t="shared" si="15"/>
        <v>312.31666666666666</v>
      </c>
      <c r="U122" s="98"/>
      <c r="V122" s="16"/>
      <c r="W122" s="16" t="s">
        <v>1990</v>
      </c>
      <c r="X122" t="s">
        <v>3506</v>
      </c>
      <c r="Y122" s="33">
        <f>_xll.CDXZipStreamCF.Connect.CDXRouteBing(0,2,0,$X122,Y$113)</f>
        <v>30.1</v>
      </c>
      <c r="AB122" s="98"/>
      <c r="AC122" s="16"/>
      <c r="AD122" s="16" t="s">
        <v>1990</v>
      </c>
      <c r="AE122" t="s">
        <v>3506</v>
      </c>
      <c r="AF122" s="33">
        <f>_xll.CDXZipStreamCF.Connect.CDXRouteBing(0,2,0,$AE122,AF$113)</f>
        <v>32.883333333333333</v>
      </c>
      <c r="AG122" s="33">
        <f>_xll.CDXZipStreamCF.Connect.CDXRouteBing(0,2,0,$AE122,AG$113)</f>
        <v>32.883333333333333</v>
      </c>
      <c r="AH122" s="33">
        <f>_xll.CDXZipStreamCF.Connect.CDXRouteBing(0,2,0,$AE122,AH$113)</f>
        <v>32.883333333333333</v>
      </c>
      <c r="AI122" s="33">
        <f>_xll.CDXZipStreamCF.Connect.CDXRouteBing(0,2,0,$AE122,AI$113)</f>
        <v>32.883333333333333</v>
      </c>
      <c r="AK122" s="98"/>
      <c r="AL122" s="16"/>
      <c r="AM122" s="16" t="s">
        <v>1990</v>
      </c>
      <c r="AN122" t="s">
        <v>3506</v>
      </c>
      <c r="AO122" s="33">
        <f>_xll.CDXZipStreamCF.Connect.CDXRouteBing(0,2,0,$AE122,AO$113)</f>
        <v>32.883333333333333</v>
      </c>
      <c r="AP122" s="33">
        <f>_xll.CDXZipStreamCF.Connect.CDXRouteBing(0,2,0,$AE122,AP$113)</f>
        <v>32.883333333333333</v>
      </c>
      <c r="AQ122" s="33">
        <f>_xll.CDXZipStreamCF.Connect.CDXRouteBing(0,2,0,$AE122,AQ$113)</f>
        <v>32.883333333333333</v>
      </c>
      <c r="AR122" s="33">
        <f>_xll.CDXZipStreamCF.Connect.CDXRouteBing(0,2,0,$AE122,AR$113)</f>
        <v>32.883333333333333</v>
      </c>
      <c r="AT122" s="98"/>
    </row>
    <row r="123" spans="1:46" s="53" customFormat="1" x14ac:dyDescent="0.2">
      <c r="A123" s="57"/>
      <c r="B123" s="58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97"/>
      <c r="V123" s="58"/>
      <c r="W123" s="58"/>
      <c r="AB123" s="97"/>
      <c r="AC123" s="58"/>
      <c r="AD123" s="58"/>
      <c r="AK123" s="97"/>
      <c r="AL123" s="58"/>
      <c r="AM123" s="58"/>
      <c r="AT123" s="97"/>
    </row>
    <row r="124" spans="1:46" s="55" customFormat="1" ht="16" thickBot="1" x14ac:dyDescent="0.25">
      <c r="A124" s="59"/>
      <c r="B124" s="60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101"/>
      <c r="V124" s="60"/>
      <c r="W124" s="60"/>
      <c r="AB124" s="101"/>
      <c r="AC124" s="60"/>
      <c r="AD124" s="60"/>
      <c r="AK124" s="101"/>
      <c r="AL124" s="60"/>
      <c r="AM124" s="60"/>
      <c r="AT124" s="101"/>
    </row>
    <row r="125" spans="1:46" s="41" customFormat="1" x14ac:dyDescent="0.2">
      <c r="A125" s="39"/>
      <c r="B125" s="40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97"/>
      <c r="V125" s="40"/>
      <c r="W125" s="40"/>
      <c r="AB125" s="97"/>
      <c r="AC125" s="40"/>
      <c r="AD125" s="40"/>
      <c r="AE125" s="79" t="s">
        <v>4043</v>
      </c>
      <c r="AF125" s="84" t="s">
        <v>4112</v>
      </c>
      <c r="AG125" s="41" t="s">
        <v>4109</v>
      </c>
      <c r="AH125" s="41" t="s">
        <v>4108</v>
      </c>
      <c r="AI125" s="41" t="s">
        <v>4111</v>
      </c>
      <c r="AJ125" s="41" t="s">
        <v>4110</v>
      </c>
      <c r="AK125" s="97"/>
      <c r="AL125" s="40"/>
      <c r="AM125" s="40"/>
      <c r="AN125" s="79" t="s">
        <v>4043</v>
      </c>
      <c r="AO125" s="84" t="s">
        <v>4112</v>
      </c>
      <c r="AP125" s="41" t="s">
        <v>4109</v>
      </c>
      <c r="AQ125" s="41" t="s">
        <v>4108</v>
      </c>
      <c r="AR125" s="41" t="s">
        <v>4111</v>
      </c>
      <c r="AS125" s="41" t="s">
        <v>4110</v>
      </c>
      <c r="AT125" s="97"/>
    </row>
    <row r="126" spans="1:46" s="17" customFormat="1" x14ac:dyDescent="0.2">
      <c r="A126" s="43"/>
      <c r="B126" s="36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98"/>
      <c r="V126" s="36"/>
      <c r="W126" s="36"/>
      <c r="AB126" s="98"/>
      <c r="AC126" s="36"/>
      <c r="AD126" s="36"/>
      <c r="AE126" s="31" t="s">
        <v>4044</v>
      </c>
      <c r="AF126" s="23" t="s">
        <v>4056</v>
      </c>
      <c r="AG126" s="17" t="s">
        <v>4047</v>
      </c>
      <c r="AH126" s="17" t="s">
        <v>4072</v>
      </c>
      <c r="AI126" s="17" t="s">
        <v>4047</v>
      </c>
      <c r="AJ126" s="17" t="s">
        <v>4047</v>
      </c>
      <c r="AK126" s="98"/>
      <c r="AL126" s="36"/>
      <c r="AM126" s="36"/>
      <c r="AN126" s="31" t="s">
        <v>4044</v>
      </c>
      <c r="AO126" s="23" t="s">
        <v>4056</v>
      </c>
      <c r="AP126" s="17" t="s">
        <v>4047</v>
      </c>
      <c r="AQ126" s="17" t="s">
        <v>4072</v>
      </c>
      <c r="AR126" s="17" t="s">
        <v>4047</v>
      </c>
      <c r="AS126" s="17" t="s">
        <v>4047</v>
      </c>
      <c r="AT126" s="98"/>
    </row>
    <row r="127" spans="1:46" s="17" customFormat="1" x14ac:dyDescent="0.2">
      <c r="A127" s="44"/>
      <c r="B127" s="37"/>
      <c r="C127" s="31" t="s">
        <v>0</v>
      </c>
      <c r="D127" s="36" t="s">
        <v>940</v>
      </c>
      <c r="E127" s="36" t="s">
        <v>930</v>
      </c>
      <c r="F127" s="36" t="s">
        <v>820</v>
      </c>
      <c r="G127" s="36" t="s">
        <v>561</v>
      </c>
      <c r="H127" s="36" t="s">
        <v>2559</v>
      </c>
      <c r="I127" s="36" t="s">
        <v>2647</v>
      </c>
      <c r="J127" s="36" t="s">
        <v>2013</v>
      </c>
      <c r="K127" s="36" t="s">
        <v>937</v>
      </c>
      <c r="L127" s="36" t="s">
        <v>947</v>
      </c>
      <c r="M127" s="36" t="s">
        <v>944</v>
      </c>
      <c r="N127" s="36" t="s">
        <v>934</v>
      </c>
      <c r="O127" s="36" t="s">
        <v>2650</v>
      </c>
      <c r="P127" s="36" t="s">
        <v>571</v>
      </c>
      <c r="Q127" s="36" t="s">
        <v>2005</v>
      </c>
      <c r="R127" s="36" t="s">
        <v>1031</v>
      </c>
      <c r="U127" s="98"/>
      <c r="V127" s="37"/>
      <c r="W127" s="37"/>
      <c r="X127" s="31" t="s">
        <v>0</v>
      </c>
      <c r="Y127" s="17" t="s">
        <v>940</v>
      </c>
      <c r="Z127" s="17" t="s">
        <v>2559</v>
      </c>
      <c r="AA127" s="17" t="s">
        <v>2005</v>
      </c>
      <c r="AB127" s="98"/>
      <c r="AC127" s="37"/>
      <c r="AD127" s="37"/>
      <c r="AE127" s="31" t="s">
        <v>0</v>
      </c>
      <c r="AF127" s="23" t="s">
        <v>1337</v>
      </c>
      <c r="AG127" s="17" t="s">
        <v>2005</v>
      </c>
      <c r="AH127" s="17" t="s">
        <v>561</v>
      </c>
      <c r="AI127" s="17" t="s">
        <v>571</v>
      </c>
      <c r="AJ127" s="17" t="s">
        <v>571</v>
      </c>
      <c r="AK127" s="98"/>
      <c r="AL127" s="37"/>
      <c r="AM127" s="37"/>
      <c r="AN127" s="31" t="s">
        <v>0</v>
      </c>
      <c r="AO127" s="23" t="s">
        <v>1337</v>
      </c>
      <c r="AP127" s="17" t="s">
        <v>2005</v>
      </c>
      <c r="AQ127" s="17" t="s">
        <v>561</v>
      </c>
      <c r="AR127" s="17" t="s">
        <v>571</v>
      </c>
      <c r="AS127" s="17" t="s">
        <v>571</v>
      </c>
      <c r="AT127" s="98"/>
    </row>
    <row r="128" spans="1:46" s="48" customFormat="1" ht="16" thickBot="1" x14ac:dyDescent="0.25">
      <c r="A128" s="45" t="s">
        <v>14</v>
      </c>
      <c r="B128" s="46" t="s">
        <v>0</v>
      </c>
      <c r="C128" s="47" t="s">
        <v>3157</v>
      </c>
      <c r="D128" s="48" t="s">
        <v>3520</v>
      </c>
      <c r="E128" s="48" t="s">
        <v>3518</v>
      </c>
      <c r="F128" s="48" t="s">
        <v>3526</v>
      </c>
      <c r="G128" s="48" t="s">
        <v>3513</v>
      </c>
      <c r="H128" s="48" t="s">
        <v>3512</v>
      </c>
      <c r="I128" s="48" t="s">
        <v>3538</v>
      </c>
      <c r="J128" s="48" t="s">
        <v>3523</v>
      </c>
      <c r="K128" s="48" t="s">
        <v>3522</v>
      </c>
      <c r="L128" s="48" t="s">
        <v>3544</v>
      </c>
      <c r="M128" s="48" t="s">
        <v>3524</v>
      </c>
      <c r="N128" s="48" t="s">
        <v>3511</v>
      </c>
      <c r="O128" s="48" t="s">
        <v>3542</v>
      </c>
      <c r="P128" s="48" t="s">
        <v>3519</v>
      </c>
      <c r="Q128" s="48" t="s">
        <v>3514</v>
      </c>
      <c r="R128" s="48" t="s">
        <v>3516</v>
      </c>
      <c r="S128" s="48" t="s">
        <v>4432</v>
      </c>
      <c r="T128" s="48" t="s">
        <v>4433</v>
      </c>
      <c r="U128" s="101"/>
      <c r="V128" s="46" t="s">
        <v>14</v>
      </c>
      <c r="W128" s="46" t="s">
        <v>0</v>
      </c>
      <c r="X128" s="47" t="s">
        <v>3157</v>
      </c>
      <c r="Y128" s="48" t="s">
        <v>3520</v>
      </c>
      <c r="Z128" s="48" t="s">
        <v>3512</v>
      </c>
      <c r="AA128" s="48" t="s">
        <v>3514</v>
      </c>
      <c r="AB128" s="101"/>
      <c r="AC128" s="46" t="s">
        <v>14</v>
      </c>
      <c r="AD128" s="46" t="s">
        <v>0</v>
      </c>
      <c r="AE128" s="47" t="s">
        <v>3157</v>
      </c>
      <c r="AF128" s="80" t="s">
        <v>3539</v>
      </c>
      <c r="AG128" s="48" t="s">
        <v>3514</v>
      </c>
      <c r="AH128" s="48" t="s">
        <v>3513</v>
      </c>
      <c r="AI128" s="48" t="s">
        <v>3519</v>
      </c>
      <c r="AJ128" s="48" t="s">
        <v>3519</v>
      </c>
      <c r="AK128" s="101"/>
      <c r="AL128" s="46" t="s">
        <v>14</v>
      </c>
      <c r="AM128" s="46" t="s">
        <v>0</v>
      </c>
      <c r="AN128" s="47" t="s">
        <v>3157</v>
      </c>
      <c r="AO128" s="80" t="s">
        <v>3539</v>
      </c>
      <c r="AP128" s="48" t="s">
        <v>3514</v>
      </c>
      <c r="AQ128" s="48" t="s">
        <v>3513</v>
      </c>
      <c r="AR128" s="48" t="s">
        <v>3519</v>
      </c>
      <c r="AS128" s="48" t="s">
        <v>3519</v>
      </c>
      <c r="AT128" s="101"/>
    </row>
    <row r="129" spans="1:46" x14ac:dyDescent="0.2">
      <c r="A129" s="16" t="s">
        <v>565</v>
      </c>
      <c r="B129" s="24" t="s">
        <v>940</v>
      </c>
      <c r="C129" s="25" t="s">
        <v>3520</v>
      </c>
      <c r="D129" s="34">
        <f>_xll.CDXZipStreamCF.Connect.CDXRouteBing(0,2,0,$C129,D$128)</f>
        <v>0</v>
      </c>
      <c r="E129" s="34">
        <f>_xll.CDXZipStreamCF.Connect.CDXRouteBing(0,2,0,$C129,E$128)</f>
        <v>71.916666666666671</v>
      </c>
      <c r="F129" s="34">
        <f>_xll.CDXZipStreamCF.Connect.CDXRouteBing(0,2,0,$C129,F$128)</f>
        <v>70.766666666666666</v>
      </c>
      <c r="G129" s="34">
        <f>_xll.CDXZipStreamCF.Connect.CDXRouteBing(0,2,0,$C129,G$128)</f>
        <v>68.13333333333334</v>
      </c>
      <c r="H129" s="34">
        <f>_xll.CDXZipStreamCF.Connect.CDXRouteBing(0,2,0,$C129,H$128)</f>
        <v>103.23333333333333</v>
      </c>
      <c r="I129" s="34">
        <f>_xll.CDXZipStreamCF.Connect.CDXRouteBing(0,2,0,$C129,I$128)</f>
        <v>69.183333333333337</v>
      </c>
      <c r="J129" s="34">
        <f>_xll.CDXZipStreamCF.Connect.CDXRouteBing(0,2,0,$C129,J$128)</f>
        <v>88</v>
      </c>
      <c r="K129" s="34">
        <f>_xll.CDXZipStreamCF.Connect.CDXRouteBing(0,2,0,$C129,K$128)</f>
        <v>198.01666666666668</v>
      </c>
      <c r="L129" s="34">
        <f>_xll.CDXZipStreamCF.Connect.CDXRouteBing(0,2,0,$C129,L$128)</f>
        <v>196.78333333333333</v>
      </c>
      <c r="M129" s="34">
        <f>_xll.CDXZipStreamCF.Connect.CDXRouteBing(0,2,0,$C129,M$128)</f>
        <v>93</v>
      </c>
      <c r="N129" s="34">
        <f>_xll.CDXZipStreamCF.Connect.CDXRouteBing(0,2,0,$C129,N$128)</f>
        <v>105.08333333333333</v>
      </c>
      <c r="O129" s="34">
        <f>_xll.CDXZipStreamCF.Connect.CDXRouteBing(0,2,0,$C129,O$128)</f>
        <v>175.11666666666667</v>
      </c>
      <c r="P129" s="34">
        <f>_xll.CDXZipStreamCF.Connect.CDXRouteBing(0,2,0,$C129,P$128)</f>
        <v>139.96666666666667</v>
      </c>
      <c r="Q129" s="34">
        <f>_xll.CDXZipStreamCF.Connect.CDXRouteBing(0,2,0,$C129,Q$128)</f>
        <v>218.98333333333332</v>
      </c>
      <c r="R129" s="34">
        <f>_xll.CDXZipStreamCF.Connect.CDXRouteBing(0,2,0,$C129,R$128)</f>
        <v>223.25</v>
      </c>
      <c r="S129" s="35">
        <f t="shared" ref="S129:S143" si="16">COUNTIFS(D129:R129,"&lt;=120")</f>
        <v>9</v>
      </c>
      <c r="T129" s="35">
        <f t="shared" ref="T129:T143" si="17">SUMIF(D129:R129,"&lt;121")</f>
        <v>669.31666666666672</v>
      </c>
      <c r="U129" s="98"/>
      <c r="V129" s="16" t="s">
        <v>565</v>
      </c>
      <c r="W129" s="24" t="s">
        <v>940</v>
      </c>
      <c r="X129" s="25" t="s">
        <v>3520</v>
      </c>
      <c r="Y129" s="34">
        <f>_xll.CDXZipStreamCF.Connect.CDXRouteBing(0,2,0,$X129,Y$128)</f>
        <v>0</v>
      </c>
      <c r="Z129" s="34">
        <f>_xll.CDXZipStreamCF.Connect.CDXRouteBing(0,2,0,$X129,Z$128)</f>
        <v>103.23333333333333</v>
      </c>
      <c r="AA129" s="34">
        <f>_xll.CDXZipStreamCF.Connect.CDXRouteBing(0,2,0,$X129,AA$128)</f>
        <v>218.98333333333332</v>
      </c>
      <c r="AB129" s="98"/>
      <c r="AC129" s="16" t="s">
        <v>565</v>
      </c>
      <c r="AD129" s="16" t="s">
        <v>940</v>
      </c>
      <c r="AE129" t="s">
        <v>3520</v>
      </c>
      <c r="AF129" s="34">
        <f>_xll.CDXZipStreamCF.Connect.CDXRouteBing(0,2,0,$AE129,AF$128)</f>
        <v>111.13333333333334</v>
      </c>
      <c r="AG129" s="34">
        <f>_xll.CDXZipStreamCF.Connect.CDXRouteBing(0,2,0,$AE129,AG$128)</f>
        <v>218.98333333333332</v>
      </c>
      <c r="AH129" s="34">
        <f>_xll.CDXZipStreamCF.Connect.CDXRouteBing(0,2,0,$AE129,AH$128)</f>
        <v>68.13333333333334</v>
      </c>
      <c r="AI129" s="34">
        <f>_xll.CDXZipStreamCF.Connect.CDXRouteBing(0,2,0,$AE129,AI$128)</f>
        <v>139.96666666666667</v>
      </c>
      <c r="AJ129" s="34">
        <f>_xll.CDXZipStreamCF.Connect.CDXRouteBing(0,2,0,$AE129,AJ$128)</f>
        <v>139.96666666666667</v>
      </c>
      <c r="AK129" s="98"/>
      <c r="AL129" s="16" t="s">
        <v>565</v>
      </c>
      <c r="AM129" s="16" t="s">
        <v>940</v>
      </c>
      <c r="AN129" t="s">
        <v>3520</v>
      </c>
      <c r="AO129" s="34">
        <f>_xll.CDXZipStreamCF.Connect.CDXRouteBing(0,2,0,$AE129,AO$128)</f>
        <v>111.13333333333334</v>
      </c>
      <c r="AP129" s="34">
        <f>_xll.CDXZipStreamCF.Connect.CDXRouteBing(0,2,0,$AE129,AP$128)</f>
        <v>218.98333333333332</v>
      </c>
      <c r="AQ129" s="34">
        <f>_xll.CDXZipStreamCF.Connect.CDXRouteBing(0,2,0,$AE129,AQ$128)</f>
        <v>68.13333333333334</v>
      </c>
      <c r="AR129" s="34">
        <f>_xll.CDXZipStreamCF.Connect.CDXRouteBing(0,2,0,$AE129,AR$128)</f>
        <v>139.96666666666667</v>
      </c>
      <c r="AS129" s="34">
        <f>_xll.CDXZipStreamCF.Connect.CDXRouteBing(0,2,0,$AE129,AS$128)</f>
        <v>139.96666666666667</v>
      </c>
      <c r="AT129" s="98"/>
    </row>
    <row r="130" spans="1:46" x14ac:dyDescent="0.2">
      <c r="A130" s="16"/>
      <c r="B130" s="16" t="s">
        <v>930</v>
      </c>
      <c r="C130" t="s">
        <v>3518</v>
      </c>
      <c r="D130" s="20">
        <f>_xll.CDXZipStreamCF.Connect.CDXRouteBing(0,2,0,$C130,D$128)</f>
        <v>68.650000000000006</v>
      </c>
      <c r="E130" s="20">
        <f>_xll.CDXZipStreamCF.Connect.CDXRouteBing(0,2,0,$C130,E$128)</f>
        <v>0</v>
      </c>
      <c r="F130" s="20">
        <f>_xll.CDXZipStreamCF.Connect.CDXRouteBing(0,2,0,$C130,F$128)</f>
        <v>94.95</v>
      </c>
      <c r="G130" s="20">
        <f>_xll.CDXZipStreamCF.Connect.CDXRouteBing(0,2,0,$C130,G$128)</f>
        <v>92.333333333333329</v>
      </c>
      <c r="H130" s="20">
        <f>_xll.CDXZipStreamCF.Connect.CDXRouteBing(0,2,0,$C130,H$128)</f>
        <v>118.58333333333333</v>
      </c>
      <c r="I130" s="20">
        <f>_xll.CDXZipStreamCF.Connect.CDXRouteBing(0,2,0,$C130,I$128)</f>
        <v>84.533333333333331</v>
      </c>
      <c r="J130" s="20">
        <f>_xll.CDXZipStreamCF.Connect.CDXRouteBing(0,2,0,$C130,J$128)</f>
        <v>112.2</v>
      </c>
      <c r="K130" s="20">
        <f>_xll.CDXZipStreamCF.Connect.CDXRouteBing(0,2,0,$C130,K$128)</f>
        <v>183.33333333333334</v>
      </c>
      <c r="L130" s="20">
        <f>_xll.CDXZipStreamCF.Connect.CDXRouteBing(0,2,0,$C130,L$128)</f>
        <v>178.81666666666666</v>
      </c>
      <c r="M130" s="20">
        <f>_xll.CDXZipStreamCF.Connect.CDXRouteBing(0,2,0,$C130,M$128)</f>
        <v>109.35</v>
      </c>
      <c r="N130" s="20">
        <f>_xll.CDXZipStreamCF.Connect.CDXRouteBing(0,2,0,$C130,N$128)</f>
        <v>72.933333333333337</v>
      </c>
      <c r="O130" s="20">
        <f>_xll.CDXZipStreamCF.Connect.CDXRouteBing(0,2,0,$C130,O$128)</f>
        <v>159.96666666666667</v>
      </c>
      <c r="P130" s="20">
        <f>_xll.CDXZipStreamCF.Connect.CDXRouteBing(0,2,0,$C130,P$128)</f>
        <v>132.76666666666668</v>
      </c>
      <c r="Q130" s="20">
        <f>_xll.CDXZipStreamCF.Connect.CDXRouteBing(0,2,0,$C130,Q$128)</f>
        <v>213.83333333333334</v>
      </c>
      <c r="R130" s="20">
        <f>_xll.CDXZipStreamCF.Connect.CDXRouteBing(0,2,0,$C130,R$128)</f>
        <v>260.13333333333333</v>
      </c>
      <c r="S130" s="20">
        <f t="shared" si="16"/>
        <v>9</v>
      </c>
      <c r="T130" s="20">
        <f t="shared" si="17"/>
        <v>753.5333333333333</v>
      </c>
      <c r="U130" s="98"/>
      <c r="V130" s="16"/>
      <c r="W130" s="16" t="s">
        <v>930</v>
      </c>
      <c r="X130" t="s">
        <v>3518</v>
      </c>
      <c r="Y130" s="20">
        <f>_xll.CDXZipStreamCF.Connect.CDXRouteBing(0,2,0,$X130,Y$128)</f>
        <v>68.650000000000006</v>
      </c>
      <c r="Z130" s="20">
        <f>_xll.CDXZipStreamCF.Connect.CDXRouteBing(0,2,0,$X130,Z$128)</f>
        <v>118.58333333333333</v>
      </c>
      <c r="AA130" s="20">
        <f>_xll.CDXZipStreamCF.Connect.CDXRouteBing(0,2,0,$X130,AA$128)</f>
        <v>213.83333333333334</v>
      </c>
      <c r="AB130" s="98"/>
      <c r="AC130" s="16"/>
      <c r="AD130" s="16" t="s">
        <v>930</v>
      </c>
      <c r="AE130" t="s">
        <v>3518</v>
      </c>
      <c r="AF130" s="20">
        <f>_xll.CDXZipStreamCF.Connect.CDXRouteBing(0,2,0,$AE130,AF$128)</f>
        <v>40.799999999999997</v>
      </c>
      <c r="AG130" s="20">
        <f>_xll.CDXZipStreamCF.Connect.CDXRouteBing(0,2,0,$AE130,AG$128)</f>
        <v>213.83333333333334</v>
      </c>
      <c r="AH130" s="20">
        <f>_xll.CDXZipStreamCF.Connect.CDXRouteBing(0,2,0,$AE130,AH$128)</f>
        <v>92.333333333333329</v>
      </c>
      <c r="AI130" s="20">
        <f>_xll.CDXZipStreamCF.Connect.CDXRouteBing(0,2,0,$AE130,AI$128)</f>
        <v>132.76666666666668</v>
      </c>
      <c r="AJ130" s="20">
        <f>_xll.CDXZipStreamCF.Connect.CDXRouteBing(0,2,0,$AE130,AJ$128)</f>
        <v>132.76666666666668</v>
      </c>
      <c r="AK130" s="98"/>
      <c r="AL130" s="16"/>
      <c r="AM130" s="16" t="s">
        <v>930</v>
      </c>
      <c r="AN130" t="s">
        <v>3518</v>
      </c>
      <c r="AO130" s="20">
        <f>_xll.CDXZipStreamCF.Connect.CDXRouteBing(0,2,0,$AE130,AO$128)</f>
        <v>40.799999999999997</v>
      </c>
      <c r="AP130" s="20">
        <f>_xll.CDXZipStreamCF.Connect.CDXRouteBing(0,2,0,$AE130,AP$128)</f>
        <v>213.83333333333334</v>
      </c>
      <c r="AQ130" s="20">
        <f>_xll.CDXZipStreamCF.Connect.CDXRouteBing(0,2,0,$AE130,AQ$128)</f>
        <v>92.333333333333329</v>
      </c>
      <c r="AR130" s="20">
        <f>_xll.CDXZipStreamCF.Connect.CDXRouteBing(0,2,0,$AE130,AR$128)</f>
        <v>132.76666666666668</v>
      </c>
      <c r="AS130" s="20">
        <f>_xll.CDXZipStreamCF.Connect.CDXRouteBing(0,2,0,$AE130,AS$128)</f>
        <v>132.76666666666668</v>
      </c>
      <c r="AT130" s="98"/>
    </row>
    <row r="131" spans="1:46" x14ac:dyDescent="0.2">
      <c r="A131" s="16"/>
      <c r="B131" s="16" t="s">
        <v>820</v>
      </c>
      <c r="C131" t="s">
        <v>3526</v>
      </c>
      <c r="D131" s="20">
        <f>_xll.CDXZipStreamCF.Connect.CDXRouteBing(0,2,0,$C131,D$128)</f>
        <v>72.216666666666669</v>
      </c>
      <c r="E131" s="20">
        <f>_xll.CDXZipStreamCF.Connect.CDXRouteBing(0,2,0,$C131,E$128)</f>
        <v>93.5</v>
      </c>
      <c r="F131" s="20">
        <f>_xll.CDXZipStreamCF.Connect.CDXRouteBing(0,2,0,$C131,F$128)</f>
        <v>0</v>
      </c>
      <c r="G131" s="20">
        <f>_xll.CDXZipStreamCF.Connect.CDXRouteBing(0,2,0,$C131,G$128)</f>
        <v>11.766666666666667</v>
      </c>
      <c r="H131" s="20">
        <f>_xll.CDXZipStreamCF.Connect.CDXRouteBing(0,2,0,$C131,H$128)</f>
        <v>149.19999999999999</v>
      </c>
      <c r="I131" s="20">
        <f>_xll.CDXZipStreamCF.Connect.CDXRouteBing(0,2,0,$C131,I$128)</f>
        <v>113.71666666666667</v>
      </c>
      <c r="J131" s="20">
        <f>_xll.CDXZipStreamCF.Connect.CDXRouteBing(0,2,0,$C131,J$128)</f>
        <v>25.866666666666667</v>
      </c>
      <c r="K131" s="20">
        <f>_xll.CDXZipStreamCF.Connect.CDXRouteBing(0,2,0,$C131,K$128)</f>
        <v>243.98333333333332</v>
      </c>
      <c r="L131" s="20">
        <f>_xll.CDXZipStreamCF.Connect.CDXRouteBing(0,2,0,$C131,L$128)</f>
        <v>244.2</v>
      </c>
      <c r="M131" s="20">
        <f>_xll.CDXZipStreamCF.Connect.CDXRouteBing(0,2,0,$C131,M$128)</f>
        <v>51.05</v>
      </c>
      <c r="N131" s="20">
        <f>_xll.CDXZipStreamCF.Connect.CDXRouteBing(0,2,0,$C131,N$128)</f>
        <v>59.083333333333336</v>
      </c>
      <c r="O131" s="20">
        <f>_xll.CDXZipStreamCF.Connect.CDXRouteBing(0,2,0,$C131,O$128)</f>
        <v>221.08333333333334</v>
      </c>
      <c r="P131" s="20">
        <f>_xll.CDXZipStreamCF.Connect.CDXRouteBing(0,2,0,$C131,P$128)</f>
        <v>185.93333333333334</v>
      </c>
      <c r="Q131" s="20">
        <f>_xll.CDXZipStreamCF.Connect.CDXRouteBing(0,2,0,$C131,Q$128)</f>
        <v>266.78333333333336</v>
      </c>
      <c r="R131" s="20">
        <f>_xll.CDXZipStreamCF.Connect.CDXRouteBing(0,2,0,$C131,R$128)</f>
        <v>271.05</v>
      </c>
      <c r="S131" s="20">
        <f t="shared" si="16"/>
        <v>8</v>
      </c>
      <c r="T131" s="20">
        <f t="shared" si="17"/>
        <v>427.20000000000005</v>
      </c>
      <c r="U131" s="98"/>
      <c r="V131" s="16"/>
      <c r="W131" s="16" t="s">
        <v>820</v>
      </c>
      <c r="X131" t="s">
        <v>3526</v>
      </c>
      <c r="Y131" s="20">
        <f>_xll.CDXZipStreamCF.Connect.CDXRouteBing(0,2,0,$X131,Y$128)</f>
        <v>72.216666666666669</v>
      </c>
      <c r="Z131" s="20">
        <f>_xll.CDXZipStreamCF.Connect.CDXRouteBing(0,2,0,$X131,Z$128)</f>
        <v>149.19999999999999</v>
      </c>
      <c r="AA131" s="20">
        <f>_xll.CDXZipStreamCF.Connect.CDXRouteBing(0,2,0,$X131,AA$128)</f>
        <v>266.78333333333336</v>
      </c>
      <c r="AB131" s="98"/>
      <c r="AC131" s="16"/>
      <c r="AD131" s="16" t="s">
        <v>820</v>
      </c>
      <c r="AE131" t="s">
        <v>3526</v>
      </c>
      <c r="AF131" s="20">
        <f>_xll.CDXZipStreamCF.Connect.CDXRouteBing(0,2,0,$AE131,AF$128)</f>
        <v>127.93333333333334</v>
      </c>
      <c r="AG131" s="20">
        <f>_xll.CDXZipStreamCF.Connect.CDXRouteBing(0,2,0,$AE131,AG$128)</f>
        <v>266.78333333333336</v>
      </c>
      <c r="AH131" s="20">
        <f>_xll.CDXZipStreamCF.Connect.CDXRouteBing(0,2,0,$AE131,AH$128)</f>
        <v>11.766666666666667</v>
      </c>
      <c r="AI131" s="20">
        <f>_xll.CDXZipStreamCF.Connect.CDXRouteBing(0,2,0,$AE131,AI$128)</f>
        <v>185.93333333333334</v>
      </c>
      <c r="AJ131" s="20">
        <f>_xll.CDXZipStreamCF.Connect.CDXRouteBing(0,2,0,$AE131,AJ$128)</f>
        <v>185.93333333333334</v>
      </c>
      <c r="AK131" s="98"/>
      <c r="AL131" s="16"/>
      <c r="AM131" s="16" t="s">
        <v>820</v>
      </c>
      <c r="AN131" t="s">
        <v>3526</v>
      </c>
      <c r="AO131" s="20">
        <f>_xll.CDXZipStreamCF.Connect.CDXRouteBing(0,2,0,$AE131,AO$128)</f>
        <v>127.93333333333334</v>
      </c>
      <c r="AP131" s="20">
        <f>_xll.CDXZipStreamCF.Connect.CDXRouteBing(0,2,0,$AE131,AP$128)</f>
        <v>266.78333333333336</v>
      </c>
      <c r="AQ131" s="20">
        <f>_xll.CDXZipStreamCF.Connect.CDXRouteBing(0,2,0,$AE131,AQ$128)</f>
        <v>11.766666666666667</v>
      </c>
      <c r="AR131" s="20">
        <f>_xll.CDXZipStreamCF.Connect.CDXRouteBing(0,2,0,$AE131,AR$128)</f>
        <v>185.93333333333334</v>
      </c>
      <c r="AS131" s="20">
        <f>_xll.CDXZipStreamCF.Connect.CDXRouteBing(0,2,0,$AE131,AS$128)</f>
        <v>185.93333333333334</v>
      </c>
      <c r="AT131" s="98"/>
    </row>
    <row r="132" spans="1:46" x14ac:dyDescent="0.2">
      <c r="A132" s="16"/>
      <c r="B132" s="16" t="s">
        <v>561</v>
      </c>
      <c r="C132" t="s">
        <v>3513</v>
      </c>
      <c r="D132" s="20">
        <f>_xll.CDXZipStreamCF.Connect.CDXRouteBing(0,2,0,$C132,D$128)</f>
        <v>69.783333333333331</v>
      </c>
      <c r="E132" s="20">
        <f>_xll.CDXZipStreamCF.Connect.CDXRouteBing(0,2,0,$C132,E$128)</f>
        <v>91.083333333333329</v>
      </c>
      <c r="F132" s="20">
        <f>_xll.CDXZipStreamCF.Connect.CDXRouteBing(0,2,0,$C132,F$128)</f>
        <v>11.083333333333334</v>
      </c>
      <c r="G132" s="20">
        <f>_xll.CDXZipStreamCF.Connect.CDXRouteBing(0,2,0,$C132,G$128)</f>
        <v>0</v>
      </c>
      <c r="H132" s="20">
        <f>_xll.CDXZipStreamCF.Connect.CDXRouteBing(0,2,0,$C132,H$128)</f>
        <v>146.78333333333333</v>
      </c>
      <c r="I132" s="20">
        <f>_xll.CDXZipStreamCF.Connect.CDXRouteBing(0,2,0,$C132,I$128)</f>
        <v>111.3</v>
      </c>
      <c r="J132" s="20">
        <f>_xll.CDXZipStreamCF.Connect.CDXRouteBing(0,2,0,$C132,J$128)</f>
        <v>29.75</v>
      </c>
      <c r="K132" s="20">
        <f>_xll.CDXZipStreamCF.Connect.CDXRouteBing(0,2,0,$C132,K$128)</f>
        <v>241.56666666666666</v>
      </c>
      <c r="L132" s="20">
        <f>_xll.CDXZipStreamCF.Connect.CDXRouteBing(0,2,0,$C132,L$128)</f>
        <v>241.78333333333333</v>
      </c>
      <c r="M132" s="20">
        <f>_xll.CDXZipStreamCF.Connect.CDXRouteBing(0,2,0,$C132,M$128)</f>
        <v>55.31666666666667</v>
      </c>
      <c r="N132" s="20">
        <f>_xll.CDXZipStreamCF.Connect.CDXRouteBing(0,2,0,$C132,N$128)</f>
        <v>63.333333333333336</v>
      </c>
      <c r="O132" s="20">
        <f>_xll.CDXZipStreamCF.Connect.CDXRouteBing(0,2,0,$C132,O$128)</f>
        <v>218.66666666666666</v>
      </c>
      <c r="P132" s="20">
        <f>_xll.CDXZipStreamCF.Connect.CDXRouteBing(0,2,0,$C132,P$128)</f>
        <v>183.51666666666668</v>
      </c>
      <c r="Q132" s="20">
        <f>_xll.CDXZipStreamCF.Connect.CDXRouteBing(0,2,0,$C132,Q$128)</f>
        <v>264.35000000000002</v>
      </c>
      <c r="R132" s="20">
        <f>_xll.CDXZipStreamCF.Connect.CDXRouteBing(0,2,0,$C132,R$128)</f>
        <v>268.61666666666667</v>
      </c>
      <c r="S132" s="20">
        <f t="shared" si="16"/>
        <v>8</v>
      </c>
      <c r="T132" s="20">
        <f t="shared" si="17"/>
        <v>431.65</v>
      </c>
      <c r="U132" s="98"/>
      <c r="V132" s="16"/>
      <c r="W132" s="16" t="s">
        <v>561</v>
      </c>
      <c r="X132" t="s">
        <v>3513</v>
      </c>
      <c r="Y132" s="20">
        <f>_xll.CDXZipStreamCF.Connect.CDXRouteBing(0,2,0,$X132,Y$128)</f>
        <v>69.783333333333331</v>
      </c>
      <c r="Z132" s="20">
        <f>_xll.CDXZipStreamCF.Connect.CDXRouteBing(0,2,0,$X132,Z$128)</f>
        <v>146.78333333333333</v>
      </c>
      <c r="AA132" s="20">
        <f>_xll.CDXZipStreamCF.Connect.CDXRouteBing(0,2,0,$X132,AA$128)</f>
        <v>264.35000000000002</v>
      </c>
      <c r="AB132" s="98"/>
      <c r="AC132" s="16"/>
      <c r="AD132" s="26" t="s">
        <v>561</v>
      </c>
      <c r="AE132" s="27" t="s">
        <v>3513</v>
      </c>
      <c r="AF132" s="20">
        <f>_xll.CDXZipStreamCF.Connect.CDXRouteBing(0,2,0,$AE132,AF$128)</f>
        <v>125.51666666666667</v>
      </c>
      <c r="AG132" s="20">
        <f>_xll.CDXZipStreamCF.Connect.CDXRouteBing(0,2,0,$AE132,AG$128)</f>
        <v>264.35000000000002</v>
      </c>
      <c r="AH132" s="20">
        <f>_xll.CDXZipStreamCF.Connect.CDXRouteBing(0,2,0,$AE132,AH$128)</f>
        <v>0</v>
      </c>
      <c r="AI132" s="20">
        <f>_xll.CDXZipStreamCF.Connect.CDXRouteBing(0,2,0,$AE132,AI$128)</f>
        <v>183.51666666666668</v>
      </c>
      <c r="AJ132" s="20">
        <f>_xll.CDXZipStreamCF.Connect.CDXRouteBing(0,2,0,$AE132,AJ$128)</f>
        <v>183.51666666666668</v>
      </c>
      <c r="AK132" s="98"/>
      <c r="AL132" s="16"/>
      <c r="AM132" s="26" t="s">
        <v>561</v>
      </c>
      <c r="AN132" s="27" t="s">
        <v>3513</v>
      </c>
      <c r="AO132" s="20">
        <f>_xll.CDXZipStreamCF.Connect.CDXRouteBing(0,2,0,$AE132,AO$128)</f>
        <v>125.51666666666667</v>
      </c>
      <c r="AP132" s="20">
        <f>_xll.CDXZipStreamCF.Connect.CDXRouteBing(0,2,0,$AE132,AP$128)</f>
        <v>264.35000000000002</v>
      </c>
      <c r="AQ132" s="20">
        <f>_xll.CDXZipStreamCF.Connect.CDXRouteBing(0,2,0,$AE132,AQ$128)</f>
        <v>0</v>
      </c>
      <c r="AR132" s="20">
        <f>_xll.CDXZipStreamCF.Connect.CDXRouteBing(0,2,0,$AE132,AR$128)</f>
        <v>183.51666666666668</v>
      </c>
      <c r="AS132" s="20">
        <f>_xll.CDXZipStreamCF.Connect.CDXRouteBing(0,2,0,$AE132,AS$128)</f>
        <v>183.51666666666668</v>
      </c>
      <c r="AT132" s="98"/>
    </row>
    <row r="133" spans="1:46" x14ac:dyDescent="0.2">
      <c r="A133" s="16"/>
      <c r="B133" s="24" t="s">
        <v>2559</v>
      </c>
      <c r="C133" s="25" t="s">
        <v>3512</v>
      </c>
      <c r="D133" s="20">
        <f>_xll.CDXZipStreamCF.Connect.CDXRouteBing(0,2,0,$C133,D$128)</f>
        <v>105.85</v>
      </c>
      <c r="E133" s="20">
        <f>_xll.CDXZipStreamCF.Connect.CDXRouteBing(0,2,0,$C133,E$128)</f>
        <v>119.8</v>
      </c>
      <c r="F133" s="20">
        <f>_xll.CDXZipStreamCF.Connect.CDXRouteBing(0,2,0,$C133,F$128)</f>
        <v>150.71666666666667</v>
      </c>
      <c r="G133" s="20">
        <f>_xll.CDXZipStreamCF.Connect.CDXRouteBing(0,2,0,$C133,G$128)</f>
        <v>148.08333333333334</v>
      </c>
      <c r="H133" s="20">
        <f>_xll.CDXZipStreamCF.Connect.CDXRouteBing(0,2,0,$C133,H$128)</f>
        <v>0</v>
      </c>
      <c r="I133" s="20">
        <f>_xll.CDXZipStreamCF.Connect.CDXRouteBing(0,2,0,$C133,I$128)</f>
        <v>43.116666666666667</v>
      </c>
      <c r="J133" s="20">
        <f>_xll.CDXZipStreamCF.Connect.CDXRouteBing(0,2,0,$C133,J$128)</f>
        <v>167.96666666666667</v>
      </c>
      <c r="K133" s="20">
        <f>_xll.CDXZipStreamCF.Connect.CDXRouteBing(0,2,0,$C133,K$128)</f>
        <v>100.48333333333333</v>
      </c>
      <c r="L133" s="20">
        <f>_xll.CDXZipStreamCF.Connect.CDXRouteBing(0,2,0,$C133,L$128)</f>
        <v>99.233333333333334</v>
      </c>
      <c r="M133" s="20">
        <f>_xll.CDXZipStreamCF.Connect.CDXRouteBing(0,2,0,$C133,M$128)</f>
        <v>172.95</v>
      </c>
      <c r="N133" s="20">
        <f>_xll.CDXZipStreamCF.Connect.CDXRouteBing(0,2,0,$C133,N$128)</f>
        <v>183.23333333333332</v>
      </c>
      <c r="O133" s="20">
        <f>_xll.CDXZipStreamCF.Connect.CDXRouteBing(0,2,0,$C133,O$128)</f>
        <v>77.583333333333329</v>
      </c>
      <c r="P133" s="20">
        <f>_xll.CDXZipStreamCF.Connect.CDXRouteBing(0,2,0,$C133,P$128)</f>
        <v>42.416666666666664</v>
      </c>
      <c r="Q133" s="20">
        <f>_xll.CDXZipStreamCF.Connect.CDXRouteBing(0,2,0,$C133,Q$128)</f>
        <v>130.98333333333332</v>
      </c>
      <c r="R133" s="20">
        <f>_xll.CDXZipStreamCF.Connect.CDXRouteBing(0,2,0,$C133,R$128)</f>
        <v>185.65</v>
      </c>
      <c r="S133" s="22">
        <f t="shared" si="16"/>
        <v>8</v>
      </c>
      <c r="T133" s="22">
        <f t="shared" si="17"/>
        <v>588.48333333333335</v>
      </c>
      <c r="U133" s="98"/>
      <c r="V133" s="16"/>
      <c r="W133" s="24" t="s">
        <v>2559</v>
      </c>
      <c r="X133" s="25" t="s">
        <v>3512</v>
      </c>
      <c r="Y133" s="20">
        <f>_xll.CDXZipStreamCF.Connect.CDXRouteBing(0,2,0,$X133,Y$128)</f>
        <v>105.85</v>
      </c>
      <c r="Z133" s="20">
        <f>_xll.CDXZipStreamCF.Connect.CDXRouteBing(0,2,0,$X133,Z$128)</f>
        <v>0</v>
      </c>
      <c r="AA133" s="20">
        <f>_xll.CDXZipStreamCF.Connect.CDXRouteBing(0,2,0,$X133,AA$128)</f>
        <v>130.98333333333332</v>
      </c>
      <c r="AB133" s="98"/>
      <c r="AC133" s="16"/>
      <c r="AD133" s="16" t="s">
        <v>2559</v>
      </c>
      <c r="AE133" t="s">
        <v>3512</v>
      </c>
      <c r="AF133" s="20">
        <f>_xll.CDXZipStreamCF.Connect.CDXRouteBing(0,2,0,$AE133,AF$128)</f>
        <v>142.35</v>
      </c>
      <c r="AG133" s="20">
        <f>_xll.CDXZipStreamCF.Connect.CDXRouteBing(0,2,0,$AE133,AG$128)</f>
        <v>130.98333333333332</v>
      </c>
      <c r="AH133" s="20">
        <f>_xll.CDXZipStreamCF.Connect.CDXRouteBing(0,2,0,$AE133,AH$128)</f>
        <v>148.08333333333334</v>
      </c>
      <c r="AI133" s="20">
        <f>_xll.CDXZipStreamCF.Connect.CDXRouteBing(0,2,0,$AE133,AI$128)</f>
        <v>42.416666666666664</v>
      </c>
      <c r="AJ133" s="20">
        <f>_xll.CDXZipStreamCF.Connect.CDXRouteBing(0,2,0,$AE133,AJ$128)</f>
        <v>42.416666666666664</v>
      </c>
      <c r="AK133" s="98"/>
      <c r="AL133" s="16"/>
      <c r="AM133" s="16" t="s">
        <v>2559</v>
      </c>
      <c r="AN133" t="s">
        <v>3512</v>
      </c>
      <c r="AO133" s="20">
        <f>_xll.CDXZipStreamCF.Connect.CDXRouteBing(0,2,0,$AE133,AO$128)</f>
        <v>142.35</v>
      </c>
      <c r="AP133" s="20">
        <f>_xll.CDXZipStreamCF.Connect.CDXRouteBing(0,2,0,$AE133,AP$128)</f>
        <v>130.98333333333332</v>
      </c>
      <c r="AQ133" s="20">
        <f>_xll.CDXZipStreamCF.Connect.CDXRouteBing(0,2,0,$AE133,AQ$128)</f>
        <v>148.08333333333334</v>
      </c>
      <c r="AR133" s="20">
        <f>_xll.CDXZipStreamCF.Connect.CDXRouteBing(0,2,0,$AE133,AR$128)</f>
        <v>42.416666666666664</v>
      </c>
      <c r="AS133" s="20">
        <f>_xll.CDXZipStreamCF.Connect.CDXRouteBing(0,2,0,$AE133,AS$128)</f>
        <v>42.416666666666664</v>
      </c>
      <c r="AT133" s="98"/>
    </row>
    <row r="134" spans="1:46" x14ac:dyDescent="0.2">
      <c r="A134" s="16"/>
      <c r="B134" s="16" t="s">
        <v>2647</v>
      </c>
      <c r="C134" t="s">
        <v>3538</v>
      </c>
      <c r="D134" s="20">
        <f>_xll.CDXZipStreamCF.Connect.CDXRouteBing(0,2,0,$C134,D$128)</f>
        <v>68.833333333333329</v>
      </c>
      <c r="E134" s="20">
        <f>_xll.CDXZipStreamCF.Connect.CDXRouteBing(0,2,0,$C134,E$128)</f>
        <v>82.783333333333331</v>
      </c>
      <c r="F134" s="20">
        <f>_xll.CDXZipStreamCF.Connect.CDXRouteBing(0,2,0,$C134,F$128)</f>
        <v>113.36666666666666</v>
      </c>
      <c r="G134" s="20">
        <f>_xll.CDXZipStreamCF.Connect.CDXRouteBing(0,2,0,$C134,G$128)</f>
        <v>110.75</v>
      </c>
      <c r="H134" s="20">
        <f>_xll.CDXZipStreamCF.Connect.CDXRouteBing(0,2,0,$C134,H$128)</f>
        <v>39.883333333333333</v>
      </c>
      <c r="I134" s="20">
        <f>_xll.CDXZipStreamCF.Connect.CDXRouteBing(0,2,0,$C134,I$128)</f>
        <v>0</v>
      </c>
      <c r="J134" s="20">
        <f>_xll.CDXZipStreamCF.Connect.CDXRouteBing(0,2,0,$C134,J$128)</f>
        <v>130.61666666666667</v>
      </c>
      <c r="K134" s="20">
        <f>_xll.CDXZipStreamCF.Connect.CDXRouteBing(0,2,0,$C134,K$128)</f>
        <v>134.66666666666666</v>
      </c>
      <c r="L134" s="20">
        <f>_xll.CDXZipStreamCF.Connect.CDXRouteBing(0,2,0,$C134,L$128)</f>
        <v>133.43333333333334</v>
      </c>
      <c r="M134" s="20">
        <f>_xll.CDXZipStreamCF.Connect.CDXRouteBing(0,2,0,$C134,M$128)</f>
        <v>135.61666666666667</v>
      </c>
      <c r="N134" s="20">
        <f>_xll.CDXZipStreamCF.Connect.CDXRouteBing(0,2,0,$C134,N$128)</f>
        <v>146.21666666666667</v>
      </c>
      <c r="O134" s="20">
        <f>_xll.CDXZipStreamCF.Connect.CDXRouteBing(0,2,0,$C134,O$128)</f>
        <v>111.76666666666667</v>
      </c>
      <c r="P134" s="20">
        <f>_xll.CDXZipStreamCF.Connect.CDXRouteBing(0,2,0,$C134,P$128)</f>
        <v>76.61666666666666</v>
      </c>
      <c r="Q134" s="20">
        <f>_xll.CDXZipStreamCF.Connect.CDXRouteBing(0,2,0,$C134,Q$128)</f>
        <v>165.18333333333334</v>
      </c>
      <c r="R134" s="20">
        <f>_xll.CDXZipStreamCF.Connect.CDXRouteBing(0,2,0,$C134,R$128)</f>
        <v>181.45</v>
      </c>
      <c r="S134" s="20">
        <f t="shared" si="16"/>
        <v>8</v>
      </c>
      <c r="T134" s="20">
        <f t="shared" si="17"/>
        <v>604</v>
      </c>
      <c r="U134" s="98"/>
      <c r="V134" s="16"/>
      <c r="W134" s="16" t="s">
        <v>2647</v>
      </c>
      <c r="X134" t="s">
        <v>3538</v>
      </c>
      <c r="Y134" s="20">
        <f>_xll.CDXZipStreamCF.Connect.CDXRouteBing(0,2,0,$X134,Y$128)</f>
        <v>68.833333333333329</v>
      </c>
      <c r="Z134" s="20">
        <f>_xll.CDXZipStreamCF.Connect.CDXRouteBing(0,2,0,$X134,Z$128)</f>
        <v>39.883333333333333</v>
      </c>
      <c r="AA134" s="20">
        <f>_xll.CDXZipStreamCF.Connect.CDXRouteBing(0,2,0,$X134,AA$128)</f>
        <v>165.18333333333334</v>
      </c>
      <c r="AB134" s="98"/>
      <c r="AC134" s="16"/>
      <c r="AD134" s="16" t="s">
        <v>2647</v>
      </c>
      <c r="AE134" t="s">
        <v>3538</v>
      </c>
      <c r="AF134" s="20">
        <f>_xll.CDXZipStreamCF.Connect.CDXRouteBing(0,2,0,$AE134,AF$128)</f>
        <v>122</v>
      </c>
      <c r="AG134" s="20">
        <f>_xll.CDXZipStreamCF.Connect.CDXRouteBing(0,2,0,$AE134,AG$128)</f>
        <v>165.18333333333334</v>
      </c>
      <c r="AH134" s="20">
        <f>_xll.CDXZipStreamCF.Connect.CDXRouteBing(0,2,0,$AE134,AH$128)</f>
        <v>110.75</v>
      </c>
      <c r="AI134" s="20">
        <f>_xll.CDXZipStreamCF.Connect.CDXRouteBing(0,2,0,$AE134,AI$128)</f>
        <v>76.61666666666666</v>
      </c>
      <c r="AJ134" s="20">
        <f>_xll.CDXZipStreamCF.Connect.CDXRouteBing(0,2,0,$AE134,AJ$128)</f>
        <v>76.61666666666666</v>
      </c>
      <c r="AK134" s="98"/>
      <c r="AL134" s="16"/>
      <c r="AM134" s="16" t="s">
        <v>2647</v>
      </c>
      <c r="AN134" t="s">
        <v>3538</v>
      </c>
      <c r="AO134" s="20">
        <f>_xll.CDXZipStreamCF.Connect.CDXRouteBing(0,2,0,$AE134,AO$128)</f>
        <v>122</v>
      </c>
      <c r="AP134" s="20">
        <f>_xll.CDXZipStreamCF.Connect.CDXRouteBing(0,2,0,$AE134,AP$128)</f>
        <v>165.18333333333334</v>
      </c>
      <c r="AQ134" s="20">
        <f>_xll.CDXZipStreamCF.Connect.CDXRouteBing(0,2,0,$AE134,AQ$128)</f>
        <v>110.75</v>
      </c>
      <c r="AR134" s="20">
        <f>_xll.CDXZipStreamCF.Connect.CDXRouteBing(0,2,0,$AE134,AR$128)</f>
        <v>76.61666666666666</v>
      </c>
      <c r="AS134" s="20">
        <f>_xll.CDXZipStreamCF.Connect.CDXRouteBing(0,2,0,$AE134,AS$128)</f>
        <v>76.61666666666666</v>
      </c>
      <c r="AT134" s="98"/>
    </row>
    <row r="135" spans="1:46" x14ac:dyDescent="0.2">
      <c r="A135" s="16"/>
      <c r="B135" s="16" t="s">
        <v>2013</v>
      </c>
      <c r="C135" t="s">
        <v>3523</v>
      </c>
      <c r="D135" s="20">
        <f>_xll.CDXZipStreamCF.Connect.CDXRouteBing(0,2,0,$C135,D$128)</f>
        <v>90.183333333333337</v>
      </c>
      <c r="E135" s="20">
        <f>_xll.CDXZipStreamCF.Connect.CDXRouteBing(0,2,0,$C135,E$128)</f>
        <v>111.48333333333333</v>
      </c>
      <c r="F135" s="20">
        <f>_xll.CDXZipStreamCF.Connect.CDXRouteBing(0,2,0,$C135,F$128)</f>
        <v>27.433333333333334</v>
      </c>
      <c r="G135" s="20">
        <f>_xll.CDXZipStreamCF.Connect.CDXRouteBing(0,2,0,$C135,G$128)</f>
        <v>29.233333333333334</v>
      </c>
      <c r="H135" s="20">
        <f>_xll.CDXZipStreamCF.Connect.CDXRouteBing(0,2,0,$C135,H$128)</f>
        <v>167.18333333333334</v>
      </c>
      <c r="I135" s="20">
        <f>_xll.CDXZipStreamCF.Connect.CDXRouteBing(0,2,0,$C135,I$128)</f>
        <v>131.69999999999999</v>
      </c>
      <c r="J135" s="20">
        <f>_xll.CDXZipStreamCF.Connect.CDXRouteBing(0,2,0,$C135,J$128)</f>
        <v>0</v>
      </c>
      <c r="K135" s="20">
        <f>_xll.CDXZipStreamCF.Connect.CDXRouteBing(0,2,0,$C135,K$128)</f>
        <v>261.96666666666664</v>
      </c>
      <c r="L135" s="20">
        <f>_xll.CDXZipStreamCF.Connect.CDXRouteBing(0,2,0,$C135,L$128)</f>
        <v>262.18333333333334</v>
      </c>
      <c r="M135" s="20">
        <f>_xll.CDXZipStreamCF.Connect.CDXRouteBing(0,2,0,$C135,M$128)</f>
        <v>45.1</v>
      </c>
      <c r="N135" s="20">
        <f>_xll.CDXZipStreamCF.Connect.CDXRouteBing(0,2,0,$C135,N$128)</f>
        <v>71.166666666666671</v>
      </c>
      <c r="O135" s="20">
        <f>_xll.CDXZipStreamCF.Connect.CDXRouteBing(0,2,0,$C135,O$128)</f>
        <v>239.06666666666666</v>
      </c>
      <c r="P135" s="20">
        <f>_xll.CDXZipStreamCF.Connect.CDXRouteBing(0,2,0,$C135,P$128)</f>
        <v>203.91666666666666</v>
      </c>
      <c r="Q135" s="20">
        <f>_xll.CDXZipStreamCF.Connect.CDXRouteBing(0,2,0,$C135,Q$128)</f>
        <v>284.75</v>
      </c>
      <c r="R135" s="20">
        <f>_xll.CDXZipStreamCF.Connect.CDXRouteBing(0,2,0,$C135,R$128)</f>
        <v>284.73333333333335</v>
      </c>
      <c r="S135" s="20">
        <f t="shared" si="16"/>
        <v>7</v>
      </c>
      <c r="T135" s="20">
        <f t="shared" si="17"/>
        <v>374.60000000000008</v>
      </c>
      <c r="U135" s="98"/>
      <c r="V135" s="16"/>
      <c r="W135" s="16" t="s">
        <v>2013</v>
      </c>
      <c r="X135" t="s">
        <v>3523</v>
      </c>
      <c r="Y135" s="20">
        <f>_xll.CDXZipStreamCF.Connect.CDXRouteBing(0,2,0,$X135,Y$128)</f>
        <v>90.183333333333337</v>
      </c>
      <c r="Z135" s="20">
        <f>_xll.CDXZipStreamCF.Connect.CDXRouteBing(0,2,0,$X135,Z$128)</f>
        <v>167.18333333333334</v>
      </c>
      <c r="AA135" s="20">
        <f>_xll.CDXZipStreamCF.Connect.CDXRouteBing(0,2,0,$X135,AA$128)</f>
        <v>284.75</v>
      </c>
      <c r="AB135" s="98"/>
      <c r="AC135" s="16"/>
      <c r="AD135" s="16" t="s">
        <v>2013</v>
      </c>
      <c r="AE135" t="s">
        <v>3523</v>
      </c>
      <c r="AF135" s="20">
        <f>_xll.CDXZipStreamCF.Connect.CDXRouteBing(0,2,0,$AE135,AF$128)</f>
        <v>145.91666666666666</v>
      </c>
      <c r="AG135" s="20">
        <f>_xll.CDXZipStreamCF.Connect.CDXRouteBing(0,2,0,$AE135,AG$128)</f>
        <v>284.75</v>
      </c>
      <c r="AH135" s="20">
        <f>_xll.CDXZipStreamCF.Connect.CDXRouteBing(0,2,0,$AE135,AH$128)</f>
        <v>29.233333333333334</v>
      </c>
      <c r="AI135" s="20">
        <f>_xll.CDXZipStreamCF.Connect.CDXRouteBing(0,2,0,$AE135,AI$128)</f>
        <v>203.91666666666666</v>
      </c>
      <c r="AJ135" s="20">
        <f>_xll.CDXZipStreamCF.Connect.CDXRouteBing(0,2,0,$AE135,AJ$128)</f>
        <v>203.91666666666666</v>
      </c>
      <c r="AK135" s="98"/>
      <c r="AL135" s="16"/>
      <c r="AM135" s="16" t="s">
        <v>2013</v>
      </c>
      <c r="AN135" t="s">
        <v>3523</v>
      </c>
      <c r="AO135" s="20">
        <f>_xll.CDXZipStreamCF.Connect.CDXRouteBing(0,2,0,$AE135,AO$128)</f>
        <v>145.91666666666666</v>
      </c>
      <c r="AP135" s="20">
        <f>_xll.CDXZipStreamCF.Connect.CDXRouteBing(0,2,0,$AE135,AP$128)</f>
        <v>284.75</v>
      </c>
      <c r="AQ135" s="20">
        <f>_xll.CDXZipStreamCF.Connect.CDXRouteBing(0,2,0,$AE135,AQ$128)</f>
        <v>29.233333333333334</v>
      </c>
      <c r="AR135" s="20">
        <f>_xll.CDXZipStreamCF.Connect.CDXRouteBing(0,2,0,$AE135,AR$128)</f>
        <v>203.91666666666666</v>
      </c>
      <c r="AS135" s="20">
        <f>_xll.CDXZipStreamCF.Connect.CDXRouteBing(0,2,0,$AE135,AS$128)</f>
        <v>203.91666666666666</v>
      </c>
      <c r="AT135" s="98"/>
    </row>
    <row r="136" spans="1:46" x14ac:dyDescent="0.2">
      <c r="A136" s="16"/>
      <c r="B136" s="16" t="s">
        <v>937</v>
      </c>
      <c r="C136" t="s">
        <v>3522</v>
      </c>
      <c r="D136" s="20">
        <f>_xll.CDXZipStreamCF.Connect.CDXRouteBing(0,2,0,$C136,D$128)</f>
        <v>199.98333333333332</v>
      </c>
      <c r="E136" s="20">
        <f>_xll.CDXZipStreamCF.Connect.CDXRouteBing(0,2,0,$C136,E$128)</f>
        <v>183.91666666666666</v>
      </c>
      <c r="F136" s="20">
        <f>_xll.CDXZipStreamCF.Connect.CDXRouteBing(0,2,0,$C136,F$128)</f>
        <v>244.85</v>
      </c>
      <c r="G136" s="20">
        <f>_xll.CDXZipStreamCF.Connect.CDXRouteBing(0,2,0,$C136,G$128)</f>
        <v>242.21666666666667</v>
      </c>
      <c r="H136" s="20">
        <f>_xll.CDXZipStreamCF.Connect.CDXRouteBing(0,2,0,$C136,H$128)</f>
        <v>101.58333333333333</v>
      </c>
      <c r="I136" s="20">
        <f>_xll.CDXZipStreamCF.Connect.CDXRouteBing(0,2,0,$C136,I$128)</f>
        <v>137.26666666666668</v>
      </c>
      <c r="J136" s="20">
        <f>_xll.CDXZipStreamCF.Connect.CDXRouteBing(0,2,0,$C136,J$128)</f>
        <v>262.10000000000002</v>
      </c>
      <c r="K136" s="20">
        <f>_xll.CDXZipStreamCF.Connect.CDXRouteBing(0,2,0,$C136,K$128)</f>
        <v>0</v>
      </c>
      <c r="L136" s="20">
        <f>_xll.CDXZipStreamCF.Connect.CDXRouteBing(0,2,0,$C136,L$128)</f>
        <v>11.666666666666666</v>
      </c>
      <c r="M136" s="20">
        <f>_xll.CDXZipStreamCF.Connect.CDXRouteBing(0,2,0,$C136,M$128)</f>
        <v>267.08333333333331</v>
      </c>
      <c r="N136" s="20">
        <f>_xll.CDXZipStreamCF.Connect.CDXRouteBing(0,2,0,$C136,N$128)</f>
        <v>247.48333333333332</v>
      </c>
      <c r="O136" s="20">
        <f>_xll.CDXZipStreamCF.Connect.CDXRouteBing(0,2,0,$C136,O$128)</f>
        <v>45.283333333333331</v>
      </c>
      <c r="P136" s="20">
        <f>_xll.CDXZipStreamCF.Connect.CDXRouteBing(0,2,0,$C136,P$128)</f>
        <v>92</v>
      </c>
      <c r="Q136" s="20">
        <f>_xll.CDXZipStreamCF.Connect.CDXRouteBing(0,2,0,$C136,Q$128)</f>
        <v>42.216666666666669</v>
      </c>
      <c r="R136" s="20">
        <f>_xll.CDXZipStreamCF.Connect.CDXRouteBing(0,2,0,$C136,R$128)</f>
        <v>108.18333333333334</v>
      </c>
      <c r="S136" s="20">
        <f t="shared" si="16"/>
        <v>7</v>
      </c>
      <c r="T136" s="20">
        <f t="shared" si="17"/>
        <v>400.93333333333334</v>
      </c>
      <c r="U136" s="98"/>
      <c r="V136" s="16"/>
      <c r="W136" s="16" t="s">
        <v>937</v>
      </c>
      <c r="X136" t="s">
        <v>3522</v>
      </c>
      <c r="Y136" s="20">
        <f>_xll.CDXZipStreamCF.Connect.CDXRouteBing(0,2,0,$X136,Y$128)</f>
        <v>199.98333333333332</v>
      </c>
      <c r="Z136" s="20">
        <f>_xll.CDXZipStreamCF.Connect.CDXRouteBing(0,2,0,$X136,Z$128)</f>
        <v>101.58333333333333</v>
      </c>
      <c r="AA136" s="20">
        <f>_xll.CDXZipStreamCF.Connect.CDXRouteBing(0,2,0,$X136,AA$128)</f>
        <v>42.216666666666669</v>
      </c>
      <c r="AB136" s="98"/>
      <c r="AC136" s="16"/>
      <c r="AD136" s="16" t="s">
        <v>937</v>
      </c>
      <c r="AE136" t="s">
        <v>3522</v>
      </c>
      <c r="AF136" s="20">
        <f>_xll.CDXZipStreamCF.Connect.CDXRouteBing(0,2,0,$AE136,AF$128)</f>
        <v>205.8</v>
      </c>
      <c r="AG136" s="20">
        <f>_xll.CDXZipStreamCF.Connect.CDXRouteBing(0,2,0,$AE136,AG$128)</f>
        <v>42.216666666666669</v>
      </c>
      <c r="AH136" s="20">
        <f>_xll.CDXZipStreamCF.Connect.CDXRouteBing(0,2,0,$AE136,AH$128)</f>
        <v>242.21666666666667</v>
      </c>
      <c r="AI136" s="20">
        <f>_xll.CDXZipStreamCF.Connect.CDXRouteBing(0,2,0,$AE136,AI$128)</f>
        <v>92</v>
      </c>
      <c r="AJ136" s="20">
        <f>_xll.CDXZipStreamCF.Connect.CDXRouteBing(0,2,0,$AE136,AJ$128)</f>
        <v>92</v>
      </c>
      <c r="AK136" s="98"/>
      <c r="AL136" s="16"/>
      <c r="AM136" s="16" t="s">
        <v>937</v>
      </c>
      <c r="AN136" t="s">
        <v>3522</v>
      </c>
      <c r="AO136" s="20">
        <f>_xll.CDXZipStreamCF.Connect.CDXRouteBing(0,2,0,$AE136,AO$128)</f>
        <v>205.8</v>
      </c>
      <c r="AP136" s="20">
        <f>_xll.CDXZipStreamCF.Connect.CDXRouteBing(0,2,0,$AE136,AP$128)</f>
        <v>42.216666666666669</v>
      </c>
      <c r="AQ136" s="20">
        <f>_xll.CDXZipStreamCF.Connect.CDXRouteBing(0,2,0,$AE136,AQ$128)</f>
        <v>242.21666666666667</v>
      </c>
      <c r="AR136" s="20">
        <f>_xll.CDXZipStreamCF.Connect.CDXRouteBing(0,2,0,$AE136,AR$128)</f>
        <v>92</v>
      </c>
      <c r="AS136" s="20">
        <f>_xll.CDXZipStreamCF.Connect.CDXRouteBing(0,2,0,$AE136,AS$128)</f>
        <v>92</v>
      </c>
      <c r="AT136" s="98"/>
    </row>
    <row r="137" spans="1:46" x14ac:dyDescent="0.2">
      <c r="A137" s="16"/>
      <c r="B137" s="16" t="s">
        <v>947</v>
      </c>
      <c r="C137" t="s">
        <v>3544</v>
      </c>
      <c r="D137" s="20">
        <f>_xll.CDXZipStreamCF.Connect.CDXRouteBing(0,2,0,$C137,D$128)</f>
        <v>197.66666666666666</v>
      </c>
      <c r="E137" s="20">
        <f>_xll.CDXZipStreamCF.Connect.CDXRouteBing(0,2,0,$C137,E$128)</f>
        <v>179.93333333333334</v>
      </c>
      <c r="F137" s="20">
        <f>_xll.CDXZipStreamCF.Connect.CDXRouteBing(0,2,0,$C137,F$128)</f>
        <v>242.53333333333333</v>
      </c>
      <c r="G137" s="20">
        <f>_xll.CDXZipStreamCF.Connect.CDXRouteBing(0,2,0,$C137,G$128)</f>
        <v>239.9</v>
      </c>
      <c r="H137" s="20">
        <f>_xll.CDXZipStreamCF.Connect.CDXRouteBing(0,2,0,$C137,H$128)</f>
        <v>99.25</v>
      </c>
      <c r="I137" s="20">
        <f>_xll.CDXZipStreamCF.Connect.CDXRouteBing(0,2,0,$C137,I$128)</f>
        <v>134.93333333333334</v>
      </c>
      <c r="J137" s="20">
        <f>_xll.CDXZipStreamCF.Connect.CDXRouteBing(0,2,0,$C137,J$128)</f>
        <v>259.78333333333336</v>
      </c>
      <c r="K137" s="20">
        <f>_xll.CDXZipStreamCF.Connect.CDXRouteBing(0,2,0,$C137,K$128)</f>
        <v>12.866666666666667</v>
      </c>
      <c r="L137" s="20">
        <f>_xll.CDXZipStreamCF.Connect.CDXRouteBing(0,2,0,$C137,L$128)</f>
        <v>0</v>
      </c>
      <c r="M137" s="20">
        <f>_xll.CDXZipStreamCF.Connect.CDXRouteBing(0,2,0,$C137,M$128)</f>
        <v>264.76666666666665</v>
      </c>
      <c r="N137" s="20">
        <f>_xll.CDXZipStreamCF.Connect.CDXRouteBing(0,2,0,$C137,N$128)</f>
        <v>243.5</v>
      </c>
      <c r="O137" s="20">
        <f>_xll.CDXZipStreamCF.Connect.CDXRouteBing(0,2,0,$C137,O$128)</f>
        <v>41.3</v>
      </c>
      <c r="P137" s="20">
        <f>_xll.CDXZipStreamCF.Connect.CDXRouteBing(0,2,0,$C137,P$128)</f>
        <v>89.683333333333337</v>
      </c>
      <c r="Q137" s="20">
        <f>_xll.CDXZipStreamCF.Connect.CDXRouteBing(0,2,0,$C137,Q$128)</f>
        <v>47.666666666666664</v>
      </c>
      <c r="R137" s="20">
        <f>_xll.CDXZipStreamCF.Connect.CDXRouteBing(0,2,0,$C137,R$128)</f>
        <v>112.93333333333334</v>
      </c>
      <c r="S137" s="20">
        <f t="shared" si="16"/>
        <v>7</v>
      </c>
      <c r="T137" s="20">
        <f t="shared" si="17"/>
        <v>403.70000000000005</v>
      </c>
      <c r="U137" s="98"/>
      <c r="V137" s="16"/>
      <c r="W137" s="16" t="s">
        <v>947</v>
      </c>
      <c r="X137" t="s">
        <v>3544</v>
      </c>
      <c r="Y137" s="20">
        <f>_xll.CDXZipStreamCF.Connect.CDXRouteBing(0,2,0,$X137,Y$128)</f>
        <v>197.66666666666666</v>
      </c>
      <c r="Z137" s="20">
        <f>_xll.CDXZipStreamCF.Connect.CDXRouteBing(0,2,0,$X137,Z$128)</f>
        <v>99.25</v>
      </c>
      <c r="AA137" s="20">
        <f>_xll.CDXZipStreamCF.Connect.CDXRouteBing(0,2,0,$X137,AA$128)</f>
        <v>47.666666666666664</v>
      </c>
      <c r="AB137" s="98"/>
      <c r="AC137" s="16"/>
      <c r="AD137" s="16" t="s">
        <v>947</v>
      </c>
      <c r="AE137" t="s">
        <v>3544</v>
      </c>
      <c r="AF137" s="20">
        <f>_xll.CDXZipStreamCF.Connect.CDXRouteBing(0,2,0,$AE137,AF$128)</f>
        <v>201.81666666666666</v>
      </c>
      <c r="AG137" s="20">
        <f>_xll.CDXZipStreamCF.Connect.CDXRouteBing(0,2,0,$AE137,AG$128)</f>
        <v>47.666666666666664</v>
      </c>
      <c r="AH137" s="20">
        <f>_xll.CDXZipStreamCF.Connect.CDXRouteBing(0,2,0,$AE137,AH$128)</f>
        <v>239.9</v>
      </c>
      <c r="AI137" s="20">
        <f>_xll.CDXZipStreamCF.Connect.CDXRouteBing(0,2,0,$AE137,AI$128)</f>
        <v>89.683333333333337</v>
      </c>
      <c r="AJ137" s="20">
        <f>_xll.CDXZipStreamCF.Connect.CDXRouteBing(0,2,0,$AE137,AJ$128)</f>
        <v>89.683333333333337</v>
      </c>
      <c r="AK137" s="98"/>
      <c r="AL137" s="16"/>
      <c r="AM137" s="16" t="s">
        <v>947</v>
      </c>
      <c r="AN137" t="s">
        <v>3544</v>
      </c>
      <c r="AO137" s="20">
        <f>_xll.CDXZipStreamCF.Connect.CDXRouteBing(0,2,0,$AE137,AO$128)</f>
        <v>201.81666666666666</v>
      </c>
      <c r="AP137" s="20">
        <f>_xll.CDXZipStreamCF.Connect.CDXRouteBing(0,2,0,$AE137,AP$128)</f>
        <v>47.666666666666664</v>
      </c>
      <c r="AQ137" s="20">
        <f>_xll.CDXZipStreamCF.Connect.CDXRouteBing(0,2,0,$AE137,AQ$128)</f>
        <v>239.9</v>
      </c>
      <c r="AR137" s="20">
        <f>_xll.CDXZipStreamCF.Connect.CDXRouteBing(0,2,0,$AE137,AR$128)</f>
        <v>89.683333333333337</v>
      </c>
      <c r="AS137" s="20">
        <f>_xll.CDXZipStreamCF.Connect.CDXRouteBing(0,2,0,$AE137,AS$128)</f>
        <v>89.683333333333337</v>
      </c>
      <c r="AT137" s="98"/>
    </row>
    <row r="138" spans="1:46" x14ac:dyDescent="0.2">
      <c r="A138" s="16"/>
      <c r="B138" s="16" t="s">
        <v>944</v>
      </c>
      <c r="C138" t="s">
        <v>3524</v>
      </c>
      <c r="D138" s="20">
        <f>_xll.CDXZipStreamCF.Connect.CDXRouteBing(0,2,0,$C138,D$128)</f>
        <v>95.816666666666663</v>
      </c>
      <c r="E138" s="20">
        <f>_xll.CDXZipStreamCF.Connect.CDXRouteBing(0,2,0,$C138,E$128)</f>
        <v>108.85</v>
      </c>
      <c r="F138" s="20">
        <f>_xll.CDXZipStreamCF.Connect.CDXRouteBing(0,2,0,$C138,F$128)</f>
        <v>53.083333333333336</v>
      </c>
      <c r="G138" s="20">
        <f>_xll.CDXZipStreamCF.Connect.CDXRouteBing(0,2,0,$C138,G$128)</f>
        <v>58.166666666666664</v>
      </c>
      <c r="H138" s="20">
        <f>_xll.CDXZipStreamCF.Connect.CDXRouteBing(0,2,0,$C138,H$128)</f>
        <v>172.8</v>
      </c>
      <c r="I138" s="20">
        <f>_xll.CDXZipStreamCF.Connect.CDXRouteBing(0,2,0,$C138,I$128)</f>
        <v>137.31666666666666</v>
      </c>
      <c r="J138" s="20">
        <f>_xll.CDXZipStreamCF.Connect.CDXRouteBing(0,2,0,$C138,J$128)</f>
        <v>46</v>
      </c>
      <c r="K138" s="20">
        <f>_xll.CDXZipStreamCF.Connect.CDXRouteBing(0,2,0,$C138,K$128)</f>
        <v>267.58333333333331</v>
      </c>
      <c r="L138" s="20">
        <f>_xll.CDXZipStreamCF.Connect.CDXRouteBing(0,2,0,$C138,L$128)</f>
        <v>267.8</v>
      </c>
      <c r="M138" s="20">
        <f>_xll.CDXZipStreamCF.Connect.CDXRouteBing(0,2,0,$C138,M$128)</f>
        <v>0</v>
      </c>
      <c r="N138" s="20">
        <f>_xll.CDXZipStreamCF.Connect.CDXRouteBing(0,2,0,$C138,N$128)</f>
        <v>44.716666666666669</v>
      </c>
      <c r="O138" s="20">
        <f>_xll.CDXZipStreamCF.Connect.CDXRouteBing(0,2,0,$C138,O$128)</f>
        <v>244.68333333333334</v>
      </c>
      <c r="P138" s="20">
        <f>_xll.CDXZipStreamCF.Connect.CDXRouteBing(0,2,0,$C138,P$128)</f>
        <v>209.53333333333333</v>
      </c>
      <c r="Q138" s="20">
        <f>_xll.CDXZipStreamCF.Connect.CDXRouteBing(0,2,0,$C138,Q$128)</f>
        <v>290.38333333333333</v>
      </c>
      <c r="R138" s="20">
        <f>_xll.CDXZipStreamCF.Connect.CDXRouteBing(0,2,0,$C138,R$128)</f>
        <v>294.64999999999998</v>
      </c>
      <c r="S138" s="20">
        <f t="shared" si="16"/>
        <v>7</v>
      </c>
      <c r="T138" s="20">
        <f t="shared" si="17"/>
        <v>406.63333333333333</v>
      </c>
      <c r="U138" s="98"/>
      <c r="V138" s="16"/>
      <c r="W138" s="16" t="s">
        <v>944</v>
      </c>
      <c r="X138" t="s">
        <v>3524</v>
      </c>
      <c r="Y138" s="20">
        <f>_xll.CDXZipStreamCF.Connect.CDXRouteBing(0,2,0,$X138,Y$128)</f>
        <v>95.816666666666663</v>
      </c>
      <c r="Z138" s="20">
        <f>_xll.CDXZipStreamCF.Connect.CDXRouteBing(0,2,0,$X138,Z$128)</f>
        <v>172.8</v>
      </c>
      <c r="AA138" s="20">
        <f>_xll.CDXZipStreamCF.Connect.CDXRouteBing(0,2,0,$X138,AA$128)</f>
        <v>290.38333333333333</v>
      </c>
      <c r="AB138" s="98"/>
      <c r="AC138" s="16"/>
      <c r="AD138" s="16" t="s">
        <v>944</v>
      </c>
      <c r="AE138" t="s">
        <v>3524</v>
      </c>
      <c r="AF138" s="20">
        <f>_xll.CDXZipStreamCF.Connect.CDXRouteBing(0,2,0,$AE138,AF$128)</f>
        <v>124.53333333333333</v>
      </c>
      <c r="AG138" s="20">
        <f>_xll.CDXZipStreamCF.Connect.CDXRouteBing(0,2,0,$AE138,AG$128)</f>
        <v>290.38333333333333</v>
      </c>
      <c r="AH138" s="20">
        <f>_xll.CDXZipStreamCF.Connect.CDXRouteBing(0,2,0,$AE138,AH$128)</f>
        <v>58.166666666666664</v>
      </c>
      <c r="AI138" s="20">
        <f>_xll.CDXZipStreamCF.Connect.CDXRouteBing(0,2,0,$AE138,AI$128)</f>
        <v>209.53333333333333</v>
      </c>
      <c r="AJ138" s="20">
        <f>_xll.CDXZipStreamCF.Connect.CDXRouteBing(0,2,0,$AE138,AJ$128)</f>
        <v>209.53333333333333</v>
      </c>
      <c r="AK138" s="98"/>
      <c r="AL138" s="16"/>
      <c r="AM138" s="16" t="s">
        <v>944</v>
      </c>
      <c r="AN138" t="s">
        <v>3524</v>
      </c>
      <c r="AO138" s="20">
        <f>_xll.CDXZipStreamCF.Connect.CDXRouteBing(0,2,0,$AE138,AO$128)</f>
        <v>124.53333333333333</v>
      </c>
      <c r="AP138" s="20">
        <f>_xll.CDXZipStreamCF.Connect.CDXRouteBing(0,2,0,$AE138,AP$128)</f>
        <v>290.38333333333333</v>
      </c>
      <c r="AQ138" s="20">
        <f>_xll.CDXZipStreamCF.Connect.CDXRouteBing(0,2,0,$AE138,AQ$128)</f>
        <v>58.166666666666664</v>
      </c>
      <c r="AR138" s="20">
        <f>_xll.CDXZipStreamCF.Connect.CDXRouteBing(0,2,0,$AE138,AR$128)</f>
        <v>209.53333333333333</v>
      </c>
      <c r="AS138" s="20">
        <f>_xll.CDXZipStreamCF.Connect.CDXRouteBing(0,2,0,$AE138,AS$128)</f>
        <v>209.53333333333333</v>
      </c>
      <c r="AT138" s="98"/>
    </row>
    <row r="139" spans="1:46" x14ac:dyDescent="0.2">
      <c r="A139" s="16"/>
      <c r="B139" s="16" t="s">
        <v>934</v>
      </c>
      <c r="C139" t="s">
        <v>3511</v>
      </c>
      <c r="D139" s="20">
        <f>_xll.CDXZipStreamCF.Connect.CDXRouteBing(0,2,0,$C139,D$128)</f>
        <v>106.25</v>
      </c>
      <c r="E139" s="20">
        <f>_xll.CDXZipStreamCF.Connect.CDXRouteBing(0,2,0,$C139,E$128)</f>
        <v>72.233333333333334</v>
      </c>
      <c r="F139" s="20">
        <f>_xll.CDXZipStreamCF.Connect.CDXRouteBing(0,2,0,$C139,F$128)</f>
        <v>59.6</v>
      </c>
      <c r="G139" s="20">
        <f>_xll.CDXZipStreamCF.Connect.CDXRouteBing(0,2,0,$C139,G$128)</f>
        <v>64.95</v>
      </c>
      <c r="H139" s="20">
        <f>_xll.CDXZipStreamCF.Connect.CDXRouteBing(0,2,0,$C139,H$128)</f>
        <v>180.68333333333334</v>
      </c>
      <c r="I139" s="20">
        <f>_xll.CDXZipStreamCF.Connect.CDXRouteBing(0,2,0,$C139,I$128)</f>
        <v>146.65</v>
      </c>
      <c r="J139" s="20">
        <f>_xll.CDXZipStreamCF.Connect.CDXRouteBing(0,2,0,$C139,J$128)</f>
        <v>69.566666666666663</v>
      </c>
      <c r="K139" s="20">
        <f>_xll.CDXZipStreamCF.Connect.CDXRouteBing(0,2,0,$C139,K$128)</f>
        <v>246.63333333333333</v>
      </c>
      <c r="L139" s="20">
        <f>_xll.CDXZipStreamCF.Connect.CDXRouteBing(0,2,0,$C139,L$128)</f>
        <v>242.11666666666667</v>
      </c>
      <c r="M139" s="20">
        <f>_xll.CDXZipStreamCF.Connect.CDXRouteBing(0,2,0,$C139,M$128)</f>
        <v>43.583333333333336</v>
      </c>
      <c r="N139" s="20">
        <f>_xll.CDXZipStreamCF.Connect.CDXRouteBing(0,2,0,$C139,N$128)</f>
        <v>0</v>
      </c>
      <c r="O139" s="20">
        <f>_xll.CDXZipStreamCF.Connect.CDXRouteBing(0,2,0,$C139,O$128)</f>
        <v>223.28333333333333</v>
      </c>
      <c r="P139" s="20">
        <f>_xll.CDXZipStreamCF.Connect.CDXRouteBing(0,2,0,$C139,P$128)</f>
        <v>196.06666666666666</v>
      </c>
      <c r="Q139" s="20">
        <f>_xll.CDXZipStreamCF.Connect.CDXRouteBing(0,2,0,$C139,Q$128)</f>
        <v>277.13333333333333</v>
      </c>
      <c r="R139" s="20">
        <f>_xll.CDXZipStreamCF.Connect.CDXRouteBing(0,2,0,$C139,R$128)</f>
        <v>305.08333333333331</v>
      </c>
      <c r="S139" s="20">
        <f t="shared" si="16"/>
        <v>7</v>
      </c>
      <c r="T139" s="20">
        <f t="shared" si="17"/>
        <v>416.18333333333334</v>
      </c>
      <c r="U139" s="98"/>
      <c r="V139" s="16"/>
      <c r="W139" s="16" t="s">
        <v>934</v>
      </c>
      <c r="X139" t="s">
        <v>3511</v>
      </c>
      <c r="Y139" s="20">
        <f>_xll.CDXZipStreamCF.Connect.CDXRouteBing(0,2,0,$X139,Y$128)</f>
        <v>106.25</v>
      </c>
      <c r="Z139" s="20">
        <f>_xll.CDXZipStreamCF.Connect.CDXRouteBing(0,2,0,$X139,Z$128)</f>
        <v>180.68333333333334</v>
      </c>
      <c r="AA139" s="20">
        <f>_xll.CDXZipStreamCF.Connect.CDXRouteBing(0,2,0,$X139,AA$128)</f>
        <v>277.13333333333333</v>
      </c>
      <c r="AB139" s="98"/>
      <c r="AC139" s="16"/>
      <c r="AD139" s="16" t="s">
        <v>934</v>
      </c>
      <c r="AE139" t="s">
        <v>3511</v>
      </c>
      <c r="AF139" s="20">
        <f>_xll.CDXZipStreamCF.Connect.CDXRouteBing(0,2,0,$AE139,AF$128)</f>
        <v>87.13333333333334</v>
      </c>
      <c r="AG139" s="20">
        <f>_xll.CDXZipStreamCF.Connect.CDXRouteBing(0,2,0,$AE139,AG$128)</f>
        <v>277.13333333333333</v>
      </c>
      <c r="AH139" s="20">
        <f>_xll.CDXZipStreamCF.Connect.CDXRouteBing(0,2,0,$AE139,AH$128)</f>
        <v>64.95</v>
      </c>
      <c r="AI139" s="20">
        <f>_xll.CDXZipStreamCF.Connect.CDXRouteBing(0,2,0,$AE139,AI$128)</f>
        <v>196.06666666666666</v>
      </c>
      <c r="AJ139" s="20">
        <f>_xll.CDXZipStreamCF.Connect.CDXRouteBing(0,2,0,$AE139,AJ$128)</f>
        <v>196.06666666666666</v>
      </c>
      <c r="AK139" s="98"/>
      <c r="AL139" s="16"/>
      <c r="AM139" s="16" t="s">
        <v>934</v>
      </c>
      <c r="AN139" t="s">
        <v>3511</v>
      </c>
      <c r="AO139" s="20">
        <f>_xll.CDXZipStreamCF.Connect.CDXRouteBing(0,2,0,$AE139,AO$128)</f>
        <v>87.13333333333334</v>
      </c>
      <c r="AP139" s="20">
        <f>_xll.CDXZipStreamCF.Connect.CDXRouteBing(0,2,0,$AE139,AP$128)</f>
        <v>277.13333333333333</v>
      </c>
      <c r="AQ139" s="20">
        <f>_xll.CDXZipStreamCF.Connect.CDXRouteBing(0,2,0,$AE139,AQ$128)</f>
        <v>64.95</v>
      </c>
      <c r="AR139" s="20">
        <f>_xll.CDXZipStreamCF.Connect.CDXRouteBing(0,2,0,$AE139,AR$128)</f>
        <v>196.06666666666666</v>
      </c>
      <c r="AS139" s="20">
        <f>_xll.CDXZipStreamCF.Connect.CDXRouteBing(0,2,0,$AE139,AS$128)</f>
        <v>196.06666666666666</v>
      </c>
      <c r="AT139" s="98"/>
    </row>
    <row r="140" spans="1:46" x14ac:dyDescent="0.2">
      <c r="A140" s="16"/>
      <c r="B140" s="16" t="s">
        <v>2650</v>
      </c>
      <c r="C140" t="s">
        <v>3542</v>
      </c>
      <c r="D140" s="20">
        <f>_xll.CDXZipStreamCF.Connect.CDXRouteBing(0,2,0,$C140,D$128)</f>
        <v>177.58333333333334</v>
      </c>
      <c r="E140" s="20">
        <f>_xll.CDXZipStreamCF.Connect.CDXRouteBing(0,2,0,$C140,E$128)</f>
        <v>160.41666666666666</v>
      </c>
      <c r="F140" s="20">
        <f>_xll.CDXZipStreamCF.Connect.CDXRouteBing(0,2,0,$C140,F$128)</f>
        <v>222.45</v>
      </c>
      <c r="G140" s="20">
        <f>_xll.CDXZipStreamCF.Connect.CDXRouteBing(0,2,0,$C140,G$128)</f>
        <v>219.81666666666666</v>
      </c>
      <c r="H140" s="20">
        <f>_xll.CDXZipStreamCF.Connect.CDXRouteBing(0,2,0,$C140,H$128)</f>
        <v>79.166666666666671</v>
      </c>
      <c r="I140" s="20">
        <f>_xll.CDXZipStreamCF.Connect.CDXRouteBing(0,2,0,$C140,I$128)</f>
        <v>114.85</v>
      </c>
      <c r="J140" s="20">
        <f>_xll.CDXZipStreamCF.Connect.CDXRouteBing(0,2,0,$C140,J$128)</f>
        <v>239.68333333333334</v>
      </c>
      <c r="K140" s="20">
        <f>_xll.CDXZipStreamCF.Connect.CDXRouteBing(0,2,0,$C140,K$128)</f>
        <v>46.283333333333331</v>
      </c>
      <c r="L140" s="20">
        <f>_xll.CDXZipStreamCF.Connect.CDXRouteBing(0,2,0,$C140,L$128)</f>
        <v>41.766666666666666</v>
      </c>
      <c r="M140" s="20">
        <f>_xll.CDXZipStreamCF.Connect.CDXRouteBing(0,2,0,$C140,M$128)</f>
        <v>244.68333333333334</v>
      </c>
      <c r="N140" s="20">
        <f>_xll.CDXZipStreamCF.Connect.CDXRouteBing(0,2,0,$C140,N$128)</f>
        <v>223.98333333333332</v>
      </c>
      <c r="O140" s="20">
        <f>_xll.CDXZipStreamCF.Connect.CDXRouteBing(0,2,0,$C140,O$128)</f>
        <v>0</v>
      </c>
      <c r="P140" s="20">
        <f>_xll.CDXZipStreamCF.Connect.CDXRouteBing(0,2,0,$C140,P$128)</f>
        <v>59.95</v>
      </c>
      <c r="Q140" s="20">
        <f>_xll.CDXZipStreamCF.Connect.CDXRouteBing(0,2,0,$C140,Q$128)</f>
        <v>76.8</v>
      </c>
      <c r="R140" s="20">
        <f>_xll.CDXZipStreamCF.Connect.CDXRouteBing(0,2,0,$C140,R$128)</f>
        <v>136.71666666666667</v>
      </c>
      <c r="S140" s="20">
        <f t="shared" si="16"/>
        <v>7</v>
      </c>
      <c r="T140" s="20">
        <f t="shared" si="17"/>
        <v>418.81666666666666</v>
      </c>
      <c r="U140" s="98"/>
      <c r="V140" s="16"/>
      <c r="W140" s="16" t="s">
        <v>2650</v>
      </c>
      <c r="X140" t="s">
        <v>3542</v>
      </c>
      <c r="Y140" s="20">
        <f>_xll.CDXZipStreamCF.Connect.CDXRouteBing(0,2,0,$X140,Y$128)</f>
        <v>177.58333333333334</v>
      </c>
      <c r="Z140" s="20">
        <f>_xll.CDXZipStreamCF.Connect.CDXRouteBing(0,2,0,$X140,Z$128)</f>
        <v>79.166666666666671</v>
      </c>
      <c r="AA140" s="20">
        <f>_xll.CDXZipStreamCF.Connect.CDXRouteBing(0,2,0,$X140,AA$128)</f>
        <v>76.8</v>
      </c>
      <c r="AB140" s="98"/>
      <c r="AC140" s="16"/>
      <c r="AD140" s="16" t="s">
        <v>2650</v>
      </c>
      <c r="AE140" t="s">
        <v>3542</v>
      </c>
      <c r="AF140" s="20">
        <f>_xll.CDXZipStreamCF.Connect.CDXRouteBing(0,2,0,$AE140,AF$128)</f>
        <v>182.31666666666666</v>
      </c>
      <c r="AG140" s="20">
        <f>_xll.CDXZipStreamCF.Connect.CDXRouteBing(0,2,0,$AE140,AG$128)</f>
        <v>76.8</v>
      </c>
      <c r="AH140" s="20">
        <f>_xll.CDXZipStreamCF.Connect.CDXRouteBing(0,2,0,$AE140,AH$128)</f>
        <v>219.81666666666666</v>
      </c>
      <c r="AI140" s="20">
        <f>_xll.CDXZipStreamCF.Connect.CDXRouteBing(0,2,0,$AE140,AI$128)</f>
        <v>59.95</v>
      </c>
      <c r="AJ140" s="20">
        <f>_xll.CDXZipStreamCF.Connect.CDXRouteBing(0,2,0,$AE140,AJ$128)</f>
        <v>59.95</v>
      </c>
      <c r="AK140" s="98"/>
      <c r="AL140" s="16"/>
      <c r="AM140" s="16" t="s">
        <v>2650</v>
      </c>
      <c r="AN140" t="s">
        <v>3542</v>
      </c>
      <c r="AO140" s="20">
        <f>_xll.CDXZipStreamCF.Connect.CDXRouteBing(0,2,0,$AE140,AO$128)</f>
        <v>182.31666666666666</v>
      </c>
      <c r="AP140" s="20">
        <f>_xll.CDXZipStreamCF.Connect.CDXRouteBing(0,2,0,$AE140,AP$128)</f>
        <v>76.8</v>
      </c>
      <c r="AQ140" s="20">
        <f>_xll.CDXZipStreamCF.Connect.CDXRouteBing(0,2,0,$AE140,AQ$128)</f>
        <v>219.81666666666666</v>
      </c>
      <c r="AR140" s="20">
        <f>_xll.CDXZipStreamCF.Connect.CDXRouteBing(0,2,0,$AE140,AR$128)</f>
        <v>59.95</v>
      </c>
      <c r="AS140" s="20">
        <f>_xll.CDXZipStreamCF.Connect.CDXRouteBing(0,2,0,$AE140,AS$128)</f>
        <v>59.95</v>
      </c>
      <c r="AT140" s="98"/>
    </row>
    <row r="141" spans="1:46" x14ac:dyDescent="0.2">
      <c r="A141" s="16"/>
      <c r="B141" s="16" t="s">
        <v>571</v>
      </c>
      <c r="C141" t="s">
        <v>3519</v>
      </c>
      <c r="D141" s="20">
        <f>_xll.CDXZipStreamCF.Connect.CDXRouteBing(0,2,0,$C141,D$128)</f>
        <v>139.46666666666667</v>
      </c>
      <c r="E141" s="20">
        <f>_xll.CDXZipStreamCF.Connect.CDXRouteBing(0,2,0,$C141,E$128)</f>
        <v>134.21666666666667</v>
      </c>
      <c r="F141" s="20">
        <f>_xll.CDXZipStreamCF.Connect.CDXRouteBing(0,2,0,$C141,F$128)</f>
        <v>184.33333333333334</v>
      </c>
      <c r="G141" s="20">
        <f>_xll.CDXZipStreamCF.Connect.CDXRouteBing(0,2,0,$C141,G$128)</f>
        <v>181.7</v>
      </c>
      <c r="H141" s="20">
        <f>_xll.CDXZipStreamCF.Connect.CDXRouteBing(0,2,0,$C141,H$128)</f>
        <v>41.05</v>
      </c>
      <c r="I141" s="20">
        <f>_xll.CDXZipStreamCF.Connect.CDXRouteBing(0,2,0,$C141,I$128)</f>
        <v>76.733333333333334</v>
      </c>
      <c r="J141" s="20">
        <f>_xll.CDXZipStreamCF.Connect.CDXRouteBing(0,2,0,$C141,J$128)</f>
        <v>201.58333333333334</v>
      </c>
      <c r="K141" s="20">
        <f>_xll.CDXZipStreamCF.Connect.CDXRouteBing(0,2,0,$C141,K$128)</f>
        <v>92.016666666666666</v>
      </c>
      <c r="L141" s="20">
        <f>_xll.CDXZipStreamCF.Connect.CDXRouteBing(0,2,0,$C141,L$128)</f>
        <v>90.766666666666666</v>
      </c>
      <c r="M141" s="20">
        <f>_xll.CDXZipStreamCF.Connect.CDXRouteBing(0,2,0,$C141,M$128)</f>
        <v>206.56666666666666</v>
      </c>
      <c r="N141" s="20">
        <f>_xll.CDXZipStreamCF.Connect.CDXRouteBing(0,2,0,$C141,N$128)</f>
        <v>197.78333333333333</v>
      </c>
      <c r="O141" s="20">
        <f>_xll.CDXZipStreamCF.Connect.CDXRouteBing(0,2,0,$C141,O$128)</f>
        <v>61.35</v>
      </c>
      <c r="P141" s="20">
        <f>_xll.CDXZipStreamCF.Connect.CDXRouteBing(0,2,0,$C141,P$128)</f>
        <v>0</v>
      </c>
      <c r="Q141" s="20">
        <f>_xll.CDXZipStreamCF.Connect.CDXRouteBing(0,2,0,$C141,Q$128)</f>
        <v>122.51666666666667</v>
      </c>
      <c r="R141" s="20">
        <f>_xll.CDXZipStreamCF.Connect.CDXRouteBing(0,2,0,$C141,R$128)</f>
        <v>180.63333333333333</v>
      </c>
      <c r="S141" s="20">
        <f t="shared" si="16"/>
        <v>6</v>
      </c>
      <c r="T141" s="20">
        <f t="shared" si="17"/>
        <v>361.91666666666669</v>
      </c>
      <c r="U141" s="98"/>
      <c r="V141" s="16"/>
      <c r="W141" s="16" t="s">
        <v>571</v>
      </c>
      <c r="X141" t="s">
        <v>3519</v>
      </c>
      <c r="Y141" s="20">
        <f>_xll.CDXZipStreamCF.Connect.CDXRouteBing(0,2,0,$X141,Y$128)</f>
        <v>139.46666666666667</v>
      </c>
      <c r="Z141" s="20">
        <f>_xll.CDXZipStreamCF.Connect.CDXRouteBing(0,2,0,$X141,Z$128)</f>
        <v>41.05</v>
      </c>
      <c r="AA141" s="20">
        <f>_xll.CDXZipStreamCF.Connect.CDXRouteBing(0,2,0,$X141,AA$128)</f>
        <v>122.51666666666667</v>
      </c>
      <c r="AB141" s="98"/>
      <c r="AC141" s="16"/>
      <c r="AD141" s="26" t="s">
        <v>571</v>
      </c>
      <c r="AE141" s="27" t="s">
        <v>3519</v>
      </c>
      <c r="AF141" s="20">
        <f>_xll.CDXZipStreamCF.Connect.CDXRouteBing(0,2,0,$AE141,AF$128)</f>
        <v>156.1</v>
      </c>
      <c r="AG141" s="20">
        <f>_xll.CDXZipStreamCF.Connect.CDXRouteBing(0,2,0,$AE141,AG$128)</f>
        <v>122.51666666666667</v>
      </c>
      <c r="AH141" s="20">
        <f>_xll.CDXZipStreamCF.Connect.CDXRouteBing(0,2,0,$AE141,AH$128)</f>
        <v>181.7</v>
      </c>
      <c r="AI141" s="20">
        <f>_xll.CDXZipStreamCF.Connect.CDXRouteBing(0,2,0,$AE141,AI$128)</f>
        <v>0</v>
      </c>
      <c r="AJ141" s="20">
        <f>_xll.CDXZipStreamCF.Connect.CDXRouteBing(0,2,0,$AE141,AJ$128)</f>
        <v>0</v>
      </c>
      <c r="AK141" s="98"/>
      <c r="AL141" s="16"/>
      <c r="AM141" s="26" t="s">
        <v>571</v>
      </c>
      <c r="AN141" s="27" t="s">
        <v>3519</v>
      </c>
      <c r="AO141" s="20">
        <f>_xll.CDXZipStreamCF.Connect.CDXRouteBing(0,2,0,$AE141,AO$128)</f>
        <v>156.1</v>
      </c>
      <c r="AP141" s="20">
        <f>_xll.CDXZipStreamCF.Connect.CDXRouteBing(0,2,0,$AE141,AP$128)</f>
        <v>122.51666666666667</v>
      </c>
      <c r="AQ141" s="20">
        <f>_xll.CDXZipStreamCF.Connect.CDXRouteBing(0,2,0,$AE141,AQ$128)</f>
        <v>181.7</v>
      </c>
      <c r="AR141" s="20">
        <f>_xll.CDXZipStreamCF.Connect.CDXRouteBing(0,2,0,$AE141,AR$128)</f>
        <v>0</v>
      </c>
      <c r="AS141" s="20">
        <f>_xll.CDXZipStreamCF.Connect.CDXRouteBing(0,2,0,$AE141,AS$128)</f>
        <v>0</v>
      </c>
      <c r="AT141" s="98"/>
    </row>
    <row r="142" spans="1:46" x14ac:dyDescent="0.2">
      <c r="A142" s="16"/>
      <c r="B142" s="24" t="s">
        <v>2005</v>
      </c>
      <c r="C142" s="25" t="s">
        <v>3514</v>
      </c>
      <c r="D142" s="20">
        <f>_xll.CDXZipStreamCF.Connect.CDXRouteBing(0,2,0,$C142,D$128)</f>
        <v>218.6</v>
      </c>
      <c r="E142" s="20">
        <f>_xll.CDXZipStreamCF.Connect.CDXRouteBing(0,2,0,$C142,E$128)</f>
        <v>213.9</v>
      </c>
      <c r="F142" s="20">
        <f>_xll.CDXZipStreamCF.Connect.CDXRouteBing(0,2,0,$C142,F$128)</f>
        <v>267.05</v>
      </c>
      <c r="G142" s="20">
        <f>_xll.CDXZipStreamCF.Connect.CDXRouteBing(0,2,0,$C142,G$128)</f>
        <v>264.43333333333334</v>
      </c>
      <c r="H142" s="20">
        <f>_xll.CDXZipStreamCF.Connect.CDXRouteBing(0,2,0,$C142,H$128)</f>
        <v>131.56666666666666</v>
      </c>
      <c r="I142" s="20">
        <f>_xll.CDXZipStreamCF.Connect.CDXRouteBing(0,2,0,$C142,I$128)</f>
        <v>167.25</v>
      </c>
      <c r="J142" s="20">
        <f>_xll.CDXZipStreamCF.Connect.CDXRouteBing(0,2,0,$C142,J$128)</f>
        <v>284.3</v>
      </c>
      <c r="K142" s="20">
        <f>_xll.CDXZipStreamCF.Connect.CDXRouteBing(0,2,0,$C142,K$128)</f>
        <v>41.95</v>
      </c>
      <c r="L142" s="20">
        <f>_xll.CDXZipStreamCF.Connect.CDXRouteBing(0,2,0,$C142,L$128)</f>
        <v>47.583333333333336</v>
      </c>
      <c r="M142" s="20">
        <f>_xll.CDXZipStreamCF.Connect.CDXRouteBing(0,2,0,$C142,M$128)</f>
        <v>289.28333333333336</v>
      </c>
      <c r="N142" s="20">
        <f>_xll.CDXZipStreamCF.Connect.CDXRouteBing(0,2,0,$C142,N$128)</f>
        <v>277.46666666666664</v>
      </c>
      <c r="O142" s="20">
        <f>_xll.CDXZipStreamCF.Connect.CDXRouteBing(0,2,0,$C142,O$128)</f>
        <v>75.266666666666666</v>
      </c>
      <c r="P142" s="20">
        <f>_xll.CDXZipStreamCF.Connect.CDXRouteBing(0,2,0,$C142,P$128)</f>
        <v>122</v>
      </c>
      <c r="Q142" s="20">
        <f>_xll.CDXZipStreamCF.Connect.CDXRouteBing(0,2,0,$C142,Q$128)</f>
        <v>0</v>
      </c>
      <c r="R142" s="20">
        <f>_xll.CDXZipStreamCF.Connect.CDXRouteBing(0,2,0,$C142,R$128)</f>
        <v>105.41666666666667</v>
      </c>
      <c r="S142" s="20">
        <f t="shared" si="16"/>
        <v>5</v>
      </c>
      <c r="T142" s="20">
        <f t="shared" si="17"/>
        <v>270.2166666666667</v>
      </c>
      <c r="U142" s="98"/>
      <c r="V142" s="16"/>
      <c r="W142" s="24" t="s">
        <v>2005</v>
      </c>
      <c r="X142" s="25" t="s">
        <v>3514</v>
      </c>
      <c r="Y142" s="20">
        <f>_xll.CDXZipStreamCF.Connect.CDXRouteBing(0,2,0,$X142,Y$128)</f>
        <v>218.6</v>
      </c>
      <c r="Z142" s="20">
        <f>_xll.CDXZipStreamCF.Connect.CDXRouteBing(0,2,0,$X142,Z$128)</f>
        <v>131.56666666666666</v>
      </c>
      <c r="AA142" s="20">
        <f>_xll.CDXZipStreamCF.Connect.CDXRouteBing(0,2,0,$X142,AA$128)</f>
        <v>0</v>
      </c>
      <c r="AB142" s="98"/>
      <c r="AC142" s="16"/>
      <c r="AD142" s="26" t="s">
        <v>2005</v>
      </c>
      <c r="AE142" s="27" t="s">
        <v>3514</v>
      </c>
      <c r="AF142" s="20">
        <f>_xll.CDXZipStreamCF.Connect.CDXRouteBing(0,2,0,$AE142,AF$128)</f>
        <v>235.8</v>
      </c>
      <c r="AG142" s="20">
        <f>_xll.CDXZipStreamCF.Connect.CDXRouteBing(0,2,0,$AE142,AG$128)</f>
        <v>0</v>
      </c>
      <c r="AH142" s="20">
        <f>_xll.CDXZipStreamCF.Connect.CDXRouteBing(0,2,0,$AE142,AH$128)</f>
        <v>264.43333333333334</v>
      </c>
      <c r="AI142" s="20">
        <f>_xll.CDXZipStreamCF.Connect.CDXRouteBing(0,2,0,$AE142,AI$128)</f>
        <v>122</v>
      </c>
      <c r="AJ142" s="20">
        <f>_xll.CDXZipStreamCF.Connect.CDXRouteBing(0,2,0,$AE142,AJ$128)</f>
        <v>122</v>
      </c>
      <c r="AK142" s="98"/>
      <c r="AL142" s="16"/>
      <c r="AM142" s="26" t="s">
        <v>2005</v>
      </c>
      <c r="AN142" s="27" t="s">
        <v>3514</v>
      </c>
      <c r="AO142" s="20">
        <f>_xll.CDXZipStreamCF.Connect.CDXRouteBing(0,2,0,$AE142,AO$128)</f>
        <v>235.8</v>
      </c>
      <c r="AP142" s="20">
        <f>_xll.CDXZipStreamCF.Connect.CDXRouteBing(0,2,0,$AE142,AP$128)</f>
        <v>0</v>
      </c>
      <c r="AQ142" s="20">
        <f>_xll.CDXZipStreamCF.Connect.CDXRouteBing(0,2,0,$AE142,AQ$128)</f>
        <v>264.43333333333334</v>
      </c>
      <c r="AR142" s="20">
        <f>_xll.CDXZipStreamCF.Connect.CDXRouteBing(0,2,0,$AE142,AR$128)</f>
        <v>122</v>
      </c>
      <c r="AS142" s="20">
        <f>_xll.CDXZipStreamCF.Connect.CDXRouteBing(0,2,0,$AE142,AS$128)</f>
        <v>122</v>
      </c>
      <c r="AT142" s="98"/>
    </row>
    <row r="143" spans="1:46" ht="16" thickBot="1" x14ac:dyDescent="0.25">
      <c r="A143" s="16"/>
      <c r="B143" s="16" t="s">
        <v>1031</v>
      </c>
      <c r="C143" t="s">
        <v>3516</v>
      </c>
      <c r="D143" s="33">
        <f>_xll.CDXZipStreamCF.Connect.CDXRouteBing(0,2,0,$C143,D$128)</f>
        <v>226.01666666666668</v>
      </c>
      <c r="E143" s="33">
        <f>_xll.CDXZipStreamCF.Connect.CDXRouteBing(0,2,0,$C143,E$128)</f>
        <v>262.68333333333334</v>
      </c>
      <c r="F143" s="33">
        <f>_xll.CDXZipStreamCF.Connect.CDXRouteBing(0,2,0,$C143,F$128)</f>
        <v>274.46666666666664</v>
      </c>
      <c r="G143" s="33">
        <f>_xll.CDXZipStreamCF.Connect.CDXRouteBing(0,2,0,$C143,G$128)</f>
        <v>271.83333333333331</v>
      </c>
      <c r="H143" s="33">
        <f>_xll.CDXZipStreamCF.Connect.CDXRouteBing(0,2,0,$C143,H$128)</f>
        <v>186.78333333333333</v>
      </c>
      <c r="I143" s="33">
        <f>_xll.CDXZipStreamCF.Connect.CDXRouteBing(0,2,0,$C143,I$128)</f>
        <v>186</v>
      </c>
      <c r="J143" s="33">
        <f>_xll.CDXZipStreamCF.Connect.CDXRouteBing(0,2,0,$C143,J$128)</f>
        <v>286.10000000000002</v>
      </c>
      <c r="K143" s="33">
        <f>_xll.CDXZipStreamCF.Connect.CDXRouteBing(0,2,0,$C143,K$128)</f>
        <v>108.85</v>
      </c>
      <c r="L143" s="33">
        <f>_xll.CDXZipStreamCF.Connect.CDXRouteBing(0,2,0,$C143,L$128)</f>
        <v>113.28333333333333</v>
      </c>
      <c r="M143" s="33">
        <f>_xll.CDXZipStreamCF.Connect.CDXRouteBing(0,2,0,$C143,M$128)</f>
        <v>296.7</v>
      </c>
      <c r="N143" s="33">
        <f>_xll.CDXZipStreamCF.Connect.CDXRouteBing(0,2,0,$C143,N$128)</f>
        <v>308.78333333333336</v>
      </c>
      <c r="O143" s="33">
        <f>_xll.CDXZipStreamCF.Connect.CDXRouteBing(0,2,0,$C143,O$128)</f>
        <v>137.16666666666666</v>
      </c>
      <c r="P143" s="33">
        <f>_xll.CDXZipStreamCF.Connect.CDXRouteBing(0,2,0,$C143,P$128)</f>
        <v>179.81666666666666</v>
      </c>
      <c r="Q143" s="33">
        <f>_xll.CDXZipStreamCF.Connect.CDXRouteBing(0,2,0,$C143,Q$128)</f>
        <v>107.35</v>
      </c>
      <c r="R143" s="33">
        <f>_xll.CDXZipStreamCF.Connect.CDXRouteBing(0,2,0,$C143,R$128)</f>
        <v>0</v>
      </c>
      <c r="S143" s="33">
        <f t="shared" si="16"/>
        <v>4</v>
      </c>
      <c r="T143" s="33">
        <f t="shared" si="17"/>
        <v>329.48333333333335</v>
      </c>
      <c r="U143" s="98"/>
      <c r="V143" s="16"/>
      <c r="W143" s="16" t="s">
        <v>1031</v>
      </c>
      <c r="X143" t="s">
        <v>3516</v>
      </c>
      <c r="Y143" s="33">
        <f>_xll.CDXZipStreamCF.Connect.CDXRouteBing(0,2,0,$X143,Y$128)</f>
        <v>226.01666666666668</v>
      </c>
      <c r="Z143" s="33">
        <f>_xll.CDXZipStreamCF.Connect.CDXRouteBing(0,2,0,$X143,Z$128)</f>
        <v>186.78333333333333</v>
      </c>
      <c r="AA143" s="33">
        <f>_xll.CDXZipStreamCF.Connect.CDXRouteBing(0,2,0,$X143,AA$128)</f>
        <v>107.35</v>
      </c>
      <c r="AB143" s="98"/>
      <c r="AC143" s="16"/>
      <c r="AD143" s="16" t="s">
        <v>1031</v>
      </c>
      <c r="AE143" t="s">
        <v>3516</v>
      </c>
      <c r="AF143" s="33">
        <f>_xll.CDXZipStreamCF.Connect.CDXRouteBing(0,2,0,$AE143,AF$128)</f>
        <v>301.88333333333333</v>
      </c>
      <c r="AG143" s="33">
        <f>_xll.CDXZipStreamCF.Connect.CDXRouteBing(0,2,0,$AE143,AG$128)</f>
        <v>107.35</v>
      </c>
      <c r="AH143" s="33">
        <f>_xll.CDXZipStreamCF.Connect.CDXRouteBing(0,2,0,$AE143,AH$128)</f>
        <v>271.83333333333331</v>
      </c>
      <c r="AI143" s="33">
        <f>_xll.CDXZipStreamCF.Connect.CDXRouteBing(0,2,0,$AE143,AI$128)</f>
        <v>179.81666666666666</v>
      </c>
      <c r="AJ143" s="33">
        <f>_xll.CDXZipStreamCF.Connect.CDXRouteBing(0,2,0,$AE143,AJ$128)</f>
        <v>179.81666666666666</v>
      </c>
      <c r="AK143" s="98"/>
      <c r="AL143" s="16"/>
      <c r="AM143" s="16" t="s">
        <v>1031</v>
      </c>
      <c r="AN143" t="s">
        <v>3516</v>
      </c>
      <c r="AO143" s="33">
        <f>_xll.CDXZipStreamCF.Connect.CDXRouteBing(0,2,0,$AE143,AO$128)</f>
        <v>301.88333333333333</v>
      </c>
      <c r="AP143" s="33">
        <f>_xll.CDXZipStreamCF.Connect.CDXRouteBing(0,2,0,$AE143,AP$128)</f>
        <v>107.35</v>
      </c>
      <c r="AQ143" s="33">
        <f>_xll.CDXZipStreamCF.Connect.CDXRouteBing(0,2,0,$AE143,AQ$128)</f>
        <v>271.83333333333331</v>
      </c>
      <c r="AR143" s="33">
        <f>_xll.CDXZipStreamCF.Connect.CDXRouteBing(0,2,0,$AE143,AR$128)</f>
        <v>179.81666666666666</v>
      </c>
      <c r="AS143" s="33">
        <f>_xll.CDXZipStreamCF.Connect.CDXRouteBing(0,2,0,$AE143,AS$128)</f>
        <v>179.81666666666666</v>
      </c>
      <c r="AT143" s="98"/>
    </row>
    <row r="144" spans="1:46" s="53" customFormat="1" x14ac:dyDescent="0.2">
      <c r="A144" s="104"/>
      <c r="U144" s="103"/>
      <c r="AB144" s="103"/>
      <c r="AK144" s="103"/>
      <c r="AT144" s="103"/>
    </row>
    <row r="145" spans="1:46" s="55" customFormat="1" ht="16" thickBot="1" x14ac:dyDescent="0.25">
      <c r="A145" s="105"/>
      <c r="U145" s="106"/>
      <c r="AB145" s="106"/>
      <c r="AK145" s="106"/>
      <c r="AT145" s="106"/>
    </row>
  </sheetData>
  <sortState xmlns:xlrd2="http://schemas.microsoft.com/office/spreadsheetml/2017/richdata2" ref="B129:T143">
    <sortCondition descending="1" ref="S129:S143"/>
    <sortCondition ref="T129:T143"/>
  </sortState>
  <mergeCells count="4">
    <mergeCell ref="AL1:AS1"/>
    <mergeCell ref="AC1:AJ1"/>
    <mergeCell ref="V1:AA1"/>
    <mergeCell ref="A1:T1"/>
  </mergeCells>
  <conditionalFormatting sqref="D6:L14 D21:R35 D42:N52 D59:J65 D72:L80 D87:H91 D98:M107 D114:L122 D129:R143">
    <cfRule type="cellIs" dxfId="234" priority="56" operator="equal">
      <formula>0</formula>
    </cfRule>
    <cfRule type="cellIs" dxfId="233" priority="57" operator="lessThan">
      <formula>121</formula>
    </cfRule>
  </conditionalFormatting>
  <conditionalFormatting sqref="Y6:Y14">
    <cfRule type="cellIs" dxfId="232" priority="55" operator="lessThan">
      <formula>121</formula>
    </cfRule>
    <cfRule type="cellIs" dxfId="231" priority="54" operator="equal">
      <formula>0</formula>
    </cfRule>
  </conditionalFormatting>
  <conditionalFormatting sqref="Y21:Y35">
    <cfRule type="cellIs" dxfId="230" priority="53" operator="lessThan">
      <formula>121</formula>
    </cfRule>
    <cfRule type="cellIs" dxfId="229" priority="52" operator="equal">
      <formula>0</formula>
    </cfRule>
  </conditionalFormatting>
  <conditionalFormatting sqref="Y59:Y65">
    <cfRule type="cellIs" dxfId="228" priority="49" operator="lessThan">
      <formula>121</formula>
    </cfRule>
    <cfRule type="cellIs" dxfId="227" priority="48" operator="equal">
      <formula>0</formula>
    </cfRule>
  </conditionalFormatting>
  <conditionalFormatting sqref="Y87:Y91">
    <cfRule type="cellIs" dxfId="226" priority="44" operator="equal">
      <formula>0</formula>
    </cfRule>
    <cfRule type="cellIs" dxfId="225" priority="45" operator="lessThan">
      <formula>121</formula>
    </cfRule>
  </conditionalFormatting>
  <conditionalFormatting sqref="Y98:Y107">
    <cfRule type="cellIs" dxfId="224" priority="43" operator="lessThan">
      <formula>121</formula>
    </cfRule>
    <cfRule type="cellIs" dxfId="223" priority="42" operator="equal">
      <formula>0</formula>
    </cfRule>
  </conditionalFormatting>
  <conditionalFormatting sqref="Y114:Y122">
    <cfRule type="cellIs" dxfId="222" priority="41" operator="lessThan">
      <formula>121</formula>
    </cfRule>
    <cfRule type="cellIs" dxfId="221" priority="40" operator="equal">
      <formula>0</formula>
    </cfRule>
  </conditionalFormatting>
  <conditionalFormatting sqref="Y42:Z52">
    <cfRule type="cellIs" dxfId="220" priority="50" operator="equal">
      <formula>0</formula>
    </cfRule>
    <cfRule type="cellIs" dxfId="219" priority="51" operator="lessThan">
      <formula>121</formula>
    </cfRule>
  </conditionalFormatting>
  <conditionalFormatting sqref="Y72:Z80">
    <cfRule type="cellIs" dxfId="218" priority="47" operator="lessThan">
      <formula>121</formula>
    </cfRule>
    <cfRule type="cellIs" dxfId="217" priority="46" operator="equal">
      <formula>0</formula>
    </cfRule>
  </conditionalFormatting>
  <conditionalFormatting sqref="Y129:AA143">
    <cfRule type="cellIs" dxfId="216" priority="39" operator="lessThan">
      <formula>121</formula>
    </cfRule>
    <cfRule type="cellIs" dxfId="215" priority="38" operator="equal">
      <formula>0</formula>
    </cfRule>
  </conditionalFormatting>
  <conditionalFormatting sqref="AF87:AF91">
    <cfRule type="cellIs" dxfId="214" priority="26" operator="equal">
      <formula>0</formula>
    </cfRule>
    <cfRule type="cellIs" dxfId="213" priority="27" operator="lessThan">
      <formula>121</formula>
    </cfRule>
  </conditionalFormatting>
  <conditionalFormatting sqref="AF6:AG14">
    <cfRule type="cellIs" dxfId="212" priority="37" operator="lessThan">
      <formula>121</formula>
    </cfRule>
    <cfRule type="cellIs" dxfId="211" priority="36" operator="equal">
      <formula>0</formula>
    </cfRule>
  </conditionalFormatting>
  <conditionalFormatting sqref="AF42:AG52">
    <cfRule type="cellIs" dxfId="210" priority="33" operator="lessThan">
      <formula>121</formula>
    </cfRule>
    <cfRule type="cellIs" dxfId="209" priority="32" operator="equal">
      <formula>0</formula>
    </cfRule>
  </conditionalFormatting>
  <conditionalFormatting sqref="AF59:AG65">
    <cfRule type="cellIs" dxfId="208" priority="30" operator="equal">
      <formula>0</formula>
    </cfRule>
    <cfRule type="cellIs" dxfId="207" priority="31" operator="lessThan">
      <formula>121</formula>
    </cfRule>
  </conditionalFormatting>
  <conditionalFormatting sqref="AF72:AG80">
    <cfRule type="cellIs" dxfId="206" priority="28" operator="equal">
      <formula>0</formula>
    </cfRule>
    <cfRule type="cellIs" dxfId="205" priority="29" operator="lessThan">
      <formula>121</formula>
    </cfRule>
  </conditionalFormatting>
  <conditionalFormatting sqref="AF98:AH107">
    <cfRule type="cellIs" dxfId="204" priority="25" operator="lessThan">
      <formula>121</formula>
    </cfRule>
    <cfRule type="cellIs" dxfId="203" priority="24" operator="equal">
      <formula>0</formula>
    </cfRule>
  </conditionalFormatting>
  <conditionalFormatting sqref="AF21:AI35">
    <cfRule type="cellIs" dxfId="202" priority="34" operator="equal">
      <formula>0</formula>
    </cfRule>
    <cfRule type="cellIs" dxfId="201" priority="35" operator="lessThan">
      <formula>121</formula>
    </cfRule>
  </conditionalFormatting>
  <conditionalFormatting sqref="AF114:AI122">
    <cfRule type="cellIs" dxfId="200" priority="23" operator="lessThan">
      <formula>121</formula>
    </cfRule>
    <cfRule type="cellIs" dxfId="199" priority="22" operator="equal">
      <formula>0</formula>
    </cfRule>
  </conditionalFormatting>
  <conditionalFormatting sqref="AF129:AJ143">
    <cfRule type="cellIs" dxfId="198" priority="21" operator="lessThan">
      <formula>121</formula>
    </cfRule>
    <cfRule type="cellIs" dxfId="197" priority="20" operator="equal">
      <formula>0</formula>
    </cfRule>
  </conditionalFormatting>
  <conditionalFormatting sqref="AO87:AO91">
    <cfRule type="cellIs" dxfId="196" priority="8" operator="lessThan">
      <formula>121</formula>
    </cfRule>
    <cfRule type="cellIs" dxfId="195" priority="7" operator="equal">
      <formula>0</formula>
    </cfRule>
  </conditionalFormatting>
  <conditionalFormatting sqref="AO6:AP14">
    <cfRule type="cellIs" dxfId="194" priority="18" operator="lessThan">
      <formula>121</formula>
    </cfRule>
    <cfRule type="cellIs" dxfId="193" priority="17" operator="equal">
      <formula>0</formula>
    </cfRule>
  </conditionalFormatting>
  <conditionalFormatting sqref="AO59:AP65">
    <cfRule type="cellIs" dxfId="192" priority="12" operator="lessThan">
      <formula>121</formula>
    </cfRule>
    <cfRule type="cellIs" dxfId="191" priority="11" operator="equal">
      <formula>0</formula>
    </cfRule>
  </conditionalFormatting>
  <conditionalFormatting sqref="AO72:AP80">
    <cfRule type="cellIs" dxfId="190" priority="10" operator="lessThan">
      <formula>121</formula>
    </cfRule>
    <cfRule type="cellIs" dxfId="189" priority="9" operator="equal">
      <formula>0</formula>
    </cfRule>
  </conditionalFormatting>
  <conditionalFormatting sqref="AO42:AQ52">
    <cfRule type="cellIs" dxfId="188" priority="14" operator="lessThan">
      <formula>121</formula>
    </cfRule>
    <cfRule type="cellIs" dxfId="187" priority="13" operator="equal">
      <formula>0</formula>
    </cfRule>
  </conditionalFormatting>
  <conditionalFormatting sqref="AO98:AQ107">
    <cfRule type="cellIs" dxfId="186" priority="6" operator="lessThan">
      <formula>121</formula>
    </cfRule>
    <cfRule type="cellIs" dxfId="185" priority="5" operator="equal">
      <formula>0</formula>
    </cfRule>
  </conditionalFormatting>
  <conditionalFormatting sqref="AO21:AR35">
    <cfRule type="cellIs" dxfId="184" priority="15" operator="equal">
      <formula>0</formula>
    </cfRule>
    <cfRule type="cellIs" dxfId="183" priority="16" operator="lessThan">
      <formula>121</formula>
    </cfRule>
  </conditionalFormatting>
  <conditionalFormatting sqref="AO114:AR122">
    <cfRule type="cellIs" dxfId="182" priority="4" operator="lessThan">
      <formula>121</formula>
    </cfRule>
    <cfRule type="cellIs" dxfId="181" priority="3" operator="equal">
      <formula>0</formula>
    </cfRule>
  </conditionalFormatting>
  <conditionalFormatting sqref="AO129:AS143">
    <cfRule type="cellIs" dxfId="180" priority="2" operator="lessThan">
      <formula>121</formula>
    </cfRule>
    <cfRule type="cellIs" dxfId="179" priority="1" operator="equal">
      <formula>0</formula>
    </cfRule>
  </conditionalFormatting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80AD6-4132-4EDE-8089-EC270BBE909F}">
  <sheetPr>
    <tabColor rgb="FF92D050"/>
  </sheetPr>
  <dimension ref="A1:BB161"/>
  <sheetViews>
    <sheetView tabSelected="1" topLeftCell="L1" zoomScale="85" zoomScaleNormal="85" workbookViewId="0">
      <pane ySplit="1" topLeftCell="A122" activePane="bottomLeft" state="frozen"/>
      <selection pane="bottomLeft" activeCell="Y150" sqref="Y150"/>
    </sheetView>
  </sheetViews>
  <sheetFormatPr baseColWidth="10" defaultColWidth="8.83203125" defaultRowHeight="15" x14ac:dyDescent="0.2"/>
  <cols>
    <col min="1" max="1" width="38.6640625" bestFit="1" customWidth="1"/>
    <col min="2" max="2" width="15.33203125" bestFit="1" customWidth="1"/>
    <col min="3" max="3" width="51.1640625" bestFit="1" customWidth="1"/>
    <col min="4" max="21" width="6.6640625" customWidth="1"/>
    <col min="24" max="24" width="1.6640625" style="102" bestFit="1" customWidth="1"/>
    <col min="25" max="25" width="38.6640625" bestFit="1" customWidth="1"/>
    <col min="26" max="26" width="15.33203125" bestFit="1" customWidth="1"/>
    <col min="27" max="27" width="51.1640625" bestFit="1" customWidth="1"/>
    <col min="28" max="32" width="6.6640625" customWidth="1"/>
    <col min="33" max="33" width="1.6640625" style="102" bestFit="1" customWidth="1"/>
    <col min="34" max="34" width="38.6640625" bestFit="1" customWidth="1"/>
    <col min="35" max="35" width="15.33203125" bestFit="1" customWidth="1"/>
    <col min="36" max="36" width="51.1640625" bestFit="1" customWidth="1"/>
    <col min="37" max="37" width="10.83203125" customWidth="1"/>
    <col min="38" max="38" width="9.83203125" customWidth="1"/>
    <col min="43" max="43" width="1.6640625" style="102" bestFit="1" customWidth="1"/>
    <col min="44" max="44" width="38.6640625" bestFit="1" customWidth="1"/>
    <col min="45" max="45" width="15.33203125" bestFit="1" customWidth="1"/>
    <col min="46" max="46" width="51.1640625" bestFit="1" customWidth="1"/>
    <col min="53" max="53" width="1.6640625" style="102" bestFit="1" customWidth="1"/>
  </cols>
  <sheetData>
    <row r="1" spans="1:53" s="109" customFormat="1" ht="28" thickBot="1" x14ac:dyDescent="0.4">
      <c r="A1" s="151" t="s">
        <v>4426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08"/>
      <c r="Y1" s="149" t="s">
        <v>4427</v>
      </c>
      <c r="Z1" s="149"/>
      <c r="AA1" s="149"/>
      <c r="AB1" s="149"/>
      <c r="AC1" s="149"/>
      <c r="AD1" s="149"/>
      <c r="AE1" s="149"/>
      <c r="AF1" s="149"/>
      <c r="AG1" s="108"/>
      <c r="AH1" s="150" t="s">
        <v>4428</v>
      </c>
      <c r="AI1" s="150"/>
      <c r="AJ1" s="150"/>
      <c r="AK1" s="150"/>
      <c r="AL1" s="150"/>
      <c r="AM1" s="150"/>
      <c r="AN1" s="150"/>
      <c r="AO1" s="150"/>
      <c r="AP1" s="150"/>
      <c r="AQ1" s="108"/>
      <c r="AR1" s="149" t="s">
        <v>4429</v>
      </c>
      <c r="AS1" s="149"/>
      <c r="AT1" s="149"/>
      <c r="AU1" s="149"/>
      <c r="AV1" s="149"/>
      <c r="AW1" s="149"/>
      <c r="AX1" s="149"/>
      <c r="AY1" s="149"/>
      <c r="AZ1" s="149"/>
      <c r="BA1" s="108"/>
    </row>
    <row r="2" spans="1:53" ht="16" thickBot="1" x14ac:dyDescent="0.25"/>
    <row r="3" spans="1:53" s="41" customFormat="1" x14ac:dyDescent="0.2">
      <c r="A3" s="49"/>
      <c r="X3" s="97"/>
      <c r="AG3" s="97"/>
      <c r="AJ3" s="40" t="s">
        <v>4043</v>
      </c>
      <c r="AK3" s="40" t="s">
        <v>172</v>
      </c>
      <c r="AQ3" s="97"/>
      <c r="AT3" s="40" t="s">
        <v>4043</v>
      </c>
      <c r="AU3" s="40" t="s">
        <v>172</v>
      </c>
      <c r="AV3" s="63" t="s">
        <v>4430</v>
      </c>
      <c r="AW3" s="63" t="s">
        <v>4430</v>
      </c>
      <c r="AX3" s="63" t="s">
        <v>4430</v>
      </c>
      <c r="BA3" s="97"/>
    </row>
    <row r="4" spans="1:53" s="17" customFormat="1" x14ac:dyDescent="0.2">
      <c r="A4" s="50"/>
      <c r="X4" s="98"/>
      <c r="AG4" s="98"/>
      <c r="AJ4" s="36" t="s">
        <v>4044</v>
      </c>
      <c r="AK4" s="36" t="s">
        <v>4439</v>
      </c>
      <c r="AQ4" s="98"/>
      <c r="AT4" s="36" t="s">
        <v>4044</v>
      </c>
      <c r="AU4" s="36" t="s">
        <v>4439</v>
      </c>
      <c r="AV4" s="25" t="s">
        <v>4431</v>
      </c>
      <c r="AW4" s="25" t="s">
        <v>4431</v>
      </c>
      <c r="AX4" s="25" t="s">
        <v>4431</v>
      </c>
      <c r="BA4" s="98"/>
    </row>
    <row r="5" spans="1:53" s="17" customFormat="1" x14ac:dyDescent="0.2">
      <c r="A5" s="44"/>
      <c r="B5" s="37"/>
      <c r="C5" s="36" t="s">
        <v>0</v>
      </c>
      <c r="D5" s="36" t="s">
        <v>949</v>
      </c>
      <c r="E5" s="36" t="s">
        <v>2343</v>
      </c>
      <c r="F5" s="36" t="s">
        <v>2653</v>
      </c>
      <c r="G5" s="36" t="s">
        <v>2113</v>
      </c>
      <c r="X5" s="98"/>
      <c r="Y5" s="37"/>
      <c r="Z5" s="37"/>
      <c r="AA5" s="36" t="s">
        <v>0</v>
      </c>
      <c r="AB5" s="17" t="s">
        <v>949</v>
      </c>
      <c r="AC5" s="17" t="s">
        <v>2653</v>
      </c>
      <c r="AD5" s="17" t="s">
        <v>2113</v>
      </c>
      <c r="AG5" s="98"/>
      <c r="AH5" s="37"/>
      <c r="AI5" s="37"/>
      <c r="AJ5" s="36" t="s">
        <v>0</v>
      </c>
      <c r="AK5" s="36" t="s">
        <v>172</v>
      </c>
      <c r="AQ5" s="98"/>
      <c r="AR5" s="37"/>
      <c r="AS5" s="37"/>
      <c r="AT5" s="36" t="s">
        <v>0</v>
      </c>
      <c r="AU5" s="36" t="s">
        <v>172</v>
      </c>
      <c r="AV5" s="25" t="s">
        <v>949</v>
      </c>
      <c r="AW5" s="25" t="s">
        <v>2653</v>
      </c>
      <c r="AX5" s="25" t="s">
        <v>2113</v>
      </c>
      <c r="BA5" s="98"/>
    </row>
    <row r="6" spans="1:53" s="48" customFormat="1" ht="16" thickBot="1" x14ac:dyDescent="0.25">
      <c r="A6" s="45" t="s">
        <v>14</v>
      </c>
      <c r="B6" s="46" t="s">
        <v>0</v>
      </c>
      <c r="C6" s="47" t="s">
        <v>3157</v>
      </c>
      <c r="D6" s="48" t="s">
        <v>3546</v>
      </c>
      <c r="E6" s="48" t="s">
        <v>3548</v>
      </c>
      <c r="F6" s="48" t="s">
        <v>3549</v>
      </c>
      <c r="G6" s="48" t="s">
        <v>3550</v>
      </c>
      <c r="V6" s="48" t="s">
        <v>4432</v>
      </c>
      <c r="W6" s="48" t="s">
        <v>4433</v>
      </c>
      <c r="X6" s="101"/>
      <c r="Y6" s="46" t="s">
        <v>14</v>
      </c>
      <c r="Z6" s="46" t="s">
        <v>0</v>
      </c>
      <c r="AA6" s="47" t="s">
        <v>3157</v>
      </c>
      <c r="AB6" s="48" t="s">
        <v>3546</v>
      </c>
      <c r="AC6" s="48" t="s">
        <v>3549</v>
      </c>
      <c r="AD6" s="48" t="s">
        <v>3550</v>
      </c>
      <c r="AG6" s="101"/>
      <c r="AH6" s="46" t="s">
        <v>14</v>
      </c>
      <c r="AI6" s="46" t="s">
        <v>0</v>
      </c>
      <c r="AJ6" s="47" t="s">
        <v>3157</v>
      </c>
      <c r="AK6" s="47" t="s">
        <v>172</v>
      </c>
      <c r="AQ6" s="101"/>
      <c r="AR6" s="46" t="s">
        <v>14</v>
      </c>
      <c r="AS6" s="46" t="s">
        <v>0</v>
      </c>
      <c r="AT6" s="47" t="s">
        <v>3157</v>
      </c>
      <c r="AU6" s="47" t="s">
        <v>172</v>
      </c>
      <c r="AV6" s="72" t="s">
        <v>3546</v>
      </c>
      <c r="AW6" s="72" t="s">
        <v>3549</v>
      </c>
      <c r="AX6" s="72" t="s">
        <v>3550</v>
      </c>
      <c r="BA6" s="101"/>
    </row>
    <row r="7" spans="1:53" x14ac:dyDescent="0.2">
      <c r="A7" s="69" t="s">
        <v>954</v>
      </c>
      <c r="B7" s="24" t="s">
        <v>949</v>
      </c>
      <c r="C7" s="25" t="s">
        <v>3546</v>
      </c>
      <c r="D7" s="34">
        <f>_xll.CDXZipStreamCF.Connect.CDXRouteBing(0,2,0,$C7,D$6)</f>
        <v>0</v>
      </c>
      <c r="E7" s="34">
        <f>_xll.CDXZipStreamCF.Connect.CDXRouteBing(0,2,0,$C7,E$6)</f>
        <v>42.95</v>
      </c>
      <c r="F7" s="34">
        <f>_xll.CDXZipStreamCF.Connect.CDXRouteBing(0,2,0,$C7,F$6)</f>
        <v>344.81666666666666</v>
      </c>
      <c r="G7" s="34">
        <f>_xll.CDXZipStreamCF.Connect.CDXRouteBing(0,2,0,$C7,G$6)</f>
        <v>996.7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35">
        <f t="shared" ref="V7:V10" si="0">COUNTIFS(D7:U7,"&lt;=120")</f>
        <v>2</v>
      </c>
      <c r="W7" s="35">
        <f t="shared" ref="W7:W10" si="1">SUMIF(D7:U7,"&lt;121")</f>
        <v>42.95</v>
      </c>
      <c r="X7" s="98"/>
      <c r="Y7" s="16" t="s">
        <v>954</v>
      </c>
      <c r="Z7" s="24" t="s">
        <v>949</v>
      </c>
      <c r="AA7" s="25" t="s">
        <v>3546</v>
      </c>
      <c r="AB7" s="34">
        <f>_xll.CDXZipStreamCF.Connect.CDXRouteBing(0,2,0,$AA7,AB$6)</f>
        <v>0</v>
      </c>
      <c r="AC7" s="34">
        <f>_xll.CDXZipStreamCF.Connect.CDXRouteBing(0,2,0,$AA7,AC$6)</f>
        <v>344.81666666666666</v>
      </c>
      <c r="AD7" s="34">
        <f>_xll.CDXZipStreamCF.Connect.CDXRouteBing(0,2,0,$AA7,AD$6)</f>
        <v>996.7</v>
      </c>
      <c r="AG7" s="98"/>
      <c r="AH7" s="16" t="s">
        <v>954</v>
      </c>
      <c r="AI7" s="16" t="s">
        <v>949</v>
      </c>
      <c r="AJ7" t="s">
        <v>3546</v>
      </c>
      <c r="AK7" s="89" t="str">
        <f>_xll.CDXZipStreamCF.Connect.CDXRouteBing(0,2,0,$AJ7,AK$6)</f>
        <v>Error: Location Not Found or Bing Maps Did Not Respond.</v>
      </c>
      <c r="AQ7" s="98"/>
      <c r="AR7" s="16" t="s">
        <v>954</v>
      </c>
      <c r="AS7" s="24" t="s">
        <v>949</v>
      </c>
      <c r="AT7" s="25" t="s">
        <v>3546</v>
      </c>
      <c r="AU7" s="89" t="str">
        <f>_xll.CDXZipStreamCF.Connect.CDXRouteBing(0,2,0,$AJ7,AU$6)</f>
        <v>Error: Location Not Found or Bing Maps Did Not Respond.</v>
      </c>
      <c r="AV7" s="34">
        <f>_xll.CDXZipStreamCF.Connect.CDXRouteBing(0,2,0,$AJ7,AV$6)</f>
        <v>0</v>
      </c>
      <c r="AW7" s="34">
        <f>_xll.CDXZipStreamCF.Connect.CDXRouteBing(0,2,0,$AJ7,AW$6)</f>
        <v>344.81666666666666</v>
      </c>
      <c r="AX7" s="34">
        <f>_xll.CDXZipStreamCF.Connect.CDXRouteBing(0,2,0,$AJ7,AX$6)</f>
        <v>996.7</v>
      </c>
      <c r="BA7" s="98"/>
    </row>
    <row r="8" spans="1:53" x14ac:dyDescent="0.2">
      <c r="A8" s="69"/>
      <c r="B8" s="16" t="s">
        <v>2343</v>
      </c>
      <c r="C8" t="s">
        <v>3548</v>
      </c>
      <c r="D8" s="20">
        <f>_xll.CDXZipStreamCF.Connect.CDXRouteBing(0,2,0,$C8,D$6)</f>
        <v>43.033333333333331</v>
      </c>
      <c r="E8" s="20">
        <f>_xll.CDXZipStreamCF.Connect.CDXRouteBing(0,2,0,$C8,E$6)</f>
        <v>0</v>
      </c>
      <c r="F8" s="20">
        <f>_xll.CDXZipStreamCF.Connect.CDXRouteBing(0,2,0,$C8,F$6)</f>
        <v>303.51666666666665</v>
      </c>
      <c r="G8" s="20">
        <f>_xll.CDXZipStreamCF.Connect.CDXRouteBing(0,2,0,$C8,G$6)</f>
        <v>967.6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0">
        <f t="shared" si="0"/>
        <v>2</v>
      </c>
      <c r="W8" s="20">
        <f t="shared" si="1"/>
        <v>43.033333333333331</v>
      </c>
      <c r="X8" s="98"/>
      <c r="Y8" s="16"/>
      <c r="Z8" s="16" t="s">
        <v>2343</v>
      </c>
      <c r="AA8" t="s">
        <v>3548</v>
      </c>
      <c r="AB8" s="20">
        <f>_xll.CDXZipStreamCF.Connect.CDXRouteBing(0,2,0,$AA8,AB$6)</f>
        <v>43.033333333333331</v>
      </c>
      <c r="AC8" s="20">
        <f>_xll.CDXZipStreamCF.Connect.CDXRouteBing(0,2,0,$AA8,AC$6)</f>
        <v>303.51666666666665</v>
      </c>
      <c r="AD8" s="20">
        <f>_xll.CDXZipStreamCF.Connect.CDXRouteBing(0,2,0,$AA8,AD$6)</f>
        <v>967.6</v>
      </c>
      <c r="AG8" s="98"/>
      <c r="AH8" s="16"/>
      <c r="AI8" s="16" t="s">
        <v>2343</v>
      </c>
      <c r="AJ8" t="s">
        <v>3548</v>
      </c>
      <c r="AK8" s="86" t="str">
        <f>_xll.CDXZipStreamCF.Connect.CDXRouteBing(0,2,0,$AJ8,AK$6)</f>
        <v>Error: Location Not Found or Bing Maps Did Not Respond.</v>
      </c>
      <c r="AQ8" s="98"/>
      <c r="AR8" s="16"/>
      <c r="AS8" s="16" t="s">
        <v>2343</v>
      </c>
      <c r="AT8" t="s">
        <v>3548</v>
      </c>
      <c r="AU8" s="86" t="str">
        <f>_xll.CDXZipStreamCF.Connect.CDXRouteBing(0,2,0,$AJ8,AU$6)</f>
        <v>Error: Location Not Found or Bing Maps Did Not Respond.</v>
      </c>
      <c r="AV8" s="20">
        <f>_xll.CDXZipStreamCF.Connect.CDXRouteBing(0,2,0,$AJ8,AV$6)</f>
        <v>43.033333333333331</v>
      </c>
      <c r="AW8" s="20">
        <f>_xll.CDXZipStreamCF.Connect.CDXRouteBing(0,2,0,$AJ8,AW$6)</f>
        <v>303.51666666666665</v>
      </c>
      <c r="AX8" s="20">
        <f>_xll.CDXZipStreamCF.Connect.CDXRouteBing(0,2,0,$AJ8,AX$6)</f>
        <v>967.6</v>
      </c>
      <c r="BA8" s="98"/>
    </row>
    <row r="9" spans="1:53" x14ac:dyDescent="0.2">
      <c r="A9" s="69"/>
      <c r="B9" s="24" t="s">
        <v>2653</v>
      </c>
      <c r="C9" s="25" t="s">
        <v>3549</v>
      </c>
      <c r="D9" s="20">
        <f>_xll.CDXZipStreamCF.Connect.CDXRouteBing(0,2,0,$C9,D$6)</f>
        <v>346.2</v>
      </c>
      <c r="E9" s="20">
        <f>_xll.CDXZipStreamCF.Connect.CDXRouteBing(0,2,0,$C9,E$6)</f>
        <v>305.11666666666667</v>
      </c>
      <c r="F9" s="20">
        <f>_xll.CDXZipStreamCF.Connect.CDXRouteBing(0,2,0,$C9,F$6)</f>
        <v>0</v>
      </c>
      <c r="G9" s="20">
        <f>_xll.CDXZipStreamCF.Connect.CDXRouteBing(0,2,0,$C9,G$6)</f>
        <v>868.7166666666667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2">
        <f t="shared" si="0"/>
        <v>1</v>
      </c>
      <c r="W9" s="22">
        <f t="shared" si="1"/>
        <v>0</v>
      </c>
      <c r="X9" s="98"/>
      <c r="Y9" s="16"/>
      <c r="Z9" s="24" t="s">
        <v>2653</v>
      </c>
      <c r="AA9" s="25" t="s">
        <v>3549</v>
      </c>
      <c r="AB9" s="20">
        <f>_xll.CDXZipStreamCF.Connect.CDXRouteBing(0,2,0,$AA9,AB$6)</f>
        <v>346.2</v>
      </c>
      <c r="AC9" s="20">
        <f>_xll.CDXZipStreamCF.Connect.CDXRouteBing(0,2,0,$AA9,AC$6)</f>
        <v>0</v>
      </c>
      <c r="AD9" s="20">
        <f>_xll.CDXZipStreamCF.Connect.CDXRouteBing(0,2,0,$AA9,AD$6)</f>
        <v>868.7166666666667</v>
      </c>
      <c r="AG9" s="98"/>
      <c r="AH9" s="16"/>
      <c r="AI9" s="16" t="s">
        <v>2653</v>
      </c>
      <c r="AJ9" t="s">
        <v>3549</v>
      </c>
      <c r="AK9" s="86" t="str">
        <f>_xll.CDXZipStreamCF.Connect.CDXRouteBing(0,2,0,$AJ9,AK$6)</f>
        <v>Error: Location Not Found or Bing Maps Did Not Respond.</v>
      </c>
      <c r="AQ9" s="98"/>
      <c r="AR9" s="16"/>
      <c r="AS9" s="24" t="s">
        <v>2653</v>
      </c>
      <c r="AT9" s="25" t="s">
        <v>3549</v>
      </c>
      <c r="AU9" s="86" t="str">
        <f>_xll.CDXZipStreamCF.Connect.CDXRouteBing(0,2,0,$AJ9,AU$6)</f>
        <v>Error: Location Not Found or Bing Maps Did Not Respond.</v>
      </c>
      <c r="AV9" s="20">
        <f>_xll.CDXZipStreamCF.Connect.CDXRouteBing(0,2,0,$AJ9,AV$6)</f>
        <v>346.2</v>
      </c>
      <c r="AW9" s="20">
        <f>_xll.CDXZipStreamCF.Connect.CDXRouteBing(0,2,0,$AJ9,AW$6)</f>
        <v>0</v>
      </c>
      <c r="AX9" s="20">
        <f>_xll.CDXZipStreamCF.Connect.CDXRouteBing(0,2,0,$AJ9,AX$6)</f>
        <v>868.7166666666667</v>
      </c>
      <c r="BA9" s="98"/>
    </row>
    <row r="10" spans="1:53" ht="16" thickBot="1" x14ac:dyDescent="0.25">
      <c r="A10" s="69"/>
      <c r="B10" s="24" t="s">
        <v>2113</v>
      </c>
      <c r="C10" s="25" t="s">
        <v>3550</v>
      </c>
      <c r="D10" s="33">
        <f>_xll.CDXZipStreamCF.Connect.CDXRouteBing(0,2,0,$C10,D$6)</f>
        <v>994.61666666666667</v>
      </c>
      <c r="E10" s="33">
        <f>_xll.CDXZipStreamCF.Connect.CDXRouteBing(0,2,0,$C10,E$6)</f>
        <v>965.9666666666667</v>
      </c>
      <c r="F10" s="33">
        <f>_xll.CDXZipStreamCF.Connect.CDXRouteBing(0,2,0,$C10,F$6)</f>
        <v>866.1</v>
      </c>
      <c r="G10" s="33">
        <f>_xll.CDXZipStreamCF.Connect.CDXRouteBing(0,2,0,$C10,G$6)</f>
        <v>0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52">
        <f t="shared" si="0"/>
        <v>1</v>
      </c>
      <c r="W10" s="52">
        <f t="shared" si="1"/>
        <v>0</v>
      </c>
      <c r="X10" s="98"/>
      <c r="Y10" s="16"/>
      <c r="Z10" s="24" t="s">
        <v>2113</v>
      </c>
      <c r="AA10" s="25" t="s">
        <v>3550</v>
      </c>
      <c r="AB10" s="33">
        <f>_xll.CDXZipStreamCF.Connect.CDXRouteBing(0,2,0,$AA10,AB$6)</f>
        <v>994.61666666666667</v>
      </c>
      <c r="AC10" s="33">
        <f>_xll.CDXZipStreamCF.Connect.CDXRouteBing(0,2,0,$AA10,AC$6)</f>
        <v>866.1</v>
      </c>
      <c r="AD10" s="33">
        <f>_xll.CDXZipStreamCF.Connect.CDXRouteBing(0,2,0,$AA10,AD$6)</f>
        <v>0</v>
      </c>
      <c r="AG10" s="98"/>
      <c r="AH10" s="16"/>
      <c r="AI10" s="16" t="s">
        <v>2113</v>
      </c>
      <c r="AJ10" t="s">
        <v>3550</v>
      </c>
      <c r="AK10" s="87" t="str">
        <f>_xll.CDXZipStreamCF.Connect.CDXRouteBing(0,2,0,$AJ10,AK$6)</f>
        <v>Error: Location Not Found or Bing Maps Did Not Respond.</v>
      </c>
      <c r="AQ10" s="98"/>
      <c r="AR10" s="16"/>
      <c r="AS10" s="24" t="s">
        <v>2113</v>
      </c>
      <c r="AT10" s="25" t="s">
        <v>3550</v>
      </c>
      <c r="AU10" s="87" t="str">
        <f>_xll.CDXZipStreamCF.Connect.CDXRouteBing(0,2,0,$AJ10,AU$6)</f>
        <v>Error: Location Not Found or Bing Maps Did Not Respond.</v>
      </c>
      <c r="AV10" s="33">
        <f>_xll.CDXZipStreamCF.Connect.CDXRouteBing(0,2,0,$AJ10,AV$6)</f>
        <v>994.61666666666667</v>
      </c>
      <c r="AW10" s="33">
        <f>_xll.CDXZipStreamCF.Connect.CDXRouteBing(0,2,0,$AJ10,AW$6)</f>
        <v>866.1</v>
      </c>
      <c r="AX10" s="33">
        <f>_xll.CDXZipStreamCF.Connect.CDXRouteBing(0,2,0,$AJ10,AX$6)</f>
        <v>0</v>
      </c>
      <c r="BA10" s="98"/>
    </row>
    <row r="11" spans="1:53" s="53" customFormat="1" x14ac:dyDescent="0.2">
      <c r="A11" s="57"/>
      <c r="B11" s="58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97"/>
      <c r="Y11" s="58"/>
      <c r="Z11" s="58"/>
      <c r="AG11" s="97"/>
      <c r="AH11" s="58"/>
      <c r="AI11" s="58"/>
      <c r="AQ11" s="97"/>
      <c r="AR11" s="58"/>
      <c r="AS11" s="58"/>
      <c r="BA11" s="97"/>
    </row>
    <row r="12" spans="1:53" s="29" customFormat="1" ht="16" thickBot="1" x14ac:dyDescent="0.25">
      <c r="A12" s="85"/>
      <c r="B12" s="28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98"/>
      <c r="Y12" s="28"/>
      <c r="Z12" s="28"/>
      <c r="AG12" s="98"/>
      <c r="AH12" s="28"/>
      <c r="AI12" s="28"/>
      <c r="AQ12" s="98"/>
      <c r="AR12" s="28"/>
      <c r="AS12" s="28"/>
      <c r="BA12" s="98"/>
    </row>
    <row r="13" spans="1:53" s="41" customFormat="1" x14ac:dyDescent="0.2">
      <c r="A13" s="39"/>
      <c r="B13" s="40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97"/>
      <c r="Y13" s="40"/>
      <c r="Z13" s="40"/>
      <c r="AG13" s="97"/>
      <c r="AH13" s="40"/>
      <c r="AI13" s="40"/>
      <c r="AJ13" s="40" t="s">
        <v>4043</v>
      </c>
      <c r="AK13" s="40" t="s">
        <v>172</v>
      </c>
      <c r="AQ13" s="97"/>
      <c r="AR13" s="40"/>
      <c r="AS13" s="40"/>
      <c r="AT13" s="40" t="s">
        <v>4043</v>
      </c>
      <c r="AU13" s="40" t="s">
        <v>172</v>
      </c>
      <c r="AV13" s="63" t="s">
        <v>4430</v>
      </c>
      <c r="AW13" s="63" t="s">
        <v>4430</v>
      </c>
      <c r="BA13" s="97"/>
    </row>
    <row r="14" spans="1:53" s="17" customFormat="1" x14ac:dyDescent="0.2">
      <c r="A14" s="43"/>
      <c r="B14" s="36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98"/>
      <c r="Y14" s="36"/>
      <c r="Z14" s="36"/>
      <c r="AG14" s="98"/>
      <c r="AH14" s="36"/>
      <c r="AI14" s="36"/>
      <c r="AJ14" s="36" t="s">
        <v>4044</v>
      </c>
      <c r="AK14" s="36" t="s">
        <v>4439</v>
      </c>
      <c r="AQ14" s="98"/>
      <c r="AR14" s="36"/>
      <c r="AS14" s="36"/>
      <c r="AT14" s="36" t="s">
        <v>4044</v>
      </c>
      <c r="AU14" s="36" t="s">
        <v>4439</v>
      </c>
      <c r="AV14" s="25" t="s">
        <v>4431</v>
      </c>
      <c r="AW14" s="25" t="s">
        <v>4431</v>
      </c>
      <c r="BA14" s="98"/>
    </row>
    <row r="15" spans="1:53" s="17" customFormat="1" x14ac:dyDescent="0.2">
      <c r="A15" s="44"/>
      <c r="B15" s="37"/>
      <c r="C15" s="36" t="s">
        <v>0</v>
      </c>
      <c r="D15" s="36" t="s">
        <v>956</v>
      </c>
      <c r="E15" s="36" t="s">
        <v>2694</v>
      </c>
      <c r="F15" s="36" t="s">
        <v>3081</v>
      </c>
      <c r="G15" s="36" t="s">
        <v>961</v>
      </c>
      <c r="H15" s="36" t="s">
        <v>2509</v>
      </c>
      <c r="X15" s="98"/>
      <c r="Y15" s="37"/>
      <c r="Z15" s="37"/>
      <c r="AA15" s="36" t="s">
        <v>0</v>
      </c>
      <c r="AB15" s="17" t="s">
        <v>956</v>
      </c>
      <c r="AC15" s="17" t="s">
        <v>2694</v>
      </c>
      <c r="AG15" s="98"/>
      <c r="AH15" s="37"/>
      <c r="AI15" s="37"/>
      <c r="AJ15" s="36" t="s">
        <v>0</v>
      </c>
      <c r="AK15" s="36" t="s">
        <v>172</v>
      </c>
      <c r="AQ15" s="98"/>
      <c r="AR15" s="37"/>
      <c r="AS15" s="37"/>
      <c r="AT15" s="36" t="s">
        <v>0</v>
      </c>
      <c r="AU15" s="36" t="s">
        <v>172</v>
      </c>
      <c r="AV15" s="25" t="s">
        <v>956</v>
      </c>
      <c r="AW15" s="25" t="s">
        <v>2694</v>
      </c>
      <c r="BA15" s="98"/>
    </row>
    <row r="16" spans="1:53" s="48" customFormat="1" ht="16" thickBot="1" x14ac:dyDescent="0.25">
      <c r="A16" s="45" t="s">
        <v>14</v>
      </c>
      <c r="B16" s="46" t="s">
        <v>0</v>
      </c>
      <c r="C16" s="47" t="s">
        <v>3157</v>
      </c>
      <c r="D16" s="48" t="s">
        <v>3559</v>
      </c>
      <c r="E16" s="48" t="s">
        <v>3554</v>
      </c>
      <c r="F16" s="48" t="s">
        <v>3555</v>
      </c>
      <c r="G16" s="48" t="s">
        <v>3558</v>
      </c>
      <c r="H16" s="48" t="s">
        <v>3556</v>
      </c>
      <c r="V16" s="48" t="s">
        <v>4432</v>
      </c>
      <c r="W16" s="48" t="s">
        <v>4433</v>
      </c>
      <c r="X16" s="101"/>
      <c r="Y16" s="46" t="s">
        <v>14</v>
      </c>
      <c r="Z16" s="46" t="s">
        <v>0</v>
      </c>
      <c r="AA16" s="47" t="s">
        <v>3157</v>
      </c>
      <c r="AB16" s="48" t="s">
        <v>3559</v>
      </c>
      <c r="AC16" s="48" t="s">
        <v>3554</v>
      </c>
      <c r="AG16" s="101"/>
      <c r="AH16" s="46" t="s">
        <v>14</v>
      </c>
      <c r="AI16" s="46" t="s">
        <v>0</v>
      </c>
      <c r="AJ16" s="47" t="s">
        <v>3157</v>
      </c>
      <c r="AK16" s="47" t="s">
        <v>172</v>
      </c>
      <c r="AQ16" s="101"/>
      <c r="AR16" s="46" t="s">
        <v>14</v>
      </c>
      <c r="AS16" s="46" t="s">
        <v>0</v>
      </c>
      <c r="AT16" s="47" t="s">
        <v>3157</v>
      </c>
      <c r="AU16" s="47" t="s">
        <v>172</v>
      </c>
      <c r="AV16" s="72" t="s">
        <v>3559</v>
      </c>
      <c r="AW16" s="72" t="s">
        <v>3554</v>
      </c>
      <c r="BA16" s="101"/>
    </row>
    <row r="17" spans="1:53" x14ac:dyDescent="0.2">
      <c r="A17" s="69" t="s">
        <v>959</v>
      </c>
      <c r="B17" s="24" t="s">
        <v>956</v>
      </c>
      <c r="C17" s="25" t="s">
        <v>3559</v>
      </c>
      <c r="D17" s="34">
        <f>_xll.CDXZipStreamCF.Connect.CDXRouteBing(0,2,0,$C17,D$16)</f>
        <v>0</v>
      </c>
      <c r="E17" s="34">
        <f>_xll.CDXZipStreamCF.Connect.CDXRouteBing(0,2,0,$C17,E$16)</f>
        <v>140.25</v>
      </c>
      <c r="F17" s="34">
        <f>_xll.CDXZipStreamCF.Connect.CDXRouteBing(0,2,0,$C17,F$16)</f>
        <v>48.983333333333334</v>
      </c>
      <c r="G17" s="34">
        <f>_xll.CDXZipStreamCF.Connect.CDXRouteBing(0,2,0,$C17,G$16)</f>
        <v>88.63333333333334</v>
      </c>
      <c r="H17" s="34">
        <f>_xll.CDXZipStreamCF.Connect.CDXRouteBing(0,2,0,$C17,H$16)</f>
        <v>227.5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35">
        <f t="shared" ref="V17:V21" si="2">COUNTIFS(D17:U17,"&lt;=120")</f>
        <v>3</v>
      </c>
      <c r="W17" s="35">
        <f t="shared" ref="W17:W21" si="3">SUMIF(D17:U17,"&lt;121")</f>
        <v>137.61666666666667</v>
      </c>
      <c r="X17" s="98"/>
      <c r="Y17" s="16" t="s">
        <v>959</v>
      </c>
      <c r="Z17" s="24" t="s">
        <v>956</v>
      </c>
      <c r="AA17" s="25" t="s">
        <v>3559</v>
      </c>
      <c r="AB17" s="34">
        <f>_xll.CDXZipStreamCF.Connect.CDXRouteBing(0,2,0,$AA17,AB$16)</f>
        <v>0</v>
      </c>
      <c r="AC17" s="34">
        <f>_xll.CDXZipStreamCF.Connect.CDXRouteBing(0,2,0,$AA17,AC$16)</f>
        <v>140.25</v>
      </c>
      <c r="AG17" s="98"/>
      <c r="AH17" s="16" t="s">
        <v>959</v>
      </c>
      <c r="AI17" s="16" t="s">
        <v>956</v>
      </c>
      <c r="AJ17" t="s">
        <v>3559</v>
      </c>
      <c r="AK17" s="89" t="str">
        <f>_xll.CDXZipStreamCF.Connect.CDXRouteBing(0,2,0,$AJ17,AK$16)</f>
        <v>Error: Location Not Found or Bing Maps Did Not Respond.</v>
      </c>
      <c r="AQ17" s="98"/>
      <c r="AR17" s="16" t="s">
        <v>959</v>
      </c>
      <c r="AS17" s="24" t="s">
        <v>956</v>
      </c>
      <c r="AT17" s="25" t="s">
        <v>3559</v>
      </c>
      <c r="AU17" s="89" t="str">
        <f>_xll.CDXZipStreamCF.Connect.CDXRouteBing(0,2,0,$AJ17,AU$16)</f>
        <v>Error: Location Not Found or Bing Maps Did Not Respond.</v>
      </c>
      <c r="AV17" s="34">
        <f>_xll.CDXZipStreamCF.Connect.CDXRouteBing(0,2,0,$AJ17,AV$16)</f>
        <v>0</v>
      </c>
      <c r="AW17" s="34">
        <f>_xll.CDXZipStreamCF.Connect.CDXRouteBing(0,2,0,$AJ17,AW$16)</f>
        <v>140.25</v>
      </c>
      <c r="BA17" s="98"/>
    </row>
    <row r="18" spans="1:53" x14ac:dyDescent="0.2">
      <c r="A18" s="69"/>
      <c r="B18" s="24" t="s">
        <v>2694</v>
      </c>
      <c r="C18" s="25" t="s">
        <v>3554</v>
      </c>
      <c r="D18" s="20">
        <f>_xll.CDXZipStreamCF.Connect.CDXRouteBing(0,2,0,$C18,D$16)</f>
        <v>137.71666666666667</v>
      </c>
      <c r="E18" s="20">
        <f>_xll.CDXZipStreamCF.Connect.CDXRouteBing(0,2,0,$C18,E$16)</f>
        <v>0</v>
      </c>
      <c r="F18" s="20">
        <f>_xll.CDXZipStreamCF.Connect.CDXRouteBing(0,2,0,$C18,F$16)</f>
        <v>119.63333333333334</v>
      </c>
      <c r="G18" s="20">
        <f>_xll.CDXZipStreamCF.Connect.CDXRouteBing(0,2,0,$C18,G$16)</f>
        <v>135.75</v>
      </c>
      <c r="H18" s="20">
        <f>_xll.CDXZipStreamCF.Connect.CDXRouteBing(0,2,0,$C18,H$16)</f>
        <v>102.21666666666667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2">
        <f t="shared" si="2"/>
        <v>3</v>
      </c>
      <c r="W18" s="22">
        <f t="shared" si="3"/>
        <v>221.85000000000002</v>
      </c>
      <c r="X18" s="98"/>
      <c r="Y18" s="16"/>
      <c r="Z18" s="24" t="s">
        <v>2694</v>
      </c>
      <c r="AA18" s="25" t="s">
        <v>3554</v>
      </c>
      <c r="AB18" s="20">
        <f>_xll.CDXZipStreamCF.Connect.CDXRouteBing(0,2,0,$AA18,AB$16)</f>
        <v>137.71666666666667</v>
      </c>
      <c r="AC18" s="20">
        <f>_xll.CDXZipStreamCF.Connect.CDXRouteBing(0,2,0,$AA18,AC$16)</f>
        <v>0</v>
      </c>
      <c r="AG18" s="98"/>
      <c r="AH18" s="16"/>
      <c r="AI18" s="16" t="s">
        <v>2694</v>
      </c>
      <c r="AJ18" t="s">
        <v>3554</v>
      </c>
      <c r="AK18" s="86" t="str">
        <f>_xll.CDXZipStreamCF.Connect.CDXRouteBing(0,2,0,$AJ18,AK$16)</f>
        <v>Error: Location Not Found or Bing Maps Did Not Respond.</v>
      </c>
      <c r="AQ18" s="98"/>
      <c r="AR18" s="16"/>
      <c r="AS18" s="24" t="s">
        <v>2694</v>
      </c>
      <c r="AT18" s="25" t="s">
        <v>3554</v>
      </c>
      <c r="AU18" s="86" t="str">
        <f>_xll.CDXZipStreamCF.Connect.CDXRouteBing(0,2,0,$AJ18,AU$16)</f>
        <v>Error: Location Not Found or Bing Maps Did Not Respond.</v>
      </c>
      <c r="AV18" s="20">
        <f>_xll.CDXZipStreamCF.Connect.CDXRouteBing(0,2,0,$AJ18,AV$16)</f>
        <v>137.71666666666667</v>
      </c>
      <c r="AW18" s="20">
        <f>_xll.CDXZipStreamCF.Connect.CDXRouteBing(0,2,0,$AJ18,AW$16)</f>
        <v>0</v>
      </c>
      <c r="BA18" s="98"/>
    </row>
    <row r="19" spans="1:53" x14ac:dyDescent="0.2">
      <c r="A19" s="69"/>
      <c r="B19" s="16" t="s">
        <v>3081</v>
      </c>
      <c r="C19" t="s">
        <v>3555</v>
      </c>
      <c r="D19" s="20">
        <f>_xll.CDXZipStreamCF.Connect.CDXRouteBing(0,2,0,$C19,D$16)</f>
        <v>48.4</v>
      </c>
      <c r="E19" s="20">
        <f>_xll.CDXZipStreamCF.Connect.CDXRouteBing(0,2,0,$C19,E$16)</f>
        <v>122.5</v>
      </c>
      <c r="F19" s="20">
        <f>_xll.CDXZipStreamCF.Connect.CDXRouteBing(0,2,0,$C19,F$16)</f>
        <v>0</v>
      </c>
      <c r="G19" s="20">
        <f>_xll.CDXZipStreamCF.Connect.CDXRouteBing(0,2,0,$C19,G$16)</f>
        <v>131.41666666666666</v>
      </c>
      <c r="H19" s="20">
        <f>_xll.CDXZipStreamCF.Connect.CDXRouteBing(0,2,0,$C19,H$16)</f>
        <v>212.78333333333333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0">
        <f t="shared" si="2"/>
        <v>2</v>
      </c>
      <c r="W19" s="20">
        <f t="shared" si="3"/>
        <v>48.4</v>
      </c>
      <c r="X19" s="98"/>
      <c r="Y19" s="16"/>
      <c r="Z19" s="16" t="s">
        <v>3081</v>
      </c>
      <c r="AA19" t="s">
        <v>3555</v>
      </c>
      <c r="AB19" s="20">
        <f>_xll.CDXZipStreamCF.Connect.CDXRouteBing(0,2,0,$AA19,AB$16)</f>
        <v>48.4</v>
      </c>
      <c r="AC19" s="20">
        <f>_xll.CDXZipStreamCF.Connect.CDXRouteBing(0,2,0,$AA19,AC$16)</f>
        <v>122.5</v>
      </c>
      <c r="AG19" s="98"/>
      <c r="AH19" s="16"/>
      <c r="AI19" s="16" t="s">
        <v>3081</v>
      </c>
      <c r="AJ19" t="s">
        <v>3555</v>
      </c>
      <c r="AK19" s="86" t="str">
        <f>_xll.CDXZipStreamCF.Connect.CDXRouteBing(0,2,0,$AJ19,AK$16)</f>
        <v>Error: Location Not Found or Bing Maps Did Not Respond.</v>
      </c>
      <c r="AQ19" s="98"/>
      <c r="AR19" s="16"/>
      <c r="AS19" s="16" t="s">
        <v>3081</v>
      </c>
      <c r="AT19" t="s">
        <v>3555</v>
      </c>
      <c r="AU19" s="86" t="str">
        <f>_xll.CDXZipStreamCF.Connect.CDXRouteBing(0,2,0,$AJ19,AU$16)</f>
        <v>Error: Location Not Found or Bing Maps Did Not Respond.</v>
      </c>
      <c r="AV19" s="20">
        <f>_xll.CDXZipStreamCF.Connect.CDXRouteBing(0,2,0,$AJ19,AV$16)</f>
        <v>48.4</v>
      </c>
      <c r="AW19" s="20">
        <f>_xll.CDXZipStreamCF.Connect.CDXRouteBing(0,2,0,$AJ19,AW$16)</f>
        <v>122.5</v>
      </c>
      <c r="BA19" s="98"/>
    </row>
    <row r="20" spans="1:53" x14ac:dyDescent="0.2">
      <c r="A20" s="69"/>
      <c r="B20" s="16" t="s">
        <v>961</v>
      </c>
      <c r="C20" t="s">
        <v>3558</v>
      </c>
      <c r="D20" s="20">
        <f>_xll.CDXZipStreamCF.Connect.CDXRouteBing(0,2,0,$C20,D$16)</f>
        <v>93</v>
      </c>
      <c r="E20" s="20">
        <f>_xll.CDXZipStreamCF.Connect.CDXRouteBing(0,2,0,$C20,E$16)</f>
        <v>130.9</v>
      </c>
      <c r="F20" s="20">
        <f>_xll.CDXZipStreamCF.Connect.CDXRouteBing(0,2,0,$C20,F$16)</f>
        <v>135.21666666666667</v>
      </c>
      <c r="G20" s="20">
        <f>_xll.CDXZipStreamCF.Connect.CDXRouteBing(0,2,0,$C20,G$16)</f>
        <v>0</v>
      </c>
      <c r="H20" s="20">
        <f>_xll.CDXZipStreamCF.Connect.CDXRouteBing(0,2,0,$C20,H$16)</f>
        <v>142.91666666666666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0">
        <f t="shared" si="2"/>
        <v>2</v>
      </c>
      <c r="W20" s="20">
        <f t="shared" si="3"/>
        <v>93</v>
      </c>
      <c r="X20" s="98"/>
      <c r="Y20" s="16"/>
      <c r="Z20" s="16" t="s">
        <v>961</v>
      </c>
      <c r="AA20" t="s">
        <v>3558</v>
      </c>
      <c r="AB20" s="20">
        <f>_xll.CDXZipStreamCF.Connect.CDXRouteBing(0,2,0,$AA20,AB$16)</f>
        <v>93</v>
      </c>
      <c r="AC20" s="20">
        <f>_xll.CDXZipStreamCF.Connect.CDXRouteBing(0,2,0,$AA20,AC$16)</f>
        <v>130.9</v>
      </c>
      <c r="AG20" s="98"/>
      <c r="AH20" s="16"/>
      <c r="AI20" s="16" t="s">
        <v>961</v>
      </c>
      <c r="AJ20" t="s">
        <v>3558</v>
      </c>
      <c r="AK20" s="86" t="str">
        <f>_xll.CDXZipStreamCF.Connect.CDXRouteBing(0,2,0,$AJ20,AK$16)</f>
        <v>Error: Location Not Found or Bing Maps Did Not Respond.</v>
      </c>
      <c r="AQ20" s="98"/>
      <c r="AR20" s="16"/>
      <c r="AS20" s="16" t="s">
        <v>961</v>
      </c>
      <c r="AT20" t="s">
        <v>3558</v>
      </c>
      <c r="AU20" s="86" t="str">
        <f>_xll.CDXZipStreamCF.Connect.CDXRouteBing(0,2,0,$AJ20,AU$16)</f>
        <v>Error: Location Not Found or Bing Maps Did Not Respond.</v>
      </c>
      <c r="AV20" s="20">
        <f>_xll.CDXZipStreamCF.Connect.CDXRouteBing(0,2,0,$AJ20,AV$16)</f>
        <v>93</v>
      </c>
      <c r="AW20" s="20">
        <f>_xll.CDXZipStreamCF.Connect.CDXRouteBing(0,2,0,$AJ20,AW$16)</f>
        <v>130.9</v>
      </c>
      <c r="BA20" s="98"/>
    </row>
    <row r="21" spans="1:53" ht="16" thickBot="1" x14ac:dyDescent="0.25">
      <c r="A21" s="69"/>
      <c r="B21" s="16" t="s">
        <v>2509</v>
      </c>
      <c r="C21" t="s">
        <v>3556</v>
      </c>
      <c r="D21" s="33">
        <f>_xll.CDXZipStreamCF.Connect.CDXRouteBing(0,2,0,$C21,D$16)</f>
        <v>229.33333333333334</v>
      </c>
      <c r="E21" s="33">
        <f>_xll.CDXZipStreamCF.Connect.CDXRouteBing(0,2,0,$C21,E$16)</f>
        <v>98.86666666666666</v>
      </c>
      <c r="F21" s="33">
        <f>_xll.CDXZipStreamCF.Connect.CDXRouteBing(0,2,0,$C21,F$16)</f>
        <v>210.05</v>
      </c>
      <c r="G21" s="33">
        <f>_xll.CDXZipStreamCF.Connect.CDXRouteBing(0,2,0,$C21,G$16)</f>
        <v>146.03333333333333</v>
      </c>
      <c r="H21" s="33">
        <f>_xll.CDXZipStreamCF.Connect.CDXRouteBing(0,2,0,$C21,H$16)</f>
        <v>0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33">
        <f t="shared" si="2"/>
        <v>2</v>
      </c>
      <c r="W21" s="33">
        <f t="shared" si="3"/>
        <v>98.86666666666666</v>
      </c>
      <c r="X21" s="98"/>
      <c r="Y21" s="16"/>
      <c r="Z21" s="16" t="s">
        <v>2509</v>
      </c>
      <c r="AA21" t="s">
        <v>3556</v>
      </c>
      <c r="AB21" s="33">
        <f>_xll.CDXZipStreamCF.Connect.CDXRouteBing(0,2,0,$AA21,AB$16)</f>
        <v>229.33333333333334</v>
      </c>
      <c r="AC21" s="33">
        <f>_xll.CDXZipStreamCF.Connect.CDXRouteBing(0,2,0,$AA21,AC$16)</f>
        <v>98.86666666666666</v>
      </c>
      <c r="AG21" s="98"/>
      <c r="AH21" s="16"/>
      <c r="AI21" s="16" t="s">
        <v>2509</v>
      </c>
      <c r="AJ21" t="s">
        <v>3556</v>
      </c>
      <c r="AK21" s="87" t="str">
        <f>_xll.CDXZipStreamCF.Connect.CDXRouteBing(0,2,0,$AJ21,AK$16)</f>
        <v>Error: Location Not Found or Bing Maps Did Not Respond.</v>
      </c>
      <c r="AQ21" s="98"/>
      <c r="AR21" s="16"/>
      <c r="AS21" s="16" t="s">
        <v>2509</v>
      </c>
      <c r="AT21" t="s">
        <v>3556</v>
      </c>
      <c r="AU21" s="87" t="str">
        <f>_xll.CDXZipStreamCF.Connect.CDXRouteBing(0,2,0,$AJ21,AU$16)</f>
        <v>Error: Location Not Found or Bing Maps Did Not Respond.</v>
      </c>
      <c r="AV21" s="33">
        <f>_xll.CDXZipStreamCF.Connect.CDXRouteBing(0,2,0,$AJ21,AV$16)</f>
        <v>229.33333333333334</v>
      </c>
      <c r="AW21" s="33">
        <f>_xll.CDXZipStreamCF.Connect.CDXRouteBing(0,2,0,$AJ21,AW$16)</f>
        <v>98.86666666666666</v>
      </c>
      <c r="BA21" s="98"/>
    </row>
    <row r="22" spans="1:53" s="53" customFormat="1" x14ac:dyDescent="0.2">
      <c r="A22" s="57"/>
      <c r="B22" s="58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97"/>
      <c r="Y22" s="58"/>
      <c r="Z22" s="58"/>
      <c r="AG22" s="97"/>
      <c r="AH22" s="58"/>
      <c r="AI22" s="58"/>
      <c r="AQ22" s="97"/>
      <c r="AR22" s="58"/>
      <c r="AS22" s="58"/>
      <c r="BA22" s="97"/>
    </row>
    <row r="23" spans="1:53" s="55" customFormat="1" ht="16" thickBot="1" x14ac:dyDescent="0.25">
      <c r="A23" s="59"/>
      <c r="B23" s="60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101"/>
      <c r="Y23" s="60"/>
      <c r="Z23" s="60"/>
      <c r="AG23" s="101"/>
      <c r="AH23" s="60"/>
      <c r="AI23" s="60"/>
      <c r="AQ23" s="101"/>
      <c r="AR23" s="60"/>
      <c r="AS23" s="60"/>
      <c r="BA23" s="101"/>
    </row>
    <row r="24" spans="1:53" s="17" customFormat="1" x14ac:dyDescent="0.2">
      <c r="A24" s="43"/>
      <c r="B24" s="36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98"/>
      <c r="Y24" s="36"/>
      <c r="Z24" s="36"/>
      <c r="AG24" s="98"/>
      <c r="AH24" s="36"/>
      <c r="AI24" s="36"/>
      <c r="AJ24" s="36" t="s">
        <v>4043</v>
      </c>
      <c r="AK24" s="17" t="s">
        <v>4113</v>
      </c>
      <c r="AL24" s="17" t="s">
        <v>4115</v>
      </c>
      <c r="AM24" s="17" t="s">
        <v>4118</v>
      </c>
      <c r="AN24" s="17" t="s">
        <v>4114</v>
      </c>
      <c r="AO24" s="17" t="s">
        <v>4117</v>
      </c>
      <c r="AP24" s="17" t="s">
        <v>4116</v>
      </c>
      <c r="AQ24" s="98"/>
      <c r="AR24" s="36"/>
      <c r="AS24" s="36"/>
      <c r="AT24" s="36" t="s">
        <v>4043</v>
      </c>
      <c r="AU24" s="27" t="s">
        <v>4113</v>
      </c>
      <c r="AV24" s="27" t="s">
        <v>4115</v>
      </c>
      <c r="AW24" s="27" t="s">
        <v>4118</v>
      </c>
      <c r="AX24" s="27" t="s">
        <v>4114</v>
      </c>
      <c r="AY24" s="27" t="s">
        <v>4117</v>
      </c>
      <c r="AZ24" s="27" t="s">
        <v>4116</v>
      </c>
      <c r="BA24" s="98"/>
    </row>
    <row r="25" spans="1:53" s="17" customFormat="1" x14ac:dyDescent="0.2">
      <c r="A25" s="43"/>
      <c r="B25" s="36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98"/>
      <c r="Y25" s="36"/>
      <c r="Z25" s="36"/>
      <c r="AG25" s="98"/>
      <c r="AH25" s="36"/>
      <c r="AI25" s="36"/>
      <c r="AJ25" s="36" t="s">
        <v>4044</v>
      </c>
      <c r="AK25" s="17" t="s">
        <v>4056</v>
      </c>
      <c r="AL25" s="17" t="s">
        <v>4056</v>
      </c>
      <c r="AM25" s="17" t="s">
        <v>4049</v>
      </c>
      <c r="AN25" s="17" t="s">
        <v>4056</v>
      </c>
      <c r="AO25" s="17" t="s">
        <v>4047</v>
      </c>
      <c r="AP25" s="17" t="s">
        <v>4047</v>
      </c>
      <c r="AQ25" s="98"/>
      <c r="AR25" s="36"/>
      <c r="AS25" s="36"/>
      <c r="AT25" s="36" t="s">
        <v>4044</v>
      </c>
      <c r="AU25" s="27" t="s">
        <v>4056</v>
      </c>
      <c r="AV25" s="27" t="s">
        <v>4056</v>
      </c>
      <c r="AW25" s="27" t="s">
        <v>4049</v>
      </c>
      <c r="AX25" s="27" t="s">
        <v>4056</v>
      </c>
      <c r="AY25" s="27" t="s">
        <v>4047</v>
      </c>
      <c r="AZ25" s="27" t="s">
        <v>4047</v>
      </c>
      <c r="BA25" s="98"/>
    </row>
    <row r="26" spans="1:53" s="17" customFormat="1" x14ac:dyDescent="0.2">
      <c r="A26" s="44"/>
      <c r="B26" s="37"/>
      <c r="C26" s="36" t="s">
        <v>0</v>
      </c>
      <c r="D26" s="36" t="s">
        <v>964</v>
      </c>
      <c r="E26" s="36" t="s">
        <v>2019</v>
      </c>
      <c r="F26" s="36" t="s">
        <v>2730</v>
      </c>
      <c r="G26" s="36" t="s">
        <v>2034</v>
      </c>
      <c r="H26" s="36" t="s">
        <v>2049</v>
      </c>
      <c r="I26" s="36" t="s">
        <v>2835</v>
      </c>
      <c r="J26" s="36" t="s">
        <v>2407</v>
      </c>
      <c r="K26" s="36" t="s">
        <v>972</v>
      </c>
      <c r="L26" s="36" t="s">
        <v>2094</v>
      </c>
      <c r="M26" s="36" t="s">
        <v>2022</v>
      </c>
      <c r="N26" s="36" t="s">
        <v>2718</v>
      </c>
      <c r="O26" s="36" t="s">
        <v>2036</v>
      </c>
      <c r="P26" s="36" t="s">
        <v>3098</v>
      </c>
      <c r="Q26" s="36" t="s">
        <v>969</v>
      </c>
      <c r="R26" s="36" t="s">
        <v>2042</v>
      </c>
      <c r="S26" s="36" t="s">
        <v>3009</v>
      </c>
      <c r="T26" s="36" t="s">
        <v>3111</v>
      </c>
      <c r="X26" s="98"/>
      <c r="Y26" s="37"/>
      <c r="Z26" s="37"/>
      <c r="AA26" s="36" t="s">
        <v>0</v>
      </c>
      <c r="AB26" s="17" t="s">
        <v>964</v>
      </c>
      <c r="AG26" s="98"/>
      <c r="AH26" s="37"/>
      <c r="AI26" s="37"/>
      <c r="AJ26" s="36" t="s">
        <v>0</v>
      </c>
      <c r="AK26" s="17" t="s">
        <v>3009</v>
      </c>
      <c r="AL26" s="17" t="s">
        <v>964</v>
      </c>
      <c r="AM26" s="17" t="s">
        <v>964</v>
      </c>
      <c r="AN26" s="17" t="s">
        <v>3009</v>
      </c>
      <c r="AO26" s="17" t="s">
        <v>964</v>
      </c>
      <c r="AP26" s="17" t="s">
        <v>964</v>
      </c>
      <c r="AQ26" s="98"/>
      <c r="AR26" s="37"/>
      <c r="AS26" s="37"/>
      <c r="AT26" s="36" t="s">
        <v>0</v>
      </c>
      <c r="AU26" s="27" t="s">
        <v>3009</v>
      </c>
      <c r="AV26" s="27" t="s">
        <v>964</v>
      </c>
      <c r="AW26" s="27" t="s">
        <v>964</v>
      </c>
      <c r="AX26" s="27" t="s">
        <v>3009</v>
      </c>
      <c r="AY26" s="27" t="s">
        <v>964</v>
      </c>
      <c r="AZ26" s="27" t="s">
        <v>964</v>
      </c>
      <c r="BA26" s="98"/>
    </row>
    <row r="27" spans="1:53" s="48" customFormat="1" ht="16" thickBot="1" x14ac:dyDescent="0.25">
      <c r="A27" s="45" t="s">
        <v>14</v>
      </c>
      <c r="B27" s="46" t="s">
        <v>0</v>
      </c>
      <c r="C27" s="47" t="s">
        <v>3157</v>
      </c>
      <c r="D27" s="48" t="s">
        <v>3574</v>
      </c>
      <c r="E27" s="48" t="s">
        <v>3565</v>
      </c>
      <c r="F27" s="48" t="s">
        <v>3564</v>
      </c>
      <c r="G27" s="48" t="s">
        <v>3575</v>
      </c>
      <c r="H27" s="48" t="s">
        <v>3576</v>
      </c>
      <c r="I27" s="48" t="s">
        <v>4440</v>
      </c>
      <c r="J27" s="48" t="s">
        <v>3573</v>
      </c>
      <c r="K27" s="48" t="s">
        <v>3570</v>
      </c>
      <c r="L27" s="48" t="s">
        <v>3579</v>
      </c>
      <c r="M27" s="48" t="s">
        <v>3568</v>
      </c>
      <c r="N27" s="48" t="s">
        <v>3563</v>
      </c>
      <c r="O27" s="48" t="s">
        <v>3577</v>
      </c>
      <c r="P27" s="48" t="s">
        <v>3562</v>
      </c>
      <c r="Q27" s="48" t="s">
        <v>3566</v>
      </c>
      <c r="R27" s="48" t="s">
        <v>3571</v>
      </c>
      <c r="S27" s="48" t="s">
        <v>3569</v>
      </c>
      <c r="T27" s="48" t="s">
        <v>3567</v>
      </c>
      <c r="V27" s="48" t="s">
        <v>4432</v>
      </c>
      <c r="W27" s="48" t="s">
        <v>4433</v>
      </c>
      <c r="X27" s="101"/>
      <c r="Y27" s="46" t="s">
        <v>14</v>
      </c>
      <c r="Z27" s="46" t="s">
        <v>0</v>
      </c>
      <c r="AA27" s="47" t="s">
        <v>3157</v>
      </c>
      <c r="AB27" s="48" t="s">
        <v>3574</v>
      </c>
      <c r="AG27" s="101"/>
      <c r="AH27" s="46" t="s">
        <v>14</v>
      </c>
      <c r="AI27" s="46" t="s">
        <v>0</v>
      </c>
      <c r="AJ27" s="47" t="s">
        <v>3157</v>
      </c>
      <c r="AK27" s="48" t="s">
        <v>3569</v>
      </c>
      <c r="AL27" s="48" t="s">
        <v>3574</v>
      </c>
      <c r="AM27" s="48" t="s">
        <v>3574</v>
      </c>
      <c r="AN27" s="48" t="s">
        <v>3569</v>
      </c>
      <c r="AO27" s="48" t="s">
        <v>3574</v>
      </c>
      <c r="AP27" s="48" t="s">
        <v>3574</v>
      </c>
      <c r="AQ27" s="101"/>
      <c r="AR27" s="46" t="s">
        <v>14</v>
      </c>
      <c r="AS27" s="46" t="s">
        <v>0</v>
      </c>
      <c r="AT27" s="47" t="s">
        <v>3157</v>
      </c>
      <c r="AU27" s="83" t="s">
        <v>3569</v>
      </c>
      <c r="AV27" s="83" t="s">
        <v>3574</v>
      </c>
      <c r="AW27" s="83" t="s">
        <v>3574</v>
      </c>
      <c r="AX27" s="83" t="s">
        <v>3569</v>
      </c>
      <c r="AY27" s="83" t="s">
        <v>3574</v>
      </c>
      <c r="AZ27" s="83" t="s">
        <v>3574</v>
      </c>
      <c r="BA27" s="101"/>
    </row>
    <row r="28" spans="1:53" x14ac:dyDescent="0.2">
      <c r="A28" s="69" t="s">
        <v>967</v>
      </c>
      <c r="B28" s="24" t="s">
        <v>964</v>
      </c>
      <c r="C28" s="25" t="s">
        <v>3574</v>
      </c>
      <c r="D28" s="34">
        <f>_xll.CDXZipStreamCF.Connect.CDXRouteBing(0,2,0,$C28,D$27)</f>
        <v>0</v>
      </c>
      <c r="E28" s="34">
        <f>_xll.CDXZipStreamCF.Connect.CDXRouteBing(0,2,0,$C28,E$27)</f>
        <v>8.6999999999999993</v>
      </c>
      <c r="F28" s="34">
        <f>_xll.CDXZipStreamCF.Connect.CDXRouteBing(0,2,0,$C28,F$27)</f>
        <v>9.2833333333333332</v>
      </c>
      <c r="G28" s="34">
        <f>_xll.CDXZipStreamCF.Connect.CDXRouteBing(0,2,0,$C28,G$27)</f>
        <v>17.583333333333332</v>
      </c>
      <c r="H28" s="34">
        <f>_xll.CDXZipStreamCF.Connect.CDXRouteBing(0,2,0,$C28,H$27)</f>
        <v>19.416666666666668</v>
      </c>
      <c r="I28" s="34">
        <f>_xll.CDXZipStreamCF.Connect.CDXRouteBing(0,2,0,$C28,I$27)</f>
        <v>25.083333333333332</v>
      </c>
      <c r="J28" s="34">
        <f>_xll.CDXZipStreamCF.Connect.CDXRouteBing(0,2,0,$C28,J$27)</f>
        <v>17.966666666666665</v>
      </c>
      <c r="K28" s="34">
        <f>_xll.CDXZipStreamCF.Connect.CDXRouteBing(0,2,0,$C28,K$27)</f>
        <v>16.283333333333335</v>
      </c>
      <c r="L28" s="34">
        <f>_xll.CDXZipStreamCF.Connect.CDXRouteBing(0,2,0,$C28,L$27)</f>
        <v>19.133333333333333</v>
      </c>
      <c r="M28" s="34">
        <f>_xll.CDXZipStreamCF.Connect.CDXRouteBing(0,2,0,$C28,M$27)</f>
        <v>20.166666666666668</v>
      </c>
      <c r="N28" s="34">
        <f>_xll.CDXZipStreamCF.Connect.CDXRouteBing(0,2,0,$C28,N$27)</f>
        <v>13.766666666666667</v>
      </c>
      <c r="O28" s="34">
        <f>_xll.CDXZipStreamCF.Connect.CDXRouteBing(0,2,0,$C28,O$27)</f>
        <v>29.366666666666667</v>
      </c>
      <c r="P28" s="34">
        <f>_xll.CDXZipStreamCF.Connect.CDXRouteBing(0,2,0,$C28,P$27)</f>
        <v>26.25</v>
      </c>
      <c r="Q28" s="34">
        <f>_xll.CDXZipStreamCF.Connect.CDXRouteBing(0,2,0,$C28,Q$27)</f>
        <v>24.8</v>
      </c>
      <c r="R28" s="34">
        <f>_xll.CDXZipStreamCF.Connect.CDXRouteBing(0,2,0,$C28,R$27)</f>
        <v>24.316666666666666</v>
      </c>
      <c r="S28" s="34">
        <f>_xll.CDXZipStreamCF.Connect.CDXRouteBing(0,2,0,$C28,S$27)</f>
        <v>31.533333333333335</v>
      </c>
      <c r="T28" s="34">
        <f>_xll.CDXZipStreamCF.Connect.CDXRouteBing(0,2,0,$C28,T$27)</f>
        <v>68.516666666666666</v>
      </c>
      <c r="U28" s="21"/>
      <c r="V28" s="35">
        <f t="shared" ref="V28:V44" si="4">COUNTIFS(D28:U28,"&lt;=120")</f>
        <v>17</v>
      </c>
      <c r="W28" s="35">
        <f t="shared" ref="W28:W44" si="5">SUMIF(D28:U28,"&lt;121")</f>
        <v>372.16666666666669</v>
      </c>
      <c r="X28" s="98"/>
      <c r="Y28" s="16" t="s">
        <v>967</v>
      </c>
      <c r="Z28" s="24" t="s">
        <v>964</v>
      </c>
      <c r="AA28" s="25" t="s">
        <v>3574</v>
      </c>
      <c r="AB28" s="34">
        <f>_xll.CDXZipStreamCF.Connect.CDXRouteBing(0,2,0,$AA28,AB$27)</f>
        <v>0</v>
      </c>
      <c r="AG28" s="98"/>
      <c r="AH28" s="16" t="s">
        <v>967</v>
      </c>
      <c r="AI28" s="26" t="s">
        <v>964</v>
      </c>
      <c r="AJ28" s="27" t="s">
        <v>3574</v>
      </c>
      <c r="AK28" s="34">
        <f>_xll.CDXZipStreamCF.Connect.CDXRouteBing(0,2,0,$AJ28,AK$27)</f>
        <v>31.533333333333335</v>
      </c>
      <c r="AL28" s="34">
        <f>_xll.CDXZipStreamCF.Connect.CDXRouteBing(0,2,0,$AJ28,AL$27)</f>
        <v>0</v>
      </c>
      <c r="AM28" s="34">
        <f>_xll.CDXZipStreamCF.Connect.CDXRouteBing(0,2,0,$AJ28,AM$27)</f>
        <v>0</v>
      </c>
      <c r="AN28" s="34">
        <f>_xll.CDXZipStreamCF.Connect.CDXRouteBing(0,2,0,$AJ28,AN$27)</f>
        <v>31.533333333333335</v>
      </c>
      <c r="AO28" s="34">
        <f>_xll.CDXZipStreamCF.Connect.CDXRouteBing(0,2,0,$AJ28,AO$27)</f>
        <v>0</v>
      </c>
      <c r="AP28" s="34">
        <f>_xll.CDXZipStreamCF.Connect.CDXRouteBing(0,2,0,$AJ28,AP$27)</f>
        <v>0</v>
      </c>
      <c r="AQ28" s="98"/>
      <c r="AR28" s="16" t="s">
        <v>967</v>
      </c>
      <c r="AS28" s="26" t="s">
        <v>964</v>
      </c>
      <c r="AT28" s="27" t="s">
        <v>3574</v>
      </c>
      <c r="AU28" s="34">
        <f>_xll.CDXZipStreamCF.Connect.CDXRouteBing(0,2,0,$AJ28,AU$27)</f>
        <v>31.533333333333335</v>
      </c>
      <c r="AV28" s="34">
        <f>_xll.CDXZipStreamCF.Connect.CDXRouteBing(0,2,0,$AJ28,AV$27)</f>
        <v>0</v>
      </c>
      <c r="AW28" s="34">
        <f>_xll.CDXZipStreamCF.Connect.CDXRouteBing(0,2,0,$AJ28,AW$27)</f>
        <v>0</v>
      </c>
      <c r="AX28" s="34">
        <f>_xll.CDXZipStreamCF.Connect.CDXRouteBing(0,2,0,$AJ28,AX$27)</f>
        <v>31.533333333333335</v>
      </c>
      <c r="AY28" s="34">
        <f>_xll.CDXZipStreamCF.Connect.CDXRouteBing(0,2,0,$AJ28,AY$27)</f>
        <v>0</v>
      </c>
      <c r="AZ28" s="34">
        <f>_xll.CDXZipStreamCF.Connect.CDXRouteBing(0,2,0,$AJ28,AZ$27)</f>
        <v>0</v>
      </c>
      <c r="BA28" s="98"/>
    </row>
    <row r="29" spans="1:53" x14ac:dyDescent="0.2">
      <c r="A29" s="69"/>
      <c r="B29" s="16" t="s">
        <v>2019</v>
      </c>
      <c r="C29" t="s">
        <v>3565</v>
      </c>
      <c r="D29" s="20">
        <f>_xll.CDXZipStreamCF.Connect.CDXRouteBing(0,2,0,$C29,D$27)</f>
        <v>10.233333333333333</v>
      </c>
      <c r="E29" s="20">
        <f>_xll.CDXZipStreamCF.Connect.CDXRouteBing(0,2,0,$C29,E$27)</f>
        <v>0</v>
      </c>
      <c r="F29" s="20">
        <f>_xll.CDXZipStreamCF.Connect.CDXRouteBing(0,2,0,$C29,F$27)</f>
        <v>15.533333333333333</v>
      </c>
      <c r="G29" s="20">
        <f>_xll.CDXZipStreamCF.Connect.CDXRouteBing(0,2,0,$C29,G$27)</f>
        <v>9.6666666666666661</v>
      </c>
      <c r="H29" s="20">
        <f>_xll.CDXZipStreamCF.Connect.CDXRouteBing(0,2,0,$C29,H$27)</f>
        <v>23.183333333333334</v>
      </c>
      <c r="I29" s="20">
        <f>_xll.CDXZipStreamCF.Connect.CDXRouteBing(0,2,0,$C29,I$27)</f>
        <v>18.216666666666665</v>
      </c>
      <c r="J29" s="20">
        <f>_xll.CDXZipStreamCF.Connect.CDXRouteBing(0,2,0,$C29,J$27)</f>
        <v>21.733333333333334</v>
      </c>
      <c r="K29" s="20">
        <f>_xll.CDXZipStreamCF.Connect.CDXRouteBing(0,2,0,$C29,K$27)</f>
        <v>9.6833333333333336</v>
      </c>
      <c r="L29" s="20">
        <f>_xll.CDXZipStreamCF.Connect.CDXRouteBing(0,2,0,$C29,L$27)</f>
        <v>18.399999999999999</v>
      </c>
      <c r="M29" s="20">
        <f>_xll.CDXZipStreamCF.Connect.CDXRouteBing(0,2,0,$C29,M$27)</f>
        <v>24.75</v>
      </c>
      <c r="N29" s="20">
        <f>_xll.CDXZipStreamCF.Connect.CDXRouteBing(0,2,0,$C29,N$27)</f>
        <v>20.016666666666666</v>
      </c>
      <c r="O29" s="20">
        <f>_xll.CDXZipStreamCF.Connect.CDXRouteBing(0,2,0,$C29,O$27)</f>
        <v>22.983333333333334</v>
      </c>
      <c r="P29" s="20">
        <f>_xll.CDXZipStreamCF.Connect.CDXRouteBing(0,2,0,$C29,P$27)</f>
        <v>30.2</v>
      </c>
      <c r="Q29" s="20">
        <f>_xll.CDXZipStreamCF.Connect.CDXRouteBing(0,2,0,$C29,Q$27)</f>
        <v>28.45</v>
      </c>
      <c r="R29" s="20">
        <f>_xll.CDXZipStreamCF.Connect.CDXRouteBing(0,2,0,$C29,R$27)</f>
        <v>24.05</v>
      </c>
      <c r="S29" s="20">
        <f>_xll.CDXZipStreamCF.Connect.CDXRouteBing(0,2,0,$C29,S$27)</f>
        <v>37.766666666666666</v>
      </c>
      <c r="T29" s="20">
        <f>_xll.CDXZipStreamCF.Connect.CDXRouteBing(0,2,0,$C29,T$27)</f>
        <v>64.95</v>
      </c>
      <c r="U29" s="21"/>
      <c r="V29" s="20">
        <f t="shared" si="4"/>
        <v>17</v>
      </c>
      <c r="W29" s="20">
        <f t="shared" si="5"/>
        <v>379.81666666666666</v>
      </c>
      <c r="X29" s="98"/>
      <c r="Y29" s="16"/>
      <c r="Z29" s="16" t="s">
        <v>2019</v>
      </c>
      <c r="AA29" t="s">
        <v>3565</v>
      </c>
      <c r="AB29" s="20">
        <f>_xll.CDXZipStreamCF.Connect.CDXRouteBing(0,2,0,$AA29,AB$27)</f>
        <v>10.233333333333333</v>
      </c>
      <c r="AG29" s="98"/>
      <c r="AH29" s="16"/>
      <c r="AI29" s="16" t="s">
        <v>2019</v>
      </c>
      <c r="AJ29" t="s">
        <v>3565</v>
      </c>
      <c r="AK29" s="20">
        <f>_xll.CDXZipStreamCF.Connect.CDXRouteBing(0,2,0,$AJ29,AK$27)</f>
        <v>37.766666666666666</v>
      </c>
      <c r="AL29" s="20">
        <f>_xll.CDXZipStreamCF.Connect.CDXRouteBing(0,2,0,$AJ29,AL$27)</f>
        <v>10.233333333333333</v>
      </c>
      <c r="AM29" s="20">
        <f>_xll.CDXZipStreamCF.Connect.CDXRouteBing(0,2,0,$AJ29,AM$27)</f>
        <v>10.233333333333333</v>
      </c>
      <c r="AN29" s="20">
        <f>_xll.CDXZipStreamCF.Connect.CDXRouteBing(0,2,0,$AJ29,AN$27)</f>
        <v>37.766666666666666</v>
      </c>
      <c r="AO29" s="20">
        <f>_xll.CDXZipStreamCF.Connect.CDXRouteBing(0,2,0,$AJ29,AO$27)</f>
        <v>10.233333333333333</v>
      </c>
      <c r="AP29" s="20">
        <f>_xll.CDXZipStreamCF.Connect.CDXRouteBing(0,2,0,$AJ29,AP$27)</f>
        <v>10.233333333333333</v>
      </c>
      <c r="AQ29" s="98"/>
      <c r="AR29" s="16"/>
      <c r="AS29" s="16" t="s">
        <v>2019</v>
      </c>
      <c r="AT29" t="s">
        <v>3565</v>
      </c>
      <c r="AU29" s="20">
        <f>_xll.CDXZipStreamCF.Connect.CDXRouteBing(0,2,0,$AJ29,AU$27)</f>
        <v>37.766666666666666</v>
      </c>
      <c r="AV29" s="20">
        <f>_xll.CDXZipStreamCF.Connect.CDXRouteBing(0,2,0,$AJ29,AV$27)</f>
        <v>10.233333333333333</v>
      </c>
      <c r="AW29" s="20">
        <f>_xll.CDXZipStreamCF.Connect.CDXRouteBing(0,2,0,$AJ29,AW$27)</f>
        <v>10.233333333333333</v>
      </c>
      <c r="AX29" s="20">
        <f>_xll.CDXZipStreamCF.Connect.CDXRouteBing(0,2,0,$AJ29,AX$27)</f>
        <v>37.766666666666666</v>
      </c>
      <c r="AY29" s="20">
        <f>_xll.CDXZipStreamCF.Connect.CDXRouteBing(0,2,0,$AJ29,AY$27)</f>
        <v>10.233333333333333</v>
      </c>
      <c r="AZ29" s="20">
        <f>_xll.CDXZipStreamCF.Connect.CDXRouteBing(0,2,0,$AJ29,AZ$27)</f>
        <v>10.233333333333333</v>
      </c>
      <c r="BA29" s="98"/>
    </row>
    <row r="30" spans="1:53" x14ac:dyDescent="0.2">
      <c r="A30" s="69"/>
      <c r="B30" s="16" t="s">
        <v>2730</v>
      </c>
      <c r="C30" t="s">
        <v>3564</v>
      </c>
      <c r="D30" s="20">
        <f>_xll.CDXZipStreamCF.Connect.CDXRouteBing(0,2,0,$C30,D$27)</f>
        <v>8.4333333333333336</v>
      </c>
      <c r="E30" s="20">
        <f>_xll.CDXZipStreamCF.Connect.CDXRouteBing(0,2,0,$C30,E$27)</f>
        <v>15.183333333333334</v>
      </c>
      <c r="F30" s="20">
        <f>_xll.CDXZipStreamCF.Connect.CDXRouteBing(0,2,0,$C30,F$27)</f>
        <v>0</v>
      </c>
      <c r="G30" s="20">
        <f>_xll.CDXZipStreamCF.Connect.CDXRouteBing(0,2,0,$C30,G$27)</f>
        <v>24.066666666666666</v>
      </c>
      <c r="H30" s="20">
        <f>_xll.CDXZipStreamCF.Connect.CDXRouteBing(0,2,0,$C30,H$27)</f>
        <v>21.633333333333333</v>
      </c>
      <c r="I30" s="20">
        <f>_xll.CDXZipStreamCF.Connect.CDXRouteBing(0,2,0,$C30,I$27)</f>
        <v>28.45</v>
      </c>
      <c r="J30" s="20">
        <f>_xll.CDXZipStreamCF.Connect.CDXRouteBing(0,2,0,$C30,J$27)</f>
        <v>21.35</v>
      </c>
      <c r="K30" s="20">
        <f>_xll.CDXZipStreamCF.Connect.CDXRouteBing(0,2,0,$C30,K$27)</f>
        <v>22.766666666666666</v>
      </c>
      <c r="L30" s="20">
        <f>_xll.CDXZipStreamCF.Connect.CDXRouteBing(0,2,0,$C30,L$27)</f>
        <v>20.55</v>
      </c>
      <c r="M30" s="20">
        <f>_xll.CDXZipStreamCF.Connect.CDXRouteBing(0,2,0,$C30,M$27)</f>
        <v>23.366666666666667</v>
      </c>
      <c r="N30" s="20">
        <f>_xll.CDXZipStreamCF.Connect.CDXRouteBing(0,2,0,$C30,N$27)</f>
        <v>6.666666666666667</v>
      </c>
      <c r="O30" s="20">
        <f>_xll.CDXZipStreamCF.Connect.CDXRouteBing(0,2,0,$C30,O$27)</f>
        <v>32.733333333333334</v>
      </c>
      <c r="P30" s="20">
        <f>_xll.CDXZipStreamCF.Connect.CDXRouteBing(0,2,0,$C30,P$27)</f>
        <v>24.566666666666666</v>
      </c>
      <c r="Q30" s="20">
        <f>_xll.CDXZipStreamCF.Connect.CDXRouteBing(0,2,0,$C30,Q$27)</f>
        <v>20.083333333333332</v>
      </c>
      <c r="R30" s="20">
        <f>_xll.CDXZipStreamCF.Connect.CDXRouteBing(0,2,0,$C30,R$27)</f>
        <v>26.133333333333333</v>
      </c>
      <c r="S30" s="20">
        <f>_xll.CDXZipStreamCF.Connect.CDXRouteBing(0,2,0,$C30,S$27)</f>
        <v>29.783333333333335</v>
      </c>
      <c r="T30" s="20">
        <f>_xll.CDXZipStreamCF.Connect.CDXRouteBing(0,2,0,$C30,T$27)</f>
        <v>70.983333333333334</v>
      </c>
      <c r="U30" s="21"/>
      <c r="V30" s="20">
        <f t="shared" si="4"/>
        <v>17</v>
      </c>
      <c r="W30" s="20">
        <f t="shared" si="5"/>
        <v>396.75</v>
      </c>
      <c r="X30" s="98"/>
      <c r="Y30" s="16"/>
      <c r="Z30" s="16" t="s">
        <v>2730</v>
      </c>
      <c r="AA30" t="s">
        <v>3564</v>
      </c>
      <c r="AB30" s="20">
        <f>_xll.CDXZipStreamCF.Connect.CDXRouteBing(0,2,0,$AA30,AB$27)</f>
        <v>8.4333333333333336</v>
      </c>
      <c r="AG30" s="98"/>
      <c r="AH30" s="16"/>
      <c r="AI30" s="16" t="s">
        <v>2730</v>
      </c>
      <c r="AJ30" t="s">
        <v>3564</v>
      </c>
      <c r="AK30" s="20">
        <f>_xll.CDXZipStreamCF.Connect.CDXRouteBing(0,2,0,$AJ30,AK$27)</f>
        <v>29.783333333333335</v>
      </c>
      <c r="AL30" s="20">
        <f>_xll.CDXZipStreamCF.Connect.CDXRouteBing(0,2,0,$AJ30,AL$27)</f>
        <v>8.4333333333333336</v>
      </c>
      <c r="AM30" s="20">
        <f>_xll.CDXZipStreamCF.Connect.CDXRouteBing(0,2,0,$AJ30,AM$27)</f>
        <v>8.4333333333333336</v>
      </c>
      <c r="AN30" s="20">
        <f>_xll.CDXZipStreamCF.Connect.CDXRouteBing(0,2,0,$AJ30,AN$27)</f>
        <v>29.783333333333335</v>
      </c>
      <c r="AO30" s="20">
        <f>_xll.CDXZipStreamCF.Connect.CDXRouteBing(0,2,0,$AJ30,AO$27)</f>
        <v>8.4333333333333336</v>
      </c>
      <c r="AP30" s="20">
        <f>_xll.CDXZipStreamCF.Connect.CDXRouteBing(0,2,0,$AJ30,AP$27)</f>
        <v>8.4333333333333336</v>
      </c>
      <c r="AQ30" s="98"/>
      <c r="AR30" s="16"/>
      <c r="AS30" s="16" t="s">
        <v>2730</v>
      </c>
      <c r="AT30" t="s">
        <v>3564</v>
      </c>
      <c r="AU30" s="20">
        <f>_xll.CDXZipStreamCF.Connect.CDXRouteBing(0,2,0,$AJ30,AU$27)</f>
        <v>29.783333333333335</v>
      </c>
      <c r="AV30" s="20">
        <f>_xll.CDXZipStreamCF.Connect.CDXRouteBing(0,2,0,$AJ30,AV$27)</f>
        <v>8.4333333333333336</v>
      </c>
      <c r="AW30" s="20">
        <f>_xll.CDXZipStreamCF.Connect.CDXRouteBing(0,2,0,$AJ30,AW$27)</f>
        <v>8.4333333333333336</v>
      </c>
      <c r="AX30" s="20">
        <f>_xll.CDXZipStreamCF.Connect.CDXRouteBing(0,2,0,$AJ30,AX$27)</f>
        <v>29.783333333333335</v>
      </c>
      <c r="AY30" s="20">
        <f>_xll.CDXZipStreamCF.Connect.CDXRouteBing(0,2,0,$AJ30,AY$27)</f>
        <v>8.4333333333333336</v>
      </c>
      <c r="AZ30" s="20">
        <f>_xll.CDXZipStreamCF.Connect.CDXRouteBing(0,2,0,$AJ30,AZ$27)</f>
        <v>8.4333333333333336</v>
      </c>
      <c r="BA30" s="98"/>
    </row>
    <row r="31" spans="1:53" x14ac:dyDescent="0.2">
      <c r="A31" s="69"/>
      <c r="B31" s="16" t="s">
        <v>2034</v>
      </c>
      <c r="C31" t="s">
        <v>3575</v>
      </c>
      <c r="D31" s="20">
        <f>_xll.CDXZipStreamCF.Connect.CDXRouteBing(0,2,0,$C31,D$27)</f>
        <v>17.866666666666667</v>
      </c>
      <c r="E31" s="20">
        <f>_xll.CDXZipStreamCF.Connect.CDXRouteBing(0,2,0,$C31,E$27)</f>
        <v>9.6333333333333329</v>
      </c>
      <c r="F31" s="20">
        <f>_xll.CDXZipStreamCF.Connect.CDXRouteBing(0,2,0,$C31,F$27)</f>
        <v>23.166666666666668</v>
      </c>
      <c r="G31" s="20">
        <f>_xll.CDXZipStreamCF.Connect.CDXRouteBing(0,2,0,$C31,G$27)</f>
        <v>0</v>
      </c>
      <c r="H31" s="20">
        <f>_xll.CDXZipStreamCF.Connect.CDXRouteBing(0,2,0,$C31,H$27)</f>
        <v>23.166666666666668</v>
      </c>
      <c r="I31" s="20">
        <f>_xll.CDXZipStreamCF.Connect.CDXRouteBing(0,2,0,$C31,I$27)</f>
        <v>18.816666666666666</v>
      </c>
      <c r="J31" s="20">
        <f>_xll.CDXZipStreamCF.Connect.CDXRouteBing(0,2,0,$C31,J$27)</f>
        <v>24.566666666666666</v>
      </c>
      <c r="K31" s="20">
        <f>_xll.CDXZipStreamCF.Connect.CDXRouteBing(0,2,0,$C31,K$27)</f>
        <v>10.633333333333333</v>
      </c>
      <c r="L31" s="20">
        <f>_xll.CDXZipStreamCF.Connect.CDXRouteBing(0,2,0,$C31,L$27)</f>
        <v>13.7</v>
      </c>
      <c r="M31" s="20">
        <f>_xll.CDXZipStreamCF.Connect.CDXRouteBing(0,2,0,$C31,M$27)</f>
        <v>32.383333333333333</v>
      </c>
      <c r="N31" s="20">
        <f>_xll.CDXZipStreamCF.Connect.CDXRouteBing(0,2,0,$C31,N$27)</f>
        <v>27.65</v>
      </c>
      <c r="O31" s="20">
        <f>_xll.CDXZipStreamCF.Connect.CDXRouteBing(0,2,0,$C31,O$27)</f>
        <v>23.583333333333332</v>
      </c>
      <c r="P31" s="20">
        <f>_xll.CDXZipStreamCF.Connect.CDXRouteBing(0,2,0,$C31,P$27)</f>
        <v>37.833333333333336</v>
      </c>
      <c r="Q31" s="20">
        <f>_xll.CDXZipStreamCF.Connect.CDXRouteBing(0,2,0,$C31,Q$27)</f>
        <v>24.216666666666665</v>
      </c>
      <c r="R31" s="20">
        <f>_xll.CDXZipStreamCF.Connect.CDXRouteBing(0,2,0,$C31,R$27)</f>
        <v>19.333333333333332</v>
      </c>
      <c r="S31" s="20">
        <f>_xll.CDXZipStreamCF.Connect.CDXRouteBing(0,2,0,$C31,S$27)</f>
        <v>45.4</v>
      </c>
      <c r="T31" s="20">
        <f>_xll.CDXZipStreamCF.Connect.CDXRouteBing(0,2,0,$C31,T$27)</f>
        <v>65.55</v>
      </c>
      <c r="U31" s="21"/>
      <c r="V31" s="20">
        <f t="shared" si="4"/>
        <v>17</v>
      </c>
      <c r="W31" s="20">
        <f t="shared" si="5"/>
        <v>417.49999999999994</v>
      </c>
      <c r="X31" s="98"/>
      <c r="Y31" s="16"/>
      <c r="Z31" s="16" t="s">
        <v>2034</v>
      </c>
      <c r="AA31" t="s">
        <v>3575</v>
      </c>
      <c r="AB31" s="20">
        <f>_xll.CDXZipStreamCF.Connect.CDXRouteBing(0,2,0,$AA31,AB$27)</f>
        <v>17.866666666666667</v>
      </c>
      <c r="AG31" s="98"/>
      <c r="AH31" s="16"/>
      <c r="AI31" s="16" t="s">
        <v>2034</v>
      </c>
      <c r="AJ31" t="s">
        <v>3575</v>
      </c>
      <c r="AK31" s="20">
        <f>_xll.CDXZipStreamCF.Connect.CDXRouteBing(0,2,0,$AJ31,AK$27)</f>
        <v>45.4</v>
      </c>
      <c r="AL31" s="20">
        <f>_xll.CDXZipStreamCF.Connect.CDXRouteBing(0,2,0,$AJ31,AL$27)</f>
        <v>17.866666666666667</v>
      </c>
      <c r="AM31" s="20">
        <f>_xll.CDXZipStreamCF.Connect.CDXRouteBing(0,2,0,$AJ31,AM$27)</f>
        <v>17.866666666666667</v>
      </c>
      <c r="AN31" s="20">
        <f>_xll.CDXZipStreamCF.Connect.CDXRouteBing(0,2,0,$AJ31,AN$27)</f>
        <v>45.4</v>
      </c>
      <c r="AO31" s="20">
        <f>_xll.CDXZipStreamCF.Connect.CDXRouteBing(0,2,0,$AJ31,AO$27)</f>
        <v>17.866666666666667</v>
      </c>
      <c r="AP31" s="20">
        <f>_xll.CDXZipStreamCF.Connect.CDXRouteBing(0,2,0,$AJ31,AP$27)</f>
        <v>17.866666666666667</v>
      </c>
      <c r="AQ31" s="98"/>
      <c r="AR31" s="16"/>
      <c r="AS31" s="16" t="s">
        <v>2034</v>
      </c>
      <c r="AT31" t="s">
        <v>3575</v>
      </c>
      <c r="AU31" s="20">
        <f>_xll.CDXZipStreamCF.Connect.CDXRouteBing(0,2,0,$AJ31,AU$27)</f>
        <v>45.4</v>
      </c>
      <c r="AV31" s="20">
        <f>_xll.CDXZipStreamCF.Connect.CDXRouteBing(0,2,0,$AJ31,AV$27)</f>
        <v>17.866666666666667</v>
      </c>
      <c r="AW31" s="20">
        <f>_xll.CDXZipStreamCF.Connect.CDXRouteBing(0,2,0,$AJ31,AW$27)</f>
        <v>17.866666666666667</v>
      </c>
      <c r="AX31" s="20">
        <f>_xll.CDXZipStreamCF.Connect.CDXRouteBing(0,2,0,$AJ31,AX$27)</f>
        <v>45.4</v>
      </c>
      <c r="AY31" s="20">
        <f>_xll.CDXZipStreamCF.Connect.CDXRouteBing(0,2,0,$AJ31,AY$27)</f>
        <v>17.866666666666667</v>
      </c>
      <c r="AZ31" s="20">
        <f>_xll.CDXZipStreamCF.Connect.CDXRouteBing(0,2,0,$AJ31,AZ$27)</f>
        <v>17.866666666666667</v>
      </c>
      <c r="BA31" s="98"/>
    </row>
    <row r="32" spans="1:53" x14ac:dyDescent="0.2">
      <c r="A32" s="69"/>
      <c r="B32" s="16" t="s">
        <v>2049</v>
      </c>
      <c r="C32" t="s">
        <v>3576</v>
      </c>
      <c r="D32" s="20">
        <f>_xll.CDXZipStreamCF.Connect.CDXRouteBing(0,2,0,$C32,D$27)</f>
        <v>18.466666666666665</v>
      </c>
      <c r="E32" s="20">
        <f>_xll.CDXZipStreamCF.Connect.CDXRouteBing(0,2,0,$C32,E$27)</f>
        <v>23.633333333333333</v>
      </c>
      <c r="F32" s="20">
        <f>_xll.CDXZipStreamCF.Connect.CDXRouteBing(0,2,0,$C32,F$27)</f>
        <v>21.8</v>
      </c>
      <c r="G32" s="20">
        <f>_xll.CDXZipStreamCF.Connect.CDXRouteBing(0,2,0,$C32,G$27)</f>
        <v>26.2</v>
      </c>
      <c r="H32" s="20">
        <f>_xll.CDXZipStreamCF.Connect.CDXRouteBing(0,2,0,$C32,H$27)</f>
        <v>0</v>
      </c>
      <c r="I32" s="20">
        <f>_xll.CDXZipStreamCF.Connect.CDXRouteBing(0,2,0,$C32,I$27)</f>
        <v>14.883333333333333</v>
      </c>
      <c r="J32" s="20">
        <f>_xll.CDXZipStreamCF.Connect.CDXRouteBing(0,2,0,$C32,J$27)</f>
        <v>5.15</v>
      </c>
      <c r="K32" s="20">
        <f>_xll.CDXZipStreamCF.Connect.CDXRouteBing(0,2,0,$C32,K$27)</f>
        <v>24.9</v>
      </c>
      <c r="L32" s="20">
        <f>_xll.CDXZipStreamCF.Connect.CDXRouteBing(0,2,0,$C32,L$27)</f>
        <v>32.75</v>
      </c>
      <c r="M32" s="20">
        <f>_xll.CDXZipStreamCF.Connect.CDXRouteBing(0,2,0,$C32,M$27)</f>
        <v>17.766666666666666</v>
      </c>
      <c r="N32" s="20">
        <f>_xll.CDXZipStreamCF.Connect.CDXRouteBing(0,2,0,$C32,N$27)</f>
        <v>26.283333333333335</v>
      </c>
      <c r="O32" s="20">
        <f>_xll.CDXZipStreamCF.Connect.CDXRouteBing(0,2,0,$C32,O$27)</f>
        <v>19.166666666666668</v>
      </c>
      <c r="P32" s="20">
        <f>_xll.CDXZipStreamCF.Connect.CDXRouteBing(0,2,0,$C32,P$27)</f>
        <v>23.216666666666665</v>
      </c>
      <c r="Q32" s="20">
        <f>_xll.CDXZipStreamCF.Connect.CDXRouteBing(0,2,0,$C32,Q$27)</f>
        <v>37.31666666666667</v>
      </c>
      <c r="R32" s="20">
        <f>_xll.CDXZipStreamCF.Connect.CDXRouteBing(0,2,0,$C32,R$27)</f>
        <v>37.93333333333333</v>
      </c>
      <c r="S32" s="20">
        <f>_xll.CDXZipStreamCF.Connect.CDXRouteBing(0,2,0,$C32,S$27)</f>
        <v>40.766666666666666</v>
      </c>
      <c r="T32" s="20">
        <f>_xll.CDXZipStreamCF.Connect.CDXRouteBing(0,2,0,$C32,T$27)</f>
        <v>58.43333333333333</v>
      </c>
      <c r="U32" s="21"/>
      <c r="V32" s="20">
        <f t="shared" si="4"/>
        <v>17</v>
      </c>
      <c r="W32" s="20">
        <f t="shared" si="5"/>
        <v>428.66666666666669</v>
      </c>
      <c r="X32" s="98"/>
      <c r="Y32" s="16"/>
      <c r="Z32" s="16" t="s">
        <v>2049</v>
      </c>
      <c r="AA32" t="s">
        <v>3576</v>
      </c>
      <c r="AB32" s="20">
        <f>_xll.CDXZipStreamCF.Connect.CDXRouteBing(0,2,0,$AA32,AB$27)</f>
        <v>18.466666666666665</v>
      </c>
      <c r="AG32" s="98"/>
      <c r="AH32" s="16"/>
      <c r="AI32" s="16" t="s">
        <v>2049</v>
      </c>
      <c r="AJ32" t="s">
        <v>3576</v>
      </c>
      <c r="AK32" s="20">
        <f>_xll.CDXZipStreamCF.Connect.CDXRouteBing(0,2,0,$AJ32,AK$27)</f>
        <v>40.766666666666666</v>
      </c>
      <c r="AL32" s="20">
        <f>_xll.CDXZipStreamCF.Connect.CDXRouteBing(0,2,0,$AJ32,AL$27)</f>
        <v>18.466666666666665</v>
      </c>
      <c r="AM32" s="20">
        <f>_xll.CDXZipStreamCF.Connect.CDXRouteBing(0,2,0,$AJ32,AM$27)</f>
        <v>18.466666666666665</v>
      </c>
      <c r="AN32" s="20">
        <f>_xll.CDXZipStreamCF.Connect.CDXRouteBing(0,2,0,$AJ32,AN$27)</f>
        <v>40.766666666666666</v>
      </c>
      <c r="AO32" s="20">
        <f>_xll.CDXZipStreamCF.Connect.CDXRouteBing(0,2,0,$AJ32,AO$27)</f>
        <v>18.466666666666665</v>
      </c>
      <c r="AP32" s="20">
        <f>_xll.CDXZipStreamCF.Connect.CDXRouteBing(0,2,0,$AJ32,AP$27)</f>
        <v>18.466666666666665</v>
      </c>
      <c r="AQ32" s="98"/>
      <c r="AR32" s="16"/>
      <c r="AS32" s="16" t="s">
        <v>2049</v>
      </c>
      <c r="AT32" t="s">
        <v>3576</v>
      </c>
      <c r="AU32" s="20">
        <f>_xll.CDXZipStreamCF.Connect.CDXRouteBing(0,2,0,$AJ32,AU$27)</f>
        <v>40.766666666666666</v>
      </c>
      <c r="AV32" s="20">
        <f>_xll.CDXZipStreamCF.Connect.CDXRouteBing(0,2,0,$AJ32,AV$27)</f>
        <v>18.466666666666665</v>
      </c>
      <c r="AW32" s="20">
        <f>_xll.CDXZipStreamCF.Connect.CDXRouteBing(0,2,0,$AJ32,AW$27)</f>
        <v>18.466666666666665</v>
      </c>
      <c r="AX32" s="20">
        <f>_xll.CDXZipStreamCF.Connect.CDXRouteBing(0,2,0,$AJ32,AX$27)</f>
        <v>40.766666666666666</v>
      </c>
      <c r="AY32" s="20">
        <f>_xll.CDXZipStreamCF.Connect.CDXRouteBing(0,2,0,$AJ32,AY$27)</f>
        <v>18.466666666666665</v>
      </c>
      <c r="AZ32" s="20">
        <f>_xll.CDXZipStreamCF.Connect.CDXRouteBing(0,2,0,$AJ32,AZ$27)</f>
        <v>18.466666666666665</v>
      </c>
      <c r="BA32" s="98"/>
    </row>
    <row r="33" spans="1:53" ht="16" x14ac:dyDescent="0.2">
      <c r="A33" s="69"/>
      <c r="B33" s="16" t="s">
        <v>2835</v>
      </c>
      <c r="C33" s="77" t="s">
        <v>4440</v>
      </c>
      <c r="D33" s="20">
        <f>_xll.CDXZipStreamCF.Connect.CDXRouteBing(0,2,0,$C33,D$27)</f>
        <v>26.266666666666666</v>
      </c>
      <c r="E33" s="20">
        <f>_xll.CDXZipStreamCF.Connect.CDXRouteBing(0,2,0,$C33,E$27)</f>
        <v>18.333333333333332</v>
      </c>
      <c r="F33" s="20">
        <f>_xll.CDXZipStreamCF.Connect.CDXRouteBing(0,2,0,$C33,F$27)</f>
        <v>28.65</v>
      </c>
      <c r="G33" s="20">
        <f>_xll.CDXZipStreamCF.Connect.CDXRouteBing(0,2,0,$C33,G$27)</f>
        <v>19.933333333333334</v>
      </c>
      <c r="H33" s="20">
        <f>_xll.CDXZipStreamCF.Connect.CDXRouteBing(0,2,0,$C33,H$27)</f>
        <v>13.766666666666667</v>
      </c>
      <c r="I33" s="20">
        <f>_xll.CDXZipStreamCF.Connect.CDXRouteBing(0,2,0,$C33,I$27)</f>
        <v>0</v>
      </c>
      <c r="J33" s="20">
        <f>_xll.CDXZipStreamCF.Connect.CDXRouteBing(0,2,0,$C33,J$27)</f>
        <v>15.166666666666666</v>
      </c>
      <c r="K33" s="20">
        <f>_xll.CDXZipStreamCF.Connect.CDXRouteBing(0,2,0,$C33,K$27)</f>
        <v>18.633333333333333</v>
      </c>
      <c r="L33" s="20">
        <f>_xll.CDXZipStreamCF.Connect.CDXRouteBing(0,2,0,$C33,L$27)</f>
        <v>27.533333333333335</v>
      </c>
      <c r="M33" s="20">
        <f>_xll.CDXZipStreamCF.Connect.CDXRouteBing(0,2,0,$C33,M$27)</f>
        <v>25.583333333333332</v>
      </c>
      <c r="N33" s="20">
        <f>_xll.CDXZipStreamCF.Connect.CDXRouteBing(0,2,0,$C33,N$27)</f>
        <v>33.133333333333333</v>
      </c>
      <c r="O33" s="20">
        <f>_xll.CDXZipStreamCF.Connect.CDXRouteBing(0,2,0,$C33,O$27)</f>
        <v>13.7</v>
      </c>
      <c r="P33" s="20">
        <f>_xll.CDXZipStreamCF.Connect.CDXRouteBing(0,2,0,$C33,P$27)</f>
        <v>31.033333333333335</v>
      </c>
      <c r="Q33" s="20">
        <f>_xll.CDXZipStreamCF.Connect.CDXRouteBing(0,2,0,$C33,Q$27)</f>
        <v>38.049999999999997</v>
      </c>
      <c r="R33" s="20">
        <f>_xll.CDXZipStreamCF.Connect.CDXRouteBing(0,2,0,$C33,R$27)</f>
        <v>33.166666666666664</v>
      </c>
      <c r="S33" s="20">
        <f>_xll.CDXZipStreamCF.Connect.CDXRouteBing(0,2,0,$C33,S$27)</f>
        <v>48.466666666666669</v>
      </c>
      <c r="T33" s="20">
        <f>_xll.CDXZipStreamCF.Connect.CDXRouteBing(0,2,0,$C33,T$27)</f>
        <v>53.7</v>
      </c>
      <c r="U33" s="21"/>
      <c r="V33" s="20">
        <f t="shared" si="4"/>
        <v>17</v>
      </c>
      <c r="W33" s="20">
        <f t="shared" si="5"/>
        <v>445.11666666666673</v>
      </c>
      <c r="X33" s="98"/>
      <c r="Y33" s="16"/>
      <c r="Z33" s="16" t="s">
        <v>2835</v>
      </c>
      <c r="AA33" s="77" t="s">
        <v>4440</v>
      </c>
      <c r="AB33" s="20">
        <f>_xll.CDXZipStreamCF.Connect.CDXRouteBing(0,2,0,$AA33,AB$27)</f>
        <v>26.266666666666666</v>
      </c>
      <c r="AG33" s="98"/>
      <c r="AH33" s="16"/>
      <c r="AI33" s="16" t="s">
        <v>2835</v>
      </c>
      <c r="AJ33" s="77" t="s">
        <v>4440</v>
      </c>
      <c r="AK33" s="20">
        <f>_xll.CDXZipStreamCF.Connect.CDXRouteBing(0,2,0,$AJ33,AK$27)</f>
        <v>48.466666666666669</v>
      </c>
      <c r="AL33" s="20">
        <f>_xll.CDXZipStreamCF.Connect.CDXRouteBing(0,2,0,$AJ33,AL$27)</f>
        <v>26.266666666666666</v>
      </c>
      <c r="AM33" s="20">
        <f>_xll.CDXZipStreamCF.Connect.CDXRouteBing(0,2,0,$AJ33,AM$27)</f>
        <v>26.266666666666666</v>
      </c>
      <c r="AN33" s="20">
        <f>_xll.CDXZipStreamCF.Connect.CDXRouteBing(0,2,0,$AJ33,AN$27)</f>
        <v>48.466666666666669</v>
      </c>
      <c r="AO33" s="20">
        <f>_xll.CDXZipStreamCF.Connect.CDXRouteBing(0,2,0,$AJ33,AO$27)</f>
        <v>26.266666666666666</v>
      </c>
      <c r="AP33" s="20">
        <f>_xll.CDXZipStreamCF.Connect.CDXRouteBing(0,2,0,$AJ33,AP$27)</f>
        <v>26.266666666666666</v>
      </c>
      <c r="AQ33" s="98"/>
      <c r="AR33" s="16"/>
      <c r="AS33" s="16" t="s">
        <v>2835</v>
      </c>
      <c r="AT33" s="77" t="s">
        <v>4440</v>
      </c>
      <c r="AU33" s="20">
        <f>_xll.CDXZipStreamCF.Connect.CDXRouteBing(0,2,0,$AJ33,AU$27)</f>
        <v>48.466666666666669</v>
      </c>
      <c r="AV33" s="20">
        <f>_xll.CDXZipStreamCF.Connect.CDXRouteBing(0,2,0,$AJ33,AV$27)</f>
        <v>26.266666666666666</v>
      </c>
      <c r="AW33" s="20">
        <f>_xll.CDXZipStreamCF.Connect.CDXRouteBing(0,2,0,$AJ33,AW$27)</f>
        <v>26.266666666666666</v>
      </c>
      <c r="AX33" s="20">
        <f>_xll.CDXZipStreamCF.Connect.CDXRouteBing(0,2,0,$AJ33,AX$27)</f>
        <v>48.466666666666669</v>
      </c>
      <c r="AY33" s="20">
        <f>_xll.CDXZipStreamCF.Connect.CDXRouteBing(0,2,0,$AJ33,AY$27)</f>
        <v>26.266666666666666</v>
      </c>
      <c r="AZ33" s="20">
        <f>_xll.CDXZipStreamCF.Connect.CDXRouteBing(0,2,0,$AJ33,AZ$27)</f>
        <v>26.266666666666666</v>
      </c>
      <c r="BA33" s="98"/>
    </row>
    <row r="34" spans="1:53" x14ac:dyDescent="0.2">
      <c r="A34" s="69"/>
      <c r="B34" s="16" t="s">
        <v>2407</v>
      </c>
      <c r="C34" t="s">
        <v>3573</v>
      </c>
      <c r="D34" s="20">
        <f>_xll.CDXZipStreamCF.Connect.CDXRouteBing(0,2,0,$C34,D$27)</f>
        <v>19.216666666666665</v>
      </c>
      <c r="E34" s="20">
        <f>_xll.CDXZipStreamCF.Connect.CDXRouteBing(0,2,0,$C34,E$27)</f>
        <v>23.3</v>
      </c>
      <c r="F34" s="20">
        <f>_xll.CDXZipStreamCF.Connect.CDXRouteBing(0,2,0,$C34,F$27)</f>
        <v>22.566666666666666</v>
      </c>
      <c r="G34" s="20">
        <f>_xll.CDXZipStreamCF.Connect.CDXRouteBing(0,2,0,$C34,G$27)</f>
        <v>27.516666666666666</v>
      </c>
      <c r="H34" s="20">
        <f>_xll.CDXZipStreamCF.Connect.CDXRouteBing(0,2,0,$C34,H$27)</f>
        <v>5.2833333333333332</v>
      </c>
      <c r="I34" s="20">
        <f>_xll.CDXZipStreamCF.Connect.CDXRouteBing(0,2,0,$C34,I$27)</f>
        <v>16.2</v>
      </c>
      <c r="J34" s="20">
        <f>_xll.CDXZipStreamCF.Connect.CDXRouteBing(0,2,0,$C34,J$27)</f>
        <v>0</v>
      </c>
      <c r="K34" s="20">
        <f>_xll.CDXZipStreamCF.Connect.CDXRouteBing(0,2,0,$C34,K$27)</f>
        <v>26.233333333333334</v>
      </c>
      <c r="L34" s="20">
        <f>_xll.CDXZipStreamCF.Connect.CDXRouteBing(0,2,0,$C34,L$27)</f>
        <v>32.416666666666664</v>
      </c>
      <c r="M34" s="20">
        <f>_xll.CDXZipStreamCF.Connect.CDXRouteBing(0,2,0,$C34,M$27)</f>
        <v>18.533333333333335</v>
      </c>
      <c r="N34" s="20">
        <f>_xll.CDXZipStreamCF.Connect.CDXRouteBing(0,2,0,$C34,N$27)</f>
        <v>27.05</v>
      </c>
      <c r="O34" s="20">
        <f>_xll.CDXZipStreamCF.Connect.CDXRouteBing(0,2,0,$C34,O$27)</f>
        <v>20.483333333333334</v>
      </c>
      <c r="P34" s="20">
        <f>_xll.CDXZipStreamCF.Connect.CDXRouteBing(0,2,0,$C34,P$27)</f>
        <v>23.983333333333334</v>
      </c>
      <c r="Q34" s="20">
        <f>_xll.CDXZipStreamCF.Connect.CDXRouteBing(0,2,0,$C34,Q$27)</f>
        <v>38.35</v>
      </c>
      <c r="R34" s="20">
        <f>_xll.CDXZipStreamCF.Connect.CDXRouteBing(0,2,0,$C34,R$27)</f>
        <v>37.6</v>
      </c>
      <c r="S34" s="20">
        <f>_xll.CDXZipStreamCF.Connect.CDXRouteBing(0,2,0,$C34,S$27)</f>
        <v>41.516666666666666</v>
      </c>
      <c r="T34" s="20">
        <f>_xll.CDXZipStreamCF.Connect.CDXRouteBing(0,2,0,$C34,T$27)</f>
        <v>59.766666666666666</v>
      </c>
      <c r="U34" s="21"/>
      <c r="V34" s="20">
        <f t="shared" si="4"/>
        <v>17</v>
      </c>
      <c r="W34" s="20">
        <f t="shared" si="5"/>
        <v>440.01666666666671</v>
      </c>
      <c r="X34" s="98"/>
      <c r="Y34" s="16"/>
      <c r="Z34" s="16" t="s">
        <v>2407</v>
      </c>
      <c r="AA34" t="s">
        <v>3573</v>
      </c>
      <c r="AB34" s="20">
        <f>_xll.CDXZipStreamCF.Connect.CDXRouteBing(0,2,0,$AA34,AB$27)</f>
        <v>19.216666666666665</v>
      </c>
      <c r="AG34" s="98"/>
      <c r="AH34" s="16"/>
      <c r="AI34" s="16" t="s">
        <v>2407</v>
      </c>
      <c r="AJ34" t="s">
        <v>3573</v>
      </c>
      <c r="AK34" s="20">
        <f>_xll.CDXZipStreamCF.Connect.CDXRouteBing(0,2,0,$AJ34,AK$27)</f>
        <v>41.516666666666666</v>
      </c>
      <c r="AL34" s="20">
        <f>_xll.CDXZipStreamCF.Connect.CDXRouteBing(0,2,0,$AJ34,AL$27)</f>
        <v>19.216666666666665</v>
      </c>
      <c r="AM34" s="20">
        <f>_xll.CDXZipStreamCF.Connect.CDXRouteBing(0,2,0,$AJ34,AM$27)</f>
        <v>19.216666666666665</v>
      </c>
      <c r="AN34" s="20">
        <f>_xll.CDXZipStreamCF.Connect.CDXRouteBing(0,2,0,$AJ34,AN$27)</f>
        <v>41.516666666666666</v>
      </c>
      <c r="AO34" s="20">
        <f>_xll.CDXZipStreamCF.Connect.CDXRouteBing(0,2,0,$AJ34,AO$27)</f>
        <v>19.216666666666665</v>
      </c>
      <c r="AP34" s="20">
        <f>_xll.CDXZipStreamCF.Connect.CDXRouteBing(0,2,0,$AJ34,AP$27)</f>
        <v>19.216666666666665</v>
      </c>
      <c r="AQ34" s="98"/>
      <c r="AR34" s="16"/>
      <c r="AS34" s="16" t="s">
        <v>2407</v>
      </c>
      <c r="AT34" t="s">
        <v>3573</v>
      </c>
      <c r="AU34" s="20">
        <f>_xll.CDXZipStreamCF.Connect.CDXRouteBing(0,2,0,$AJ34,AU$27)</f>
        <v>41.516666666666666</v>
      </c>
      <c r="AV34" s="20">
        <f>_xll.CDXZipStreamCF.Connect.CDXRouteBing(0,2,0,$AJ34,AV$27)</f>
        <v>19.216666666666665</v>
      </c>
      <c r="AW34" s="20">
        <f>_xll.CDXZipStreamCF.Connect.CDXRouteBing(0,2,0,$AJ34,AW$27)</f>
        <v>19.216666666666665</v>
      </c>
      <c r="AX34" s="20">
        <f>_xll.CDXZipStreamCF.Connect.CDXRouteBing(0,2,0,$AJ34,AX$27)</f>
        <v>41.516666666666666</v>
      </c>
      <c r="AY34" s="20">
        <f>_xll.CDXZipStreamCF.Connect.CDXRouteBing(0,2,0,$AJ34,AY$27)</f>
        <v>19.216666666666665</v>
      </c>
      <c r="AZ34" s="20">
        <f>_xll.CDXZipStreamCF.Connect.CDXRouteBing(0,2,0,$AJ34,AZ$27)</f>
        <v>19.216666666666665</v>
      </c>
      <c r="BA34" s="98"/>
    </row>
    <row r="35" spans="1:53" x14ac:dyDescent="0.2">
      <c r="A35" s="69"/>
      <c r="B35" s="16" t="s">
        <v>972</v>
      </c>
      <c r="C35" t="s">
        <v>3570</v>
      </c>
      <c r="D35" s="20">
        <f>_xll.CDXZipStreamCF.Connect.CDXRouteBing(0,2,0,$C35,D$27)</f>
        <v>19.016666666666666</v>
      </c>
      <c r="E35" s="20">
        <f>_xll.CDXZipStreamCF.Connect.CDXRouteBing(0,2,0,$C35,E$27)</f>
        <v>10.783333333333333</v>
      </c>
      <c r="F35" s="20">
        <f>_xll.CDXZipStreamCF.Connect.CDXRouteBing(0,2,0,$C35,F$27)</f>
        <v>24.333333333333332</v>
      </c>
      <c r="G35" s="20">
        <f>_xll.CDXZipStreamCF.Connect.CDXRouteBing(0,2,0,$C35,G$27)</f>
        <v>12.866666666666667</v>
      </c>
      <c r="H35" s="20">
        <f>_xll.CDXZipStreamCF.Connect.CDXRouteBing(0,2,0,$C35,H$27)</f>
        <v>24.366666666666667</v>
      </c>
      <c r="I35" s="20">
        <f>_xll.CDXZipStreamCF.Connect.CDXRouteBing(0,2,0,$C35,I$27)</f>
        <v>20.016666666666666</v>
      </c>
      <c r="J35" s="20">
        <f>_xll.CDXZipStreamCF.Connect.CDXRouteBing(0,2,0,$C35,J$27)</f>
        <v>25.783333333333335</v>
      </c>
      <c r="K35" s="20">
        <f>_xll.CDXZipStreamCF.Connect.CDXRouteBing(0,2,0,$C35,K$27)</f>
        <v>0</v>
      </c>
      <c r="L35" s="20">
        <f>_xll.CDXZipStreamCF.Connect.CDXRouteBing(0,2,0,$C35,L$27)</f>
        <v>20.466666666666665</v>
      </c>
      <c r="M35" s="20">
        <f>_xll.CDXZipStreamCF.Connect.CDXRouteBing(0,2,0,$C35,M$27)</f>
        <v>33.549999999999997</v>
      </c>
      <c r="N35" s="20">
        <f>_xll.CDXZipStreamCF.Connect.CDXRouteBing(0,2,0,$C35,N$27)</f>
        <v>28.816666666666666</v>
      </c>
      <c r="O35" s="20">
        <f>_xll.CDXZipStreamCF.Connect.CDXRouteBing(0,2,0,$C35,O$27)</f>
        <v>24.8</v>
      </c>
      <c r="P35" s="20">
        <f>_xll.CDXZipStreamCF.Connect.CDXRouteBing(0,2,0,$C35,P$27)</f>
        <v>39</v>
      </c>
      <c r="Q35" s="20">
        <f>_xll.CDXZipStreamCF.Connect.CDXRouteBing(0,2,0,$C35,Q$27)</f>
        <v>30.983333333333334</v>
      </c>
      <c r="R35" s="20">
        <f>_xll.CDXZipStreamCF.Connect.CDXRouteBing(0,2,0,$C35,R$27)</f>
        <v>26.1</v>
      </c>
      <c r="S35" s="20">
        <f>_xll.CDXZipStreamCF.Connect.CDXRouteBing(0,2,0,$C35,S$27)</f>
        <v>46.56666666666667</v>
      </c>
      <c r="T35" s="20">
        <f>_xll.CDXZipStreamCF.Connect.CDXRouteBing(0,2,0,$C35,T$27)</f>
        <v>66.766666666666666</v>
      </c>
      <c r="U35" s="21"/>
      <c r="V35" s="20">
        <f t="shared" si="4"/>
        <v>17</v>
      </c>
      <c r="W35" s="20">
        <f t="shared" si="5"/>
        <v>454.2166666666667</v>
      </c>
      <c r="X35" s="98"/>
      <c r="Y35" s="16"/>
      <c r="Z35" s="16" t="s">
        <v>972</v>
      </c>
      <c r="AA35" t="s">
        <v>3570</v>
      </c>
      <c r="AB35" s="20">
        <f>_xll.CDXZipStreamCF.Connect.CDXRouteBing(0,2,0,$AA35,AB$27)</f>
        <v>19.016666666666666</v>
      </c>
      <c r="AG35" s="98"/>
      <c r="AH35" s="16"/>
      <c r="AI35" s="16" t="s">
        <v>972</v>
      </c>
      <c r="AJ35" t="s">
        <v>3570</v>
      </c>
      <c r="AK35" s="20">
        <f>_xll.CDXZipStreamCF.Connect.CDXRouteBing(0,2,0,$AJ35,AK$27)</f>
        <v>46.56666666666667</v>
      </c>
      <c r="AL35" s="20">
        <f>_xll.CDXZipStreamCF.Connect.CDXRouteBing(0,2,0,$AJ35,AL$27)</f>
        <v>19.016666666666666</v>
      </c>
      <c r="AM35" s="20">
        <f>_xll.CDXZipStreamCF.Connect.CDXRouteBing(0,2,0,$AJ35,AM$27)</f>
        <v>19.016666666666666</v>
      </c>
      <c r="AN35" s="20">
        <f>_xll.CDXZipStreamCF.Connect.CDXRouteBing(0,2,0,$AJ35,AN$27)</f>
        <v>46.56666666666667</v>
      </c>
      <c r="AO35" s="20">
        <f>_xll.CDXZipStreamCF.Connect.CDXRouteBing(0,2,0,$AJ35,AO$27)</f>
        <v>19.016666666666666</v>
      </c>
      <c r="AP35" s="20">
        <f>_xll.CDXZipStreamCF.Connect.CDXRouteBing(0,2,0,$AJ35,AP$27)</f>
        <v>19.016666666666666</v>
      </c>
      <c r="AQ35" s="98"/>
      <c r="AR35" s="16"/>
      <c r="AS35" s="16" t="s">
        <v>972</v>
      </c>
      <c r="AT35" t="s">
        <v>3570</v>
      </c>
      <c r="AU35" s="20">
        <f>_xll.CDXZipStreamCF.Connect.CDXRouteBing(0,2,0,$AJ35,AU$27)</f>
        <v>46.56666666666667</v>
      </c>
      <c r="AV35" s="20">
        <f>_xll.CDXZipStreamCF.Connect.CDXRouteBing(0,2,0,$AJ35,AV$27)</f>
        <v>19.016666666666666</v>
      </c>
      <c r="AW35" s="20">
        <f>_xll.CDXZipStreamCF.Connect.CDXRouteBing(0,2,0,$AJ35,AW$27)</f>
        <v>19.016666666666666</v>
      </c>
      <c r="AX35" s="20">
        <f>_xll.CDXZipStreamCF.Connect.CDXRouteBing(0,2,0,$AJ35,AX$27)</f>
        <v>46.56666666666667</v>
      </c>
      <c r="AY35" s="20">
        <f>_xll.CDXZipStreamCF.Connect.CDXRouteBing(0,2,0,$AJ35,AY$27)</f>
        <v>19.016666666666666</v>
      </c>
      <c r="AZ35" s="20">
        <f>_xll.CDXZipStreamCF.Connect.CDXRouteBing(0,2,0,$AJ35,AZ$27)</f>
        <v>19.016666666666666</v>
      </c>
      <c r="BA35" s="98"/>
    </row>
    <row r="36" spans="1:53" x14ac:dyDescent="0.2">
      <c r="A36" s="69"/>
      <c r="B36" s="16" t="s">
        <v>2094</v>
      </c>
      <c r="C36" t="s">
        <v>3579</v>
      </c>
      <c r="D36" s="20">
        <f>_xll.CDXZipStreamCF.Connect.CDXRouteBing(0,2,0,$C36,D$27)</f>
        <v>21.1</v>
      </c>
      <c r="E36" s="20">
        <f>_xll.CDXZipStreamCF.Connect.CDXRouteBing(0,2,0,$C36,E$27)</f>
        <v>18.116666666666667</v>
      </c>
      <c r="F36" s="20">
        <f>_xll.CDXZipStreamCF.Connect.CDXRouteBing(0,2,0,$C36,F$27)</f>
        <v>21.466666666666665</v>
      </c>
      <c r="G36" s="20">
        <f>_xll.CDXZipStreamCF.Connect.CDXRouteBing(0,2,0,$C36,G$27)</f>
        <v>13.15</v>
      </c>
      <c r="H36" s="20">
        <f>_xll.CDXZipStreamCF.Connect.CDXRouteBing(0,2,0,$C36,H$27)</f>
        <v>33.366666666666667</v>
      </c>
      <c r="I36" s="20">
        <f>_xll.CDXZipStreamCF.Connect.CDXRouteBing(0,2,0,$C36,I$27)</f>
        <v>27.783333333333335</v>
      </c>
      <c r="J36" s="20">
        <f>_xll.CDXZipStreamCF.Connect.CDXRouteBing(0,2,0,$C36,J$27)</f>
        <v>31.916666666666668</v>
      </c>
      <c r="K36" s="20">
        <f>_xll.CDXZipStreamCF.Connect.CDXRouteBing(0,2,0,$C36,K$27)</f>
        <v>19.583333333333332</v>
      </c>
      <c r="L36" s="20">
        <f>_xll.CDXZipStreamCF.Connect.CDXRouteBing(0,2,0,$C36,L$27)</f>
        <v>0</v>
      </c>
      <c r="M36" s="20">
        <f>_xll.CDXZipStreamCF.Connect.CDXRouteBing(0,2,0,$C36,M$27)</f>
        <v>34.93333333333333</v>
      </c>
      <c r="N36" s="20">
        <f>_xll.CDXZipStreamCF.Connect.CDXRouteBing(0,2,0,$C36,N$27)</f>
        <v>23.9</v>
      </c>
      <c r="O36" s="20">
        <f>_xll.CDXZipStreamCF.Connect.CDXRouteBing(0,2,0,$C36,O$27)</f>
        <v>32.549999999999997</v>
      </c>
      <c r="P36" s="20">
        <f>_xll.CDXZipStreamCF.Connect.CDXRouteBing(0,2,0,$C36,P$27)</f>
        <v>40.383333333333333</v>
      </c>
      <c r="Q36" s="20">
        <f>_xll.CDXZipStreamCF.Connect.CDXRouteBing(0,2,0,$C36,Q$27)</f>
        <v>13.966666666666667</v>
      </c>
      <c r="R36" s="20">
        <f>_xll.CDXZipStreamCF.Connect.CDXRouteBing(0,2,0,$C36,R$27)</f>
        <v>8.3000000000000007</v>
      </c>
      <c r="S36" s="20">
        <f>_xll.CDXZipStreamCF.Connect.CDXRouteBing(0,2,0,$C36,S$27)</f>
        <v>43.716666666666669</v>
      </c>
      <c r="T36" s="20">
        <f>_xll.CDXZipStreamCF.Connect.CDXRouteBing(0,2,0,$C36,T$27)</f>
        <v>74.516666666666666</v>
      </c>
      <c r="U36" s="21"/>
      <c r="V36" s="20">
        <f t="shared" si="4"/>
        <v>17</v>
      </c>
      <c r="W36" s="20">
        <f t="shared" si="5"/>
        <v>458.75</v>
      </c>
      <c r="X36" s="98"/>
      <c r="Y36" s="16"/>
      <c r="Z36" s="16" t="s">
        <v>2094</v>
      </c>
      <c r="AA36" t="s">
        <v>3579</v>
      </c>
      <c r="AB36" s="20">
        <f>_xll.CDXZipStreamCF.Connect.CDXRouteBing(0,2,0,$AA36,AB$27)</f>
        <v>21.1</v>
      </c>
      <c r="AG36" s="98"/>
      <c r="AH36" s="16"/>
      <c r="AI36" s="16" t="s">
        <v>2094</v>
      </c>
      <c r="AJ36" t="s">
        <v>3579</v>
      </c>
      <c r="AK36" s="20">
        <f>_xll.CDXZipStreamCF.Connect.CDXRouteBing(0,2,0,$AJ36,AK$27)</f>
        <v>43.716666666666669</v>
      </c>
      <c r="AL36" s="20">
        <f>_xll.CDXZipStreamCF.Connect.CDXRouteBing(0,2,0,$AJ36,AL$27)</f>
        <v>21.1</v>
      </c>
      <c r="AM36" s="20">
        <f>_xll.CDXZipStreamCF.Connect.CDXRouteBing(0,2,0,$AJ36,AM$27)</f>
        <v>21.1</v>
      </c>
      <c r="AN36" s="20">
        <f>_xll.CDXZipStreamCF.Connect.CDXRouteBing(0,2,0,$AJ36,AN$27)</f>
        <v>43.716666666666669</v>
      </c>
      <c r="AO36" s="20">
        <f>_xll.CDXZipStreamCF.Connect.CDXRouteBing(0,2,0,$AJ36,AO$27)</f>
        <v>21.1</v>
      </c>
      <c r="AP36" s="20">
        <f>_xll.CDXZipStreamCF.Connect.CDXRouteBing(0,2,0,$AJ36,AP$27)</f>
        <v>21.1</v>
      </c>
      <c r="AQ36" s="98"/>
      <c r="AR36" s="16"/>
      <c r="AS36" s="16" t="s">
        <v>2094</v>
      </c>
      <c r="AT36" t="s">
        <v>3579</v>
      </c>
      <c r="AU36" s="20">
        <f>_xll.CDXZipStreamCF.Connect.CDXRouteBing(0,2,0,$AJ36,AU$27)</f>
        <v>43.716666666666669</v>
      </c>
      <c r="AV36" s="20">
        <f>_xll.CDXZipStreamCF.Connect.CDXRouteBing(0,2,0,$AJ36,AV$27)</f>
        <v>21.1</v>
      </c>
      <c r="AW36" s="20">
        <f>_xll.CDXZipStreamCF.Connect.CDXRouteBing(0,2,0,$AJ36,AW$27)</f>
        <v>21.1</v>
      </c>
      <c r="AX36" s="20">
        <f>_xll.CDXZipStreamCF.Connect.CDXRouteBing(0,2,0,$AJ36,AX$27)</f>
        <v>43.716666666666669</v>
      </c>
      <c r="AY36" s="20">
        <f>_xll.CDXZipStreamCF.Connect.CDXRouteBing(0,2,0,$AJ36,AY$27)</f>
        <v>21.1</v>
      </c>
      <c r="AZ36" s="20">
        <f>_xll.CDXZipStreamCF.Connect.CDXRouteBing(0,2,0,$AJ36,AZ$27)</f>
        <v>21.1</v>
      </c>
      <c r="BA36" s="98"/>
    </row>
    <row r="37" spans="1:53" x14ac:dyDescent="0.2">
      <c r="A37" s="69"/>
      <c r="B37" s="16" t="s">
        <v>2022</v>
      </c>
      <c r="C37" t="s">
        <v>3568</v>
      </c>
      <c r="D37" s="20">
        <f>_xll.CDXZipStreamCF.Connect.CDXRouteBing(0,2,0,$C37,D$27)</f>
        <v>20.3</v>
      </c>
      <c r="E37" s="20">
        <f>_xll.CDXZipStreamCF.Connect.CDXRouteBing(0,2,0,$C37,E$27)</f>
        <v>25.683333333333334</v>
      </c>
      <c r="F37" s="20">
        <f>_xll.CDXZipStreamCF.Connect.CDXRouteBing(0,2,0,$C37,F$27)</f>
        <v>23.183333333333334</v>
      </c>
      <c r="G37" s="20">
        <f>_xll.CDXZipStreamCF.Connect.CDXRouteBing(0,2,0,$C37,G$27)</f>
        <v>34.56666666666667</v>
      </c>
      <c r="H37" s="20">
        <f>_xll.CDXZipStreamCF.Connect.CDXRouteBing(0,2,0,$C37,H$27)</f>
        <v>18.266666666666666</v>
      </c>
      <c r="I37" s="20">
        <f>_xll.CDXZipStreamCF.Connect.CDXRouteBing(0,2,0,$C37,I$27)</f>
        <v>25.8</v>
      </c>
      <c r="J37" s="20">
        <f>_xll.CDXZipStreamCF.Connect.CDXRouteBing(0,2,0,$C37,J$27)</f>
        <v>19.166666666666668</v>
      </c>
      <c r="K37" s="20">
        <f>_xll.CDXZipStreamCF.Connect.CDXRouteBing(0,2,0,$C37,K$27)</f>
        <v>33.25</v>
      </c>
      <c r="L37" s="20">
        <f>_xll.CDXZipStreamCF.Connect.CDXRouteBing(0,2,0,$C37,L$27)</f>
        <v>34.799999999999997</v>
      </c>
      <c r="M37" s="20">
        <f>_xll.CDXZipStreamCF.Connect.CDXRouteBing(0,2,0,$C37,M$27)</f>
        <v>0</v>
      </c>
      <c r="N37" s="20">
        <f>_xll.CDXZipStreamCF.Connect.CDXRouteBing(0,2,0,$C37,N$27)</f>
        <v>27.616666666666667</v>
      </c>
      <c r="O37" s="20">
        <f>_xll.CDXZipStreamCF.Connect.CDXRouteBing(0,2,0,$C37,O$27)</f>
        <v>30.083333333333332</v>
      </c>
      <c r="P37" s="20">
        <f>_xll.CDXZipStreamCF.Connect.CDXRouteBing(0,2,0,$C37,P$27)</f>
        <v>8.4166666666666661</v>
      </c>
      <c r="Q37" s="20">
        <f>_xll.CDXZipStreamCF.Connect.CDXRouteBing(0,2,0,$C37,Q$27)</f>
        <v>38.633333333333333</v>
      </c>
      <c r="R37" s="20">
        <f>_xll.CDXZipStreamCF.Connect.CDXRouteBing(0,2,0,$C37,R$27)</f>
        <v>39.983333333333334</v>
      </c>
      <c r="S37" s="20">
        <f>_xll.CDXZipStreamCF.Connect.CDXRouteBing(0,2,0,$C37,S$27)</f>
        <v>25.95</v>
      </c>
      <c r="T37" s="20">
        <f>_xll.CDXZipStreamCF.Connect.CDXRouteBing(0,2,0,$C37,T$27)</f>
        <v>68.016666666666666</v>
      </c>
      <c r="U37" s="21"/>
      <c r="V37" s="20">
        <f t="shared" si="4"/>
        <v>17</v>
      </c>
      <c r="W37" s="20">
        <f t="shared" si="5"/>
        <v>473.71666666666664</v>
      </c>
      <c r="X37" s="98"/>
      <c r="Y37" s="16"/>
      <c r="Z37" s="16" t="s">
        <v>2022</v>
      </c>
      <c r="AA37" t="s">
        <v>3568</v>
      </c>
      <c r="AB37" s="20">
        <f>_xll.CDXZipStreamCF.Connect.CDXRouteBing(0,2,0,$AA37,AB$27)</f>
        <v>20.3</v>
      </c>
      <c r="AG37" s="98"/>
      <c r="AH37" s="16"/>
      <c r="AI37" s="16" t="s">
        <v>2022</v>
      </c>
      <c r="AJ37" t="s">
        <v>3568</v>
      </c>
      <c r="AK37" s="20">
        <f>_xll.CDXZipStreamCF.Connect.CDXRouteBing(0,2,0,$AJ37,AK$27)</f>
        <v>25.95</v>
      </c>
      <c r="AL37" s="20">
        <f>_xll.CDXZipStreamCF.Connect.CDXRouteBing(0,2,0,$AJ37,AL$27)</f>
        <v>20.3</v>
      </c>
      <c r="AM37" s="20">
        <f>_xll.CDXZipStreamCF.Connect.CDXRouteBing(0,2,0,$AJ37,AM$27)</f>
        <v>20.3</v>
      </c>
      <c r="AN37" s="20">
        <f>_xll.CDXZipStreamCF.Connect.CDXRouteBing(0,2,0,$AJ37,AN$27)</f>
        <v>25.95</v>
      </c>
      <c r="AO37" s="20">
        <f>_xll.CDXZipStreamCF.Connect.CDXRouteBing(0,2,0,$AJ37,AO$27)</f>
        <v>20.3</v>
      </c>
      <c r="AP37" s="20">
        <f>_xll.CDXZipStreamCF.Connect.CDXRouteBing(0,2,0,$AJ37,AP$27)</f>
        <v>20.3</v>
      </c>
      <c r="AQ37" s="98"/>
      <c r="AR37" s="16"/>
      <c r="AS37" s="16" t="s">
        <v>2022</v>
      </c>
      <c r="AT37" t="s">
        <v>3568</v>
      </c>
      <c r="AU37" s="20">
        <f>_xll.CDXZipStreamCF.Connect.CDXRouteBing(0,2,0,$AJ37,AU$27)</f>
        <v>25.95</v>
      </c>
      <c r="AV37" s="20">
        <f>_xll.CDXZipStreamCF.Connect.CDXRouteBing(0,2,0,$AJ37,AV$27)</f>
        <v>20.3</v>
      </c>
      <c r="AW37" s="20">
        <f>_xll.CDXZipStreamCF.Connect.CDXRouteBing(0,2,0,$AJ37,AW$27)</f>
        <v>20.3</v>
      </c>
      <c r="AX37" s="20">
        <f>_xll.CDXZipStreamCF.Connect.CDXRouteBing(0,2,0,$AJ37,AX$27)</f>
        <v>25.95</v>
      </c>
      <c r="AY37" s="20">
        <f>_xll.CDXZipStreamCF.Connect.CDXRouteBing(0,2,0,$AJ37,AY$27)</f>
        <v>20.3</v>
      </c>
      <c r="AZ37" s="20">
        <f>_xll.CDXZipStreamCF.Connect.CDXRouteBing(0,2,0,$AJ37,AZ$27)</f>
        <v>20.3</v>
      </c>
      <c r="BA37" s="98"/>
    </row>
    <row r="38" spans="1:53" x14ac:dyDescent="0.2">
      <c r="A38" s="69"/>
      <c r="B38" s="16" t="s">
        <v>2718</v>
      </c>
      <c r="C38" t="s">
        <v>3563</v>
      </c>
      <c r="D38" s="20">
        <f>_xll.CDXZipStreamCF.Connect.CDXRouteBing(0,2,0,$C38,D$27)</f>
        <v>14.316666666666666</v>
      </c>
      <c r="E38" s="20">
        <f>_xll.CDXZipStreamCF.Connect.CDXRouteBing(0,2,0,$C38,E$27)</f>
        <v>21.066666666666666</v>
      </c>
      <c r="F38" s="20">
        <f>_xll.CDXZipStreamCF.Connect.CDXRouteBing(0,2,0,$C38,F$27)</f>
        <v>9</v>
      </c>
      <c r="G38" s="20">
        <f>_xll.CDXZipStreamCF.Connect.CDXRouteBing(0,2,0,$C38,G$27)</f>
        <v>29.083333333333332</v>
      </c>
      <c r="H38" s="20">
        <f>_xll.CDXZipStreamCF.Connect.CDXRouteBing(0,2,0,$C38,H$27)</f>
        <v>27.516666666666666</v>
      </c>
      <c r="I38" s="20">
        <f>_xll.CDXZipStreamCF.Connect.CDXRouteBing(0,2,0,$C38,I$27)</f>
        <v>34.333333333333336</v>
      </c>
      <c r="J38" s="20">
        <f>_xll.CDXZipStreamCF.Connect.CDXRouteBing(0,2,0,$C38,J$27)</f>
        <v>27.233333333333334</v>
      </c>
      <c r="K38" s="20">
        <f>_xll.CDXZipStreamCF.Connect.CDXRouteBing(0,2,0,$C38,K$27)</f>
        <v>28.65</v>
      </c>
      <c r="L38" s="20">
        <f>_xll.CDXZipStreamCF.Connect.CDXRouteBing(0,2,0,$C38,L$27)</f>
        <v>24.566666666666666</v>
      </c>
      <c r="M38" s="20">
        <f>_xll.CDXZipStreamCF.Connect.CDXRouteBing(0,2,0,$C38,M$27)</f>
        <v>29.25</v>
      </c>
      <c r="N38" s="20">
        <f>_xll.CDXZipStreamCF.Connect.CDXRouteBing(0,2,0,$C38,N$27)</f>
        <v>0</v>
      </c>
      <c r="O38" s="20">
        <f>_xll.CDXZipStreamCF.Connect.CDXRouteBing(0,2,0,$C38,O$27)</f>
        <v>38.616666666666667</v>
      </c>
      <c r="P38" s="20">
        <f>_xll.CDXZipStreamCF.Connect.CDXRouteBing(0,2,0,$C38,P$27)</f>
        <v>30.45</v>
      </c>
      <c r="Q38" s="20">
        <f>_xll.CDXZipStreamCF.Connect.CDXRouteBing(0,2,0,$C38,Q$27)</f>
        <v>24.1</v>
      </c>
      <c r="R38" s="20">
        <f>_xll.CDXZipStreamCF.Connect.CDXRouteBing(0,2,0,$C38,R$27)</f>
        <v>30.15</v>
      </c>
      <c r="S38" s="20">
        <f>_xll.CDXZipStreamCF.Connect.CDXRouteBing(0,2,0,$C38,S$27)</f>
        <v>35.666666666666664</v>
      </c>
      <c r="T38" s="20">
        <f>_xll.CDXZipStreamCF.Connect.CDXRouteBing(0,2,0,$C38,T$27)</f>
        <v>76.86666666666666</v>
      </c>
      <c r="U38" s="21"/>
      <c r="V38" s="20">
        <f t="shared" si="4"/>
        <v>17</v>
      </c>
      <c r="W38" s="20">
        <f t="shared" si="5"/>
        <v>480.86666666666667</v>
      </c>
      <c r="X38" s="98"/>
      <c r="Y38" s="16"/>
      <c r="Z38" s="16" t="s">
        <v>2718</v>
      </c>
      <c r="AA38" t="s">
        <v>3563</v>
      </c>
      <c r="AB38" s="20">
        <f>_xll.CDXZipStreamCF.Connect.CDXRouteBing(0,2,0,$AA38,AB$27)</f>
        <v>14.316666666666666</v>
      </c>
      <c r="AG38" s="98"/>
      <c r="AH38" s="16"/>
      <c r="AI38" s="16" t="s">
        <v>2718</v>
      </c>
      <c r="AJ38" t="s">
        <v>3563</v>
      </c>
      <c r="AK38" s="20">
        <f>_xll.CDXZipStreamCF.Connect.CDXRouteBing(0,2,0,$AJ38,AK$27)</f>
        <v>35.666666666666664</v>
      </c>
      <c r="AL38" s="20">
        <f>_xll.CDXZipStreamCF.Connect.CDXRouteBing(0,2,0,$AJ38,AL$27)</f>
        <v>14.316666666666666</v>
      </c>
      <c r="AM38" s="20">
        <f>_xll.CDXZipStreamCF.Connect.CDXRouteBing(0,2,0,$AJ38,AM$27)</f>
        <v>14.316666666666666</v>
      </c>
      <c r="AN38" s="20">
        <f>_xll.CDXZipStreamCF.Connect.CDXRouteBing(0,2,0,$AJ38,AN$27)</f>
        <v>35.666666666666664</v>
      </c>
      <c r="AO38" s="20">
        <f>_xll.CDXZipStreamCF.Connect.CDXRouteBing(0,2,0,$AJ38,AO$27)</f>
        <v>14.316666666666666</v>
      </c>
      <c r="AP38" s="20">
        <f>_xll.CDXZipStreamCF.Connect.CDXRouteBing(0,2,0,$AJ38,AP$27)</f>
        <v>14.316666666666666</v>
      </c>
      <c r="AQ38" s="98"/>
      <c r="AR38" s="16"/>
      <c r="AS38" s="16" t="s">
        <v>2718</v>
      </c>
      <c r="AT38" t="s">
        <v>3563</v>
      </c>
      <c r="AU38" s="20">
        <f>_xll.CDXZipStreamCF.Connect.CDXRouteBing(0,2,0,$AJ38,AU$27)</f>
        <v>35.666666666666664</v>
      </c>
      <c r="AV38" s="20">
        <f>_xll.CDXZipStreamCF.Connect.CDXRouteBing(0,2,0,$AJ38,AV$27)</f>
        <v>14.316666666666666</v>
      </c>
      <c r="AW38" s="20">
        <f>_xll.CDXZipStreamCF.Connect.CDXRouteBing(0,2,0,$AJ38,AW$27)</f>
        <v>14.316666666666666</v>
      </c>
      <c r="AX38" s="20">
        <f>_xll.CDXZipStreamCF.Connect.CDXRouteBing(0,2,0,$AJ38,AX$27)</f>
        <v>35.666666666666664</v>
      </c>
      <c r="AY38" s="20">
        <f>_xll.CDXZipStreamCF.Connect.CDXRouteBing(0,2,0,$AJ38,AY$27)</f>
        <v>14.316666666666666</v>
      </c>
      <c r="AZ38" s="20">
        <f>_xll.CDXZipStreamCF.Connect.CDXRouteBing(0,2,0,$AJ38,AZ$27)</f>
        <v>14.316666666666666</v>
      </c>
      <c r="BA38" s="98"/>
    </row>
    <row r="39" spans="1:53" x14ac:dyDescent="0.2">
      <c r="A39" s="69"/>
      <c r="B39" s="16" t="s">
        <v>2036</v>
      </c>
      <c r="C39" t="s">
        <v>3577</v>
      </c>
      <c r="D39" s="20">
        <f>_xll.CDXZipStreamCF.Connect.CDXRouteBing(0,2,0,$C39,D$27)</f>
        <v>31.066666666666666</v>
      </c>
      <c r="E39" s="20">
        <f>_xll.CDXZipStreamCF.Connect.CDXRouteBing(0,2,0,$C39,E$27)</f>
        <v>23.733333333333334</v>
      </c>
      <c r="F39" s="20">
        <f>_xll.CDXZipStreamCF.Connect.CDXRouteBing(0,2,0,$C39,F$27)</f>
        <v>33.450000000000003</v>
      </c>
      <c r="G39" s="20">
        <f>_xll.CDXZipStreamCF.Connect.CDXRouteBing(0,2,0,$C39,G$27)</f>
        <v>25.333333333333332</v>
      </c>
      <c r="H39" s="20">
        <f>_xll.CDXZipStreamCF.Connect.CDXRouteBing(0,2,0,$C39,H$27)</f>
        <v>18.566666666666666</v>
      </c>
      <c r="I39" s="20">
        <f>_xll.CDXZipStreamCF.Connect.CDXRouteBing(0,2,0,$C39,I$27)</f>
        <v>15.2</v>
      </c>
      <c r="J39" s="20">
        <f>_xll.CDXZipStreamCF.Connect.CDXRouteBing(0,2,0,$C39,J$27)</f>
        <v>19.966666666666665</v>
      </c>
      <c r="K39" s="20">
        <f>_xll.CDXZipStreamCF.Connect.CDXRouteBing(0,2,0,$C39,K$27)</f>
        <v>24.033333333333335</v>
      </c>
      <c r="L39" s="20">
        <f>_xll.CDXZipStreamCF.Connect.CDXRouteBing(0,2,0,$C39,L$27)</f>
        <v>32.93333333333333</v>
      </c>
      <c r="M39" s="20">
        <f>_xll.CDXZipStreamCF.Connect.CDXRouteBing(0,2,0,$C39,M$27)</f>
        <v>30.383333333333333</v>
      </c>
      <c r="N39" s="20">
        <f>_xll.CDXZipStreamCF.Connect.CDXRouteBing(0,2,0,$C39,N$27)</f>
        <v>37.93333333333333</v>
      </c>
      <c r="O39" s="20">
        <f>_xll.CDXZipStreamCF.Connect.CDXRouteBing(0,2,0,$C39,O$27)</f>
        <v>0</v>
      </c>
      <c r="P39" s="20">
        <f>_xll.CDXZipStreamCF.Connect.CDXRouteBing(0,2,0,$C39,P$27)</f>
        <v>35.833333333333336</v>
      </c>
      <c r="Q39" s="20">
        <f>_xll.CDXZipStreamCF.Connect.CDXRouteBing(0,2,0,$C39,Q$27)</f>
        <v>43.45</v>
      </c>
      <c r="R39" s="20">
        <f>_xll.CDXZipStreamCF.Connect.CDXRouteBing(0,2,0,$C39,R$27)</f>
        <v>38.56666666666667</v>
      </c>
      <c r="S39" s="20">
        <f>_xll.CDXZipStreamCF.Connect.CDXRouteBing(0,2,0,$C39,S$27)</f>
        <v>53.266666666666666</v>
      </c>
      <c r="T39" s="20">
        <f>_xll.CDXZipStreamCF.Connect.CDXRouteBing(0,2,0,$C39,T$27)</f>
        <v>61.93333333333333</v>
      </c>
      <c r="U39" s="21"/>
      <c r="V39" s="20">
        <f t="shared" si="4"/>
        <v>17</v>
      </c>
      <c r="W39" s="20">
        <f t="shared" si="5"/>
        <v>525.64999999999986</v>
      </c>
      <c r="X39" s="98"/>
      <c r="Y39" s="16"/>
      <c r="Z39" s="16" t="s">
        <v>2036</v>
      </c>
      <c r="AA39" t="s">
        <v>3577</v>
      </c>
      <c r="AB39" s="20">
        <f>_xll.CDXZipStreamCF.Connect.CDXRouteBing(0,2,0,$AA39,AB$27)</f>
        <v>31.066666666666666</v>
      </c>
      <c r="AG39" s="98"/>
      <c r="AH39" s="16"/>
      <c r="AI39" s="16" t="s">
        <v>2036</v>
      </c>
      <c r="AJ39" t="s">
        <v>3577</v>
      </c>
      <c r="AK39" s="20">
        <f>_xll.CDXZipStreamCF.Connect.CDXRouteBing(0,2,0,$AJ39,AK$27)</f>
        <v>53.266666666666666</v>
      </c>
      <c r="AL39" s="20">
        <f>_xll.CDXZipStreamCF.Connect.CDXRouteBing(0,2,0,$AJ39,AL$27)</f>
        <v>31.066666666666666</v>
      </c>
      <c r="AM39" s="20">
        <f>_xll.CDXZipStreamCF.Connect.CDXRouteBing(0,2,0,$AJ39,AM$27)</f>
        <v>31.066666666666666</v>
      </c>
      <c r="AN39" s="20">
        <f>_xll.CDXZipStreamCF.Connect.CDXRouteBing(0,2,0,$AJ39,AN$27)</f>
        <v>53.266666666666666</v>
      </c>
      <c r="AO39" s="20">
        <f>_xll.CDXZipStreamCF.Connect.CDXRouteBing(0,2,0,$AJ39,AO$27)</f>
        <v>31.066666666666666</v>
      </c>
      <c r="AP39" s="20">
        <f>_xll.CDXZipStreamCF.Connect.CDXRouteBing(0,2,0,$AJ39,AP$27)</f>
        <v>31.066666666666666</v>
      </c>
      <c r="AQ39" s="98"/>
      <c r="AR39" s="16"/>
      <c r="AS39" s="16" t="s">
        <v>2036</v>
      </c>
      <c r="AT39" t="s">
        <v>3577</v>
      </c>
      <c r="AU39" s="20">
        <f>_xll.CDXZipStreamCF.Connect.CDXRouteBing(0,2,0,$AJ39,AU$27)</f>
        <v>53.266666666666666</v>
      </c>
      <c r="AV39" s="20">
        <f>_xll.CDXZipStreamCF.Connect.CDXRouteBing(0,2,0,$AJ39,AV$27)</f>
        <v>31.066666666666666</v>
      </c>
      <c r="AW39" s="20">
        <f>_xll.CDXZipStreamCF.Connect.CDXRouteBing(0,2,0,$AJ39,AW$27)</f>
        <v>31.066666666666666</v>
      </c>
      <c r="AX39" s="20">
        <f>_xll.CDXZipStreamCF.Connect.CDXRouteBing(0,2,0,$AJ39,AX$27)</f>
        <v>53.266666666666666</v>
      </c>
      <c r="AY39" s="20">
        <f>_xll.CDXZipStreamCF.Connect.CDXRouteBing(0,2,0,$AJ39,AY$27)</f>
        <v>31.066666666666666</v>
      </c>
      <c r="AZ39" s="20">
        <f>_xll.CDXZipStreamCF.Connect.CDXRouteBing(0,2,0,$AJ39,AZ$27)</f>
        <v>31.066666666666666</v>
      </c>
      <c r="BA39" s="98"/>
    </row>
    <row r="40" spans="1:53" x14ac:dyDescent="0.2">
      <c r="A40" s="69"/>
      <c r="B40" s="16" t="s">
        <v>3098</v>
      </c>
      <c r="C40" t="s">
        <v>3562</v>
      </c>
      <c r="D40" s="20">
        <f>_xll.CDXZipStreamCF.Connect.CDXRouteBing(0,2,0,$C40,D$27)</f>
        <v>25.05</v>
      </c>
      <c r="E40" s="20">
        <f>_xll.CDXZipStreamCF.Connect.CDXRouteBing(0,2,0,$C40,E$27)</f>
        <v>31.233333333333334</v>
      </c>
      <c r="F40" s="20">
        <f>_xll.CDXZipStreamCF.Connect.CDXRouteBing(0,2,0,$C40,F$27)</f>
        <v>24.333333333333332</v>
      </c>
      <c r="G40" s="20">
        <f>_xll.CDXZipStreamCF.Connect.CDXRouteBing(0,2,0,$C40,G$27)</f>
        <v>40.116666666666667</v>
      </c>
      <c r="H40" s="20">
        <f>_xll.CDXZipStreamCF.Connect.CDXRouteBing(0,2,0,$C40,H$27)</f>
        <v>23.816666666666666</v>
      </c>
      <c r="I40" s="20">
        <f>_xll.CDXZipStreamCF.Connect.CDXRouteBing(0,2,0,$C40,I$27)</f>
        <v>31.35</v>
      </c>
      <c r="J40" s="20">
        <f>_xll.CDXZipStreamCF.Connect.CDXRouteBing(0,2,0,$C40,J$27)</f>
        <v>24.716666666666665</v>
      </c>
      <c r="K40" s="20">
        <f>_xll.CDXZipStreamCF.Connect.CDXRouteBing(0,2,0,$C40,K$27)</f>
        <v>38.81666666666667</v>
      </c>
      <c r="L40" s="20">
        <f>_xll.CDXZipStreamCF.Connect.CDXRouteBing(0,2,0,$C40,L$27)</f>
        <v>40.35</v>
      </c>
      <c r="M40" s="20">
        <f>_xll.CDXZipStreamCF.Connect.CDXRouteBing(0,2,0,$C40,M$27)</f>
        <v>10.066666666666666</v>
      </c>
      <c r="N40" s="20">
        <f>_xll.CDXZipStreamCF.Connect.CDXRouteBing(0,2,0,$C40,N$27)</f>
        <v>28.766666666666666</v>
      </c>
      <c r="O40" s="20">
        <f>_xll.CDXZipStreamCF.Connect.CDXRouteBing(0,2,0,$C40,O$27)</f>
        <v>35.633333333333333</v>
      </c>
      <c r="P40" s="20">
        <f>_xll.CDXZipStreamCF.Connect.CDXRouteBing(0,2,0,$C40,P$27)</f>
        <v>0</v>
      </c>
      <c r="Q40" s="20">
        <f>_xll.CDXZipStreamCF.Connect.CDXRouteBing(0,2,0,$C40,Q$27)</f>
        <v>38.366666666666667</v>
      </c>
      <c r="R40" s="20">
        <f>_xll.CDXZipStreamCF.Connect.CDXRouteBing(0,2,0,$C40,R$27)</f>
        <v>45.55</v>
      </c>
      <c r="S40" s="20">
        <f>_xll.CDXZipStreamCF.Connect.CDXRouteBing(0,2,0,$C40,S$27)</f>
        <v>25.666666666666668</v>
      </c>
      <c r="T40" s="20">
        <f>_xll.CDXZipStreamCF.Connect.CDXRouteBing(0,2,0,$C40,T$27)</f>
        <v>73.566666666666663</v>
      </c>
      <c r="U40" s="21"/>
      <c r="V40" s="20">
        <f t="shared" si="4"/>
        <v>17</v>
      </c>
      <c r="W40" s="20">
        <f t="shared" si="5"/>
        <v>537.4</v>
      </c>
      <c r="X40" s="98"/>
      <c r="Y40" s="16"/>
      <c r="Z40" s="16" t="s">
        <v>3098</v>
      </c>
      <c r="AA40" t="s">
        <v>3562</v>
      </c>
      <c r="AB40" s="20">
        <f>_xll.CDXZipStreamCF.Connect.CDXRouteBing(0,2,0,$AA40,AB$27)</f>
        <v>25.05</v>
      </c>
      <c r="AG40" s="98"/>
      <c r="AH40" s="16"/>
      <c r="AI40" s="16" t="s">
        <v>3098</v>
      </c>
      <c r="AJ40" t="s">
        <v>3562</v>
      </c>
      <c r="AK40" s="20">
        <f>_xll.CDXZipStreamCF.Connect.CDXRouteBing(0,2,0,$AJ40,AK$27)</f>
        <v>25.666666666666668</v>
      </c>
      <c r="AL40" s="20">
        <f>_xll.CDXZipStreamCF.Connect.CDXRouteBing(0,2,0,$AJ40,AL$27)</f>
        <v>25.05</v>
      </c>
      <c r="AM40" s="20">
        <f>_xll.CDXZipStreamCF.Connect.CDXRouteBing(0,2,0,$AJ40,AM$27)</f>
        <v>25.05</v>
      </c>
      <c r="AN40" s="20">
        <f>_xll.CDXZipStreamCF.Connect.CDXRouteBing(0,2,0,$AJ40,AN$27)</f>
        <v>25.666666666666668</v>
      </c>
      <c r="AO40" s="20">
        <f>_xll.CDXZipStreamCF.Connect.CDXRouteBing(0,2,0,$AJ40,AO$27)</f>
        <v>25.05</v>
      </c>
      <c r="AP40" s="20">
        <f>_xll.CDXZipStreamCF.Connect.CDXRouteBing(0,2,0,$AJ40,AP$27)</f>
        <v>25.05</v>
      </c>
      <c r="AQ40" s="98"/>
      <c r="AR40" s="16"/>
      <c r="AS40" s="16" t="s">
        <v>3098</v>
      </c>
      <c r="AT40" t="s">
        <v>3562</v>
      </c>
      <c r="AU40" s="20">
        <f>_xll.CDXZipStreamCF.Connect.CDXRouteBing(0,2,0,$AJ40,AU$27)</f>
        <v>25.666666666666668</v>
      </c>
      <c r="AV40" s="20">
        <f>_xll.CDXZipStreamCF.Connect.CDXRouteBing(0,2,0,$AJ40,AV$27)</f>
        <v>25.05</v>
      </c>
      <c r="AW40" s="20">
        <f>_xll.CDXZipStreamCF.Connect.CDXRouteBing(0,2,0,$AJ40,AW$27)</f>
        <v>25.05</v>
      </c>
      <c r="AX40" s="20">
        <f>_xll.CDXZipStreamCF.Connect.CDXRouteBing(0,2,0,$AJ40,AX$27)</f>
        <v>25.666666666666668</v>
      </c>
      <c r="AY40" s="20">
        <f>_xll.CDXZipStreamCF.Connect.CDXRouteBing(0,2,0,$AJ40,AY$27)</f>
        <v>25.05</v>
      </c>
      <c r="AZ40" s="20">
        <f>_xll.CDXZipStreamCF.Connect.CDXRouteBing(0,2,0,$AJ40,AZ$27)</f>
        <v>25.05</v>
      </c>
      <c r="BA40" s="98"/>
    </row>
    <row r="41" spans="1:53" x14ac:dyDescent="0.2">
      <c r="A41" s="69"/>
      <c r="B41" s="16" t="s">
        <v>969</v>
      </c>
      <c r="C41" t="s">
        <v>3566</v>
      </c>
      <c r="D41" s="20">
        <f>_xll.CDXZipStreamCF.Connect.CDXRouteBing(0,2,0,$C41,D$27)</f>
        <v>23.733333333333334</v>
      </c>
      <c r="E41" s="20">
        <f>_xll.CDXZipStreamCF.Connect.CDXRouteBing(0,2,0,$C41,E$27)</f>
        <v>28.866666666666667</v>
      </c>
      <c r="F41" s="20">
        <f>_xll.CDXZipStreamCF.Connect.CDXRouteBing(0,2,0,$C41,F$27)</f>
        <v>19.716666666666665</v>
      </c>
      <c r="G41" s="20">
        <f>_xll.CDXZipStreamCF.Connect.CDXRouteBing(0,2,0,$C41,G$27)</f>
        <v>23.9</v>
      </c>
      <c r="H41" s="20">
        <f>_xll.CDXZipStreamCF.Connect.CDXRouteBing(0,2,0,$C41,H$27)</f>
        <v>36.93333333333333</v>
      </c>
      <c r="I41" s="20">
        <f>_xll.CDXZipStreamCF.Connect.CDXRouteBing(0,2,0,$C41,I$27)</f>
        <v>38.516666666666666</v>
      </c>
      <c r="J41" s="20">
        <f>_xll.CDXZipStreamCF.Connect.CDXRouteBing(0,2,0,$C41,J$27)</f>
        <v>36.633333333333333</v>
      </c>
      <c r="K41" s="20">
        <f>_xll.CDXZipStreamCF.Connect.CDXRouteBing(0,2,0,$C41,K$27)</f>
        <v>30.333333333333332</v>
      </c>
      <c r="L41" s="20">
        <f>_xll.CDXZipStreamCF.Connect.CDXRouteBing(0,2,0,$C41,L$27)</f>
        <v>14.216666666666667</v>
      </c>
      <c r="M41" s="20">
        <f>_xll.CDXZipStreamCF.Connect.CDXRouteBing(0,2,0,$C41,M$27)</f>
        <v>38.666666666666664</v>
      </c>
      <c r="N41" s="20">
        <f>_xll.CDXZipStreamCF.Connect.CDXRouteBing(0,2,0,$C41,N$27)</f>
        <v>22.15</v>
      </c>
      <c r="O41" s="20">
        <f>_xll.CDXZipStreamCF.Connect.CDXRouteBing(0,2,0,$C41,O$27)</f>
        <v>43.3</v>
      </c>
      <c r="P41" s="20">
        <f>_xll.CDXZipStreamCF.Connect.CDXRouteBing(0,2,0,$C41,P$27)</f>
        <v>37.833333333333336</v>
      </c>
      <c r="Q41" s="20">
        <f>_xll.CDXZipStreamCF.Connect.CDXRouteBing(0,2,0,$C41,Q$27)</f>
        <v>0</v>
      </c>
      <c r="R41" s="20">
        <f>_xll.CDXZipStreamCF.Connect.CDXRouteBing(0,2,0,$C41,R$27)</f>
        <v>20.399999999999999</v>
      </c>
      <c r="S41" s="20">
        <f>_xll.CDXZipStreamCF.Connect.CDXRouteBing(0,2,0,$C41,S$27)</f>
        <v>40.68333333333333</v>
      </c>
      <c r="T41" s="20">
        <f>_xll.CDXZipStreamCF.Connect.CDXRouteBing(0,2,0,$C41,T$27)</f>
        <v>85.266666666666666</v>
      </c>
      <c r="U41" s="21"/>
      <c r="V41" s="20">
        <f t="shared" si="4"/>
        <v>17</v>
      </c>
      <c r="W41" s="20">
        <f t="shared" si="5"/>
        <v>541.15</v>
      </c>
      <c r="X41" s="98"/>
      <c r="Y41" s="16"/>
      <c r="Z41" s="16" t="s">
        <v>969</v>
      </c>
      <c r="AA41" t="s">
        <v>3566</v>
      </c>
      <c r="AB41" s="20">
        <f>_xll.CDXZipStreamCF.Connect.CDXRouteBing(0,2,0,$AA41,AB$27)</f>
        <v>23.733333333333334</v>
      </c>
      <c r="AG41" s="98"/>
      <c r="AH41" s="16"/>
      <c r="AI41" s="16" t="s">
        <v>969</v>
      </c>
      <c r="AJ41" t="s">
        <v>3566</v>
      </c>
      <c r="AK41" s="20">
        <f>_xll.CDXZipStreamCF.Connect.CDXRouteBing(0,2,0,$AJ41,AK$27)</f>
        <v>40.68333333333333</v>
      </c>
      <c r="AL41" s="20">
        <f>_xll.CDXZipStreamCF.Connect.CDXRouteBing(0,2,0,$AJ41,AL$27)</f>
        <v>23.733333333333334</v>
      </c>
      <c r="AM41" s="20">
        <f>_xll.CDXZipStreamCF.Connect.CDXRouteBing(0,2,0,$AJ41,AM$27)</f>
        <v>23.733333333333334</v>
      </c>
      <c r="AN41" s="20">
        <f>_xll.CDXZipStreamCF.Connect.CDXRouteBing(0,2,0,$AJ41,AN$27)</f>
        <v>40.68333333333333</v>
      </c>
      <c r="AO41" s="20">
        <f>_xll.CDXZipStreamCF.Connect.CDXRouteBing(0,2,0,$AJ41,AO$27)</f>
        <v>23.733333333333334</v>
      </c>
      <c r="AP41" s="20">
        <f>_xll.CDXZipStreamCF.Connect.CDXRouteBing(0,2,0,$AJ41,AP$27)</f>
        <v>23.733333333333334</v>
      </c>
      <c r="AQ41" s="98"/>
      <c r="AR41" s="16"/>
      <c r="AS41" s="16" t="s">
        <v>969</v>
      </c>
      <c r="AT41" t="s">
        <v>3566</v>
      </c>
      <c r="AU41" s="20">
        <f>_xll.CDXZipStreamCF.Connect.CDXRouteBing(0,2,0,$AJ41,AU$27)</f>
        <v>40.68333333333333</v>
      </c>
      <c r="AV41" s="20">
        <f>_xll.CDXZipStreamCF.Connect.CDXRouteBing(0,2,0,$AJ41,AV$27)</f>
        <v>23.733333333333334</v>
      </c>
      <c r="AW41" s="20">
        <f>_xll.CDXZipStreamCF.Connect.CDXRouteBing(0,2,0,$AJ41,AW$27)</f>
        <v>23.733333333333334</v>
      </c>
      <c r="AX41" s="20">
        <f>_xll.CDXZipStreamCF.Connect.CDXRouteBing(0,2,0,$AJ41,AX$27)</f>
        <v>40.68333333333333</v>
      </c>
      <c r="AY41" s="20">
        <f>_xll.CDXZipStreamCF.Connect.CDXRouteBing(0,2,0,$AJ41,AY$27)</f>
        <v>23.733333333333334</v>
      </c>
      <c r="AZ41" s="20">
        <f>_xll.CDXZipStreamCF.Connect.CDXRouteBing(0,2,0,$AJ41,AZ$27)</f>
        <v>23.733333333333334</v>
      </c>
      <c r="BA41" s="98"/>
    </row>
    <row r="42" spans="1:53" x14ac:dyDescent="0.2">
      <c r="A42" s="69"/>
      <c r="B42" s="16" t="s">
        <v>2042</v>
      </c>
      <c r="C42" t="s">
        <v>3571</v>
      </c>
      <c r="D42" s="20">
        <f>_xll.CDXZipStreamCF.Connect.CDXRouteBing(0,2,0,$C42,D$27)</f>
        <v>26.1</v>
      </c>
      <c r="E42" s="20">
        <f>_xll.CDXZipStreamCF.Connect.CDXRouteBing(0,2,0,$C42,E$27)</f>
        <v>24.75</v>
      </c>
      <c r="F42" s="20">
        <f>_xll.CDXZipStreamCF.Connect.CDXRouteBing(0,2,0,$C42,F$27)</f>
        <v>26.983333333333334</v>
      </c>
      <c r="G42" s="20">
        <f>_xll.CDXZipStreamCF.Connect.CDXRouteBing(0,2,0,$C42,G$27)</f>
        <v>19.783333333333335</v>
      </c>
      <c r="H42" s="20">
        <f>_xll.CDXZipStreamCF.Connect.CDXRouteBing(0,2,0,$C42,H$27)</f>
        <v>38.383333333333333</v>
      </c>
      <c r="I42" s="20">
        <f>_xll.CDXZipStreamCF.Connect.CDXRouteBing(0,2,0,$C42,I$27)</f>
        <v>34.416666666666664</v>
      </c>
      <c r="J42" s="20">
        <f>_xll.CDXZipStreamCF.Connect.CDXRouteBing(0,2,0,$C42,J$27)</f>
        <v>36.93333333333333</v>
      </c>
      <c r="K42" s="20">
        <f>_xll.CDXZipStreamCF.Connect.CDXRouteBing(0,2,0,$C42,K$27)</f>
        <v>26.216666666666665</v>
      </c>
      <c r="L42" s="20">
        <f>_xll.CDXZipStreamCF.Connect.CDXRouteBing(0,2,0,$C42,L$27)</f>
        <v>8.75</v>
      </c>
      <c r="M42" s="20">
        <f>_xll.CDXZipStreamCF.Connect.CDXRouteBing(0,2,0,$C42,M$27)</f>
        <v>39.950000000000003</v>
      </c>
      <c r="N42" s="20">
        <f>_xll.CDXZipStreamCF.Connect.CDXRouteBing(0,2,0,$C42,N$27)</f>
        <v>29.416666666666668</v>
      </c>
      <c r="O42" s="20">
        <f>_xll.CDXZipStreamCF.Connect.CDXRouteBing(0,2,0,$C42,O$27)</f>
        <v>39.18333333333333</v>
      </c>
      <c r="P42" s="20">
        <f>_xll.CDXZipStreamCF.Connect.CDXRouteBing(0,2,0,$C42,P$27)</f>
        <v>45.4</v>
      </c>
      <c r="Q42" s="20">
        <f>_xll.CDXZipStreamCF.Connect.CDXRouteBing(0,2,0,$C42,Q$27)</f>
        <v>20.85</v>
      </c>
      <c r="R42" s="20">
        <f>_xll.CDXZipStreamCF.Connect.CDXRouteBing(0,2,0,$C42,R$27)</f>
        <v>0</v>
      </c>
      <c r="S42" s="20">
        <f>_xll.CDXZipStreamCF.Connect.CDXRouteBing(0,2,0,$C42,S$27)</f>
        <v>49.216666666666669</v>
      </c>
      <c r="T42" s="20">
        <f>_xll.CDXZipStreamCF.Connect.CDXRouteBing(0,2,0,$C42,T$27)</f>
        <v>81.150000000000006</v>
      </c>
      <c r="U42" s="21"/>
      <c r="V42" s="20">
        <f t="shared" si="4"/>
        <v>17</v>
      </c>
      <c r="W42" s="20">
        <f t="shared" si="5"/>
        <v>547.48333333333335</v>
      </c>
      <c r="X42" s="98"/>
      <c r="Y42" s="16"/>
      <c r="Z42" s="16" t="s">
        <v>2042</v>
      </c>
      <c r="AA42" t="s">
        <v>3571</v>
      </c>
      <c r="AB42" s="20">
        <f>_xll.CDXZipStreamCF.Connect.CDXRouteBing(0,2,0,$AA42,AB$27)</f>
        <v>26.1</v>
      </c>
      <c r="AG42" s="98"/>
      <c r="AH42" s="16"/>
      <c r="AI42" s="16" t="s">
        <v>2042</v>
      </c>
      <c r="AJ42" t="s">
        <v>3571</v>
      </c>
      <c r="AK42" s="20">
        <f>_xll.CDXZipStreamCF.Connect.CDXRouteBing(0,2,0,$AJ42,AK$27)</f>
        <v>49.216666666666669</v>
      </c>
      <c r="AL42" s="20">
        <f>_xll.CDXZipStreamCF.Connect.CDXRouteBing(0,2,0,$AJ42,AL$27)</f>
        <v>26.1</v>
      </c>
      <c r="AM42" s="20">
        <f>_xll.CDXZipStreamCF.Connect.CDXRouteBing(0,2,0,$AJ42,AM$27)</f>
        <v>26.1</v>
      </c>
      <c r="AN42" s="20">
        <f>_xll.CDXZipStreamCF.Connect.CDXRouteBing(0,2,0,$AJ42,AN$27)</f>
        <v>49.216666666666669</v>
      </c>
      <c r="AO42" s="20">
        <f>_xll.CDXZipStreamCF.Connect.CDXRouteBing(0,2,0,$AJ42,AO$27)</f>
        <v>26.1</v>
      </c>
      <c r="AP42" s="20">
        <f>_xll.CDXZipStreamCF.Connect.CDXRouteBing(0,2,0,$AJ42,AP$27)</f>
        <v>26.1</v>
      </c>
      <c r="AQ42" s="98"/>
      <c r="AR42" s="16"/>
      <c r="AS42" s="16" t="s">
        <v>2042</v>
      </c>
      <c r="AT42" t="s">
        <v>3571</v>
      </c>
      <c r="AU42" s="20">
        <f>_xll.CDXZipStreamCF.Connect.CDXRouteBing(0,2,0,$AJ42,AU$27)</f>
        <v>49.216666666666669</v>
      </c>
      <c r="AV42" s="20">
        <f>_xll.CDXZipStreamCF.Connect.CDXRouteBing(0,2,0,$AJ42,AV$27)</f>
        <v>26.1</v>
      </c>
      <c r="AW42" s="20">
        <f>_xll.CDXZipStreamCF.Connect.CDXRouteBing(0,2,0,$AJ42,AW$27)</f>
        <v>26.1</v>
      </c>
      <c r="AX42" s="20">
        <f>_xll.CDXZipStreamCF.Connect.CDXRouteBing(0,2,0,$AJ42,AX$27)</f>
        <v>49.216666666666669</v>
      </c>
      <c r="AY42" s="20">
        <f>_xll.CDXZipStreamCF.Connect.CDXRouteBing(0,2,0,$AJ42,AY$27)</f>
        <v>26.1</v>
      </c>
      <c r="AZ42" s="20">
        <f>_xll.CDXZipStreamCF.Connect.CDXRouteBing(0,2,0,$AJ42,AZ$27)</f>
        <v>26.1</v>
      </c>
      <c r="BA42" s="98"/>
    </row>
    <row r="43" spans="1:53" x14ac:dyDescent="0.2">
      <c r="A43" s="69"/>
      <c r="B43" s="16" t="s">
        <v>3009</v>
      </c>
      <c r="C43" t="s">
        <v>3569</v>
      </c>
      <c r="D43" s="20">
        <f>_xll.CDXZipStreamCF.Connect.CDXRouteBing(0,2,0,$C43,D$27)</f>
        <v>30.633333333333333</v>
      </c>
      <c r="E43" s="20">
        <f>_xll.CDXZipStreamCF.Connect.CDXRouteBing(0,2,0,$C43,E$27)</f>
        <v>37.383333333333333</v>
      </c>
      <c r="F43" s="20">
        <f>_xll.CDXZipStreamCF.Connect.CDXRouteBing(0,2,0,$C43,F$27)</f>
        <v>29.916666666666668</v>
      </c>
      <c r="G43" s="20">
        <f>_xll.CDXZipStreamCF.Connect.CDXRouteBing(0,2,0,$C43,G$27)</f>
        <v>46.266666666666666</v>
      </c>
      <c r="H43" s="20">
        <f>_xll.CDXZipStreamCF.Connect.CDXRouteBing(0,2,0,$C43,H$27)</f>
        <v>40.416666666666664</v>
      </c>
      <c r="I43" s="20">
        <f>_xll.CDXZipStreamCF.Connect.CDXRouteBing(0,2,0,$C43,I$27)</f>
        <v>48.05</v>
      </c>
      <c r="J43" s="20">
        <f>_xll.CDXZipStreamCF.Connect.CDXRouteBing(0,2,0,$C43,J$27)</f>
        <v>40.950000000000003</v>
      </c>
      <c r="K43" s="20">
        <f>_xll.CDXZipStreamCF.Connect.CDXRouteBing(0,2,0,$C43,K$27)</f>
        <v>44.966666666666669</v>
      </c>
      <c r="L43" s="20">
        <f>_xll.CDXZipStreamCF.Connect.CDXRouteBing(0,2,0,$C43,L$27)</f>
        <v>43.116666666666667</v>
      </c>
      <c r="M43" s="20">
        <f>_xll.CDXZipStreamCF.Connect.CDXRouteBing(0,2,0,$C43,M$27)</f>
        <v>28.5</v>
      </c>
      <c r="N43" s="20">
        <f>_xll.CDXZipStreamCF.Connect.CDXRouteBing(0,2,0,$C43,N$27)</f>
        <v>34.333333333333336</v>
      </c>
      <c r="O43" s="20">
        <f>_xll.CDXZipStreamCF.Connect.CDXRouteBing(0,2,0,$C43,O$27)</f>
        <v>52.333333333333336</v>
      </c>
      <c r="P43" s="20">
        <f>_xll.CDXZipStreamCF.Connect.CDXRouteBing(0,2,0,$C43,P$27)</f>
        <v>25.95</v>
      </c>
      <c r="Q43" s="20">
        <f>_xll.CDXZipStreamCF.Connect.CDXRouteBing(0,2,0,$C43,Q$27)</f>
        <v>40.466666666666669</v>
      </c>
      <c r="R43" s="20">
        <f>_xll.CDXZipStreamCF.Connect.CDXRouteBing(0,2,0,$C43,R$27)</f>
        <v>48.7</v>
      </c>
      <c r="S43" s="20">
        <f>_xll.CDXZipStreamCF.Connect.CDXRouteBing(0,2,0,$C43,S$27)</f>
        <v>0</v>
      </c>
      <c r="T43" s="20">
        <f>_xll.CDXZipStreamCF.Connect.CDXRouteBing(0,2,0,$C43,T$27)</f>
        <v>86.533333333333331</v>
      </c>
      <c r="U43" s="21"/>
      <c r="V43" s="20">
        <f t="shared" si="4"/>
        <v>17</v>
      </c>
      <c r="W43" s="20">
        <f t="shared" si="5"/>
        <v>678.51666666666654</v>
      </c>
      <c r="X43" s="98"/>
      <c r="Y43" s="16"/>
      <c r="Z43" s="16" t="s">
        <v>3009</v>
      </c>
      <c r="AA43" t="s">
        <v>3569</v>
      </c>
      <c r="AB43" s="20">
        <f>_xll.CDXZipStreamCF.Connect.CDXRouteBing(0,2,0,$AA43,AB$27)</f>
        <v>30.633333333333333</v>
      </c>
      <c r="AG43" s="98"/>
      <c r="AH43" s="16"/>
      <c r="AI43" s="26" t="s">
        <v>3009</v>
      </c>
      <c r="AJ43" s="27" t="s">
        <v>3569</v>
      </c>
      <c r="AK43" s="20">
        <f>_xll.CDXZipStreamCF.Connect.CDXRouteBing(0,2,0,$AJ43,AK$27)</f>
        <v>0</v>
      </c>
      <c r="AL43" s="20">
        <f>_xll.CDXZipStreamCF.Connect.CDXRouteBing(0,2,0,$AJ43,AL$27)</f>
        <v>30.633333333333333</v>
      </c>
      <c r="AM43" s="20">
        <f>_xll.CDXZipStreamCF.Connect.CDXRouteBing(0,2,0,$AJ43,AM$27)</f>
        <v>30.633333333333333</v>
      </c>
      <c r="AN43" s="20">
        <f>_xll.CDXZipStreamCF.Connect.CDXRouteBing(0,2,0,$AJ43,AN$27)</f>
        <v>0</v>
      </c>
      <c r="AO43" s="20">
        <f>_xll.CDXZipStreamCF.Connect.CDXRouteBing(0,2,0,$AJ43,AO$27)</f>
        <v>30.633333333333333</v>
      </c>
      <c r="AP43" s="20">
        <f>_xll.CDXZipStreamCF.Connect.CDXRouteBing(0,2,0,$AJ43,AP$27)</f>
        <v>30.633333333333333</v>
      </c>
      <c r="AQ43" s="98"/>
      <c r="AR43" s="16"/>
      <c r="AS43" s="26" t="s">
        <v>3009</v>
      </c>
      <c r="AT43" s="27" t="s">
        <v>3569</v>
      </c>
      <c r="AU43" s="20">
        <f>_xll.CDXZipStreamCF.Connect.CDXRouteBing(0,2,0,$AJ43,AU$27)</f>
        <v>0</v>
      </c>
      <c r="AV43" s="20">
        <f>_xll.CDXZipStreamCF.Connect.CDXRouteBing(0,2,0,$AJ43,AV$27)</f>
        <v>30.633333333333333</v>
      </c>
      <c r="AW43" s="20">
        <f>_xll.CDXZipStreamCF.Connect.CDXRouteBing(0,2,0,$AJ43,AW$27)</f>
        <v>30.633333333333333</v>
      </c>
      <c r="AX43" s="20">
        <f>_xll.CDXZipStreamCF.Connect.CDXRouteBing(0,2,0,$AJ43,AX$27)</f>
        <v>0</v>
      </c>
      <c r="AY43" s="20">
        <f>_xll.CDXZipStreamCF.Connect.CDXRouteBing(0,2,0,$AJ43,AY$27)</f>
        <v>30.633333333333333</v>
      </c>
      <c r="AZ43" s="20">
        <f>_xll.CDXZipStreamCF.Connect.CDXRouteBing(0,2,0,$AJ43,AZ$27)</f>
        <v>30.633333333333333</v>
      </c>
      <c r="BA43" s="98"/>
    </row>
    <row r="44" spans="1:53" ht="16" thickBot="1" x14ac:dyDescent="0.25">
      <c r="A44" s="69"/>
      <c r="B44" s="16" t="s">
        <v>3111</v>
      </c>
      <c r="C44" t="s">
        <v>3567</v>
      </c>
      <c r="D44" s="33">
        <f>_xll.CDXZipStreamCF.Connect.CDXRouteBing(0,2,0,$C44,D$27)</f>
        <v>67.11666666666666</v>
      </c>
      <c r="E44" s="33">
        <f>_xll.CDXZipStreamCF.Connect.CDXRouteBing(0,2,0,$C44,E$27)</f>
        <v>64.483333333333334</v>
      </c>
      <c r="F44" s="33">
        <f>_xll.CDXZipStreamCF.Connect.CDXRouteBing(0,2,0,$C44,F$27)</f>
        <v>70.466666666666669</v>
      </c>
      <c r="G44" s="33">
        <f>_xll.CDXZipStreamCF.Connect.CDXRouteBing(0,2,0,$C44,G$27)</f>
        <v>66.066666666666663</v>
      </c>
      <c r="H44" s="33">
        <f>_xll.CDXZipStreamCF.Connect.CDXRouteBing(0,2,0,$C44,H$27)</f>
        <v>56.4</v>
      </c>
      <c r="I44" s="33">
        <f>_xll.CDXZipStreamCF.Connect.CDXRouteBing(0,2,0,$C44,I$27)</f>
        <v>54.65</v>
      </c>
      <c r="J44" s="33">
        <f>_xll.CDXZipStreamCF.Connect.CDXRouteBing(0,2,0,$C44,J$27)</f>
        <v>57.8</v>
      </c>
      <c r="K44" s="33">
        <f>_xll.CDXZipStreamCF.Connect.CDXRouteBing(0,2,0,$C44,K$27)</f>
        <v>64.783333333333331</v>
      </c>
      <c r="L44" s="33">
        <f>_xll.CDXZipStreamCF.Connect.CDXRouteBing(0,2,0,$C44,L$27)</f>
        <v>73.666666666666671</v>
      </c>
      <c r="M44" s="33">
        <f>_xll.CDXZipStreamCF.Connect.CDXRouteBing(0,2,0,$C44,M$27)</f>
        <v>66.083333333333329</v>
      </c>
      <c r="N44" s="33">
        <f>_xll.CDXZipStreamCF.Connect.CDXRouteBing(0,2,0,$C44,N$27)</f>
        <v>74.95</v>
      </c>
      <c r="O44" s="33">
        <f>_xll.CDXZipStreamCF.Connect.CDXRouteBing(0,2,0,$C44,O$27)</f>
        <v>59.85</v>
      </c>
      <c r="P44" s="33">
        <f>_xll.CDXZipStreamCF.Connect.CDXRouteBing(0,2,0,$C44,P$27)</f>
        <v>71.533333333333331</v>
      </c>
      <c r="Q44" s="33">
        <f>_xll.CDXZipStreamCF.Connect.CDXRouteBing(0,2,0,$C44,Q$27)</f>
        <v>84.183333333333337</v>
      </c>
      <c r="R44" s="33">
        <f>_xll.CDXZipStreamCF.Connect.CDXRouteBing(0,2,0,$C44,R$27)</f>
        <v>79.3</v>
      </c>
      <c r="S44" s="33">
        <f>_xll.CDXZipStreamCF.Connect.CDXRouteBing(0,2,0,$C44,S$27)</f>
        <v>89.066666666666663</v>
      </c>
      <c r="T44" s="33">
        <f>_xll.CDXZipStreamCF.Connect.CDXRouteBing(0,2,0,$C44,T$27)</f>
        <v>0</v>
      </c>
      <c r="U44" s="21"/>
      <c r="V44" s="33">
        <f t="shared" si="4"/>
        <v>17</v>
      </c>
      <c r="W44" s="33">
        <f t="shared" si="5"/>
        <v>1100.3999999999999</v>
      </c>
      <c r="X44" s="98"/>
      <c r="Y44" s="16"/>
      <c r="Z44" s="16" t="s">
        <v>3111</v>
      </c>
      <c r="AA44" t="s">
        <v>3567</v>
      </c>
      <c r="AB44" s="33">
        <f>_xll.CDXZipStreamCF.Connect.CDXRouteBing(0,2,0,$AA44,AB$27)</f>
        <v>67.11666666666666</v>
      </c>
      <c r="AG44" s="98"/>
      <c r="AH44" s="16"/>
      <c r="AI44" s="16" t="s">
        <v>3111</v>
      </c>
      <c r="AJ44" t="s">
        <v>3567</v>
      </c>
      <c r="AK44" s="33">
        <f>_xll.CDXZipStreamCF.Connect.CDXRouteBing(0,2,0,$AJ44,AK$27)</f>
        <v>89.066666666666663</v>
      </c>
      <c r="AL44" s="33">
        <f>_xll.CDXZipStreamCF.Connect.CDXRouteBing(0,2,0,$AJ44,AL$27)</f>
        <v>67.11666666666666</v>
      </c>
      <c r="AM44" s="33">
        <f>_xll.CDXZipStreamCF.Connect.CDXRouteBing(0,2,0,$AJ44,AM$27)</f>
        <v>67.11666666666666</v>
      </c>
      <c r="AN44" s="33">
        <f>_xll.CDXZipStreamCF.Connect.CDXRouteBing(0,2,0,$AJ44,AN$27)</f>
        <v>89.066666666666663</v>
      </c>
      <c r="AO44" s="33">
        <f>_xll.CDXZipStreamCF.Connect.CDXRouteBing(0,2,0,$AJ44,AO$27)</f>
        <v>67.11666666666666</v>
      </c>
      <c r="AP44" s="33">
        <f>_xll.CDXZipStreamCF.Connect.CDXRouteBing(0,2,0,$AJ44,AP$27)</f>
        <v>67.11666666666666</v>
      </c>
      <c r="AQ44" s="98"/>
      <c r="AR44" s="16"/>
      <c r="AS44" s="16" t="s">
        <v>3111</v>
      </c>
      <c r="AT44" t="s">
        <v>3567</v>
      </c>
      <c r="AU44" s="33">
        <f>_xll.CDXZipStreamCF.Connect.CDXRouteBing(0,2,0,$AJ44,AU$27)</f>
        <v>89.066666666666663</v>
      </c>
      <c r="AV44" s="33">
        <f>_xll.CDXZipStreamCF.Connect.CDXRouteBing(0,2,0,$AJ44,AV$27)</f>
        <v>67.11666666666666</v>
      </c>
      <c r="AW44" s="33">
        <f>_xll.CDXZipStreamCF.Connect.CDXRouteBing(0,2,0,$AJ44,AW$27)</f>
        <v>67.11666666666666</v>
      </c>
      <c r="AX44" s="33">
        <f>_xll.CDXZipStreamCF.Connect.CDXRouteBing(0,2,0,$AJ44,AX$27)</f>
        <v>89.066666666666663</v>
      </c>
      <c r="AY44" s="33">
        <f>_xll.CDXZipStreamCF.Connect.CDXRouteBing(0,2,0,$AJ44,AY$27)</f>
        <v>67.11666666666666</v>
      </c>
      <c r="AZ44" s="33">
        <f>_xll.CDXZipStreamCF.Connect.CDXRouteBing(0,2,0,$AJ44,AZ$27)</f>
        <v>67.11666666666666</v>
      </c>
      <c r="BA44" s="98"/>
    </row>
    <row r="45" spans="1:53" s="53" customFormat="1" x14ac:dyDescent="0.2">
      <c r="A45" s="57"/>
      <c r="B45" s="58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97"/>
      <c r="Y45" s="58"/>
      <c r="Z45" s="58"/>
      <c r="AG45" s="97"/>
      <c r="AH45" s="58"/>
      <c r="AI45" s="58"/>
      <c r="AQ45" s="97"/>
      <c r="AR45" s="58"/>
      <c r="AS45" s="58"/>
      <c r="BA45" s="97"/>
    </row>
    <row r="46" spans="1:53" s="29" customFormat="1" ht="16" thickBot="1" x14ac:dyDescent="0.25">
      <c r="A46" s="85"/>
      <c r="B46" s="28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98"/>
      <c r="Y46" s="28"/>
      <c r="Z46" s="28"/>
      <c r="AG46" s="98"/>
      <c r="AH46" s="28"/>
      <c r="AI46" s="28"/>
      <c r="AQ46" s="98"/>
      <c r="AR46" s="28"/>
      <c r="AS46" s="28"/>
      <c r="BA46" s="98"/>
    </row>
    <row r="47" spans="1:53" s="41" customFormat="1" x14ac:dyDescent="0.2">
      <c r="A47" s="39"/>
      <c r="B47" s="40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97"/>
      <c r="Y47" s="40"/>
      <c r="Z47" s="40"/>
      <c r="AG47" s="97"/>
      <c r="AH47" s="40"/>
      <c r="AI47" s="40"/>
      <c r="AJ47" s="40" t="s">
        <v>4043</v>
      </c>
      <c r="AK47" s="40" t="s">
        <v>172</v>
      </c>
      <c r="AQ47" s="97"/>
      <c r="AR47" s="40"/>
      <c r="AS47" s="40"/>
      <c r="AT47" s="40" t="s">
        <v>4043</v>
      </c>
      <c r="AU47" s="40" t="s">
        <v>172</v>
      </c>
      <c r="AV47" s="63" t="s">
        <v>4430</v>
      </c>
      <c r="AW47" s="63" t="s">
        <v>4430</v>
      </c>
      <c r="BA47" s="97"/>
    </row>
    <row r="48" spans="1:53" s="17" customFormat="1" x14ac:dyDescent="0.2">
      <c r="A48" s="43"/>
      <c r="B48" s="3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98"/>
      <c r="Y48" s="36"/>
      <c r="Z48" s="36"/>
      <c r="AG48" s="98"/>
      <c r="AH48" s="36"/>
      <c r="AI48" s="36"/>
      <c r="AJ48" s="36" t="s">
        <v>4044</v>
      </c>
      <c r="AK48" s="36" t="s">
        <v>4439</v>
      </c>
      <c r="AQ48" s="98"/>
      <c r="AR48" s="36"/>
      <c r="AS48" s="36"/>
      <c r="AT48" s="36" t="s">
        <v>4044</v>
      </c>
      <c r="AU48" s="36" t="s">
        <v>4439</v>
      </c>
      <c r="AV48" s="25" t="s">
        <v>4431</v>
      </c>
      <c r="AW48" s="25" t="s">
        <v>4431</v>
      </c>
      <c r="BA48" s="98"/>
    </row>
    <row r="49" spans="1:53" s="17" customFormat="1" x14ac:dyDescent="0.2">
      <c r="A49" s="44"/>
      <c r="B49" s="37"/>
      <c r="C49" s="36" t="s">
        <v>0</v>
      </c>
      <c r="D49" s="36" t="s">
        <v>2734</v>
      </c>
      <c r="E49" s="36" t="s">
        <v>2250</v>
      </c>
      <c r="F49" s="36" t="s">
        <v>2807</v>
      </c>
      <c r="G49" s="36" t="s">
        <v>975</v>
      </c>
      <c r="H49" s="36" t="s">
        <v>3021</v>
      </c>
      <c r="X49" s="98"/>
      <c r="Y49" s="37"/>
      <c r="Z49" s="37"/>
      <c r="AA49" s="36" t="s">
        <v>0</v>
      </c>
      <c r="AB49" s="17" t="s">
        <v>2734</v>
      </c>
      <c r="AC49" s="17" t="s">
        <v>3021</v>
      </c>
      <c r="AG49" s="98"/>
      <c r="AH49" s="37"/>
      <c r="AI49" s="37"/>
      <c r="AJ49" s="36" t="s">
        <v>0</v>
      </c>
      <c r="AK49" s="36" t="s">
        <v>172</v>
      </c>
      <c r="AQ49" s="98"/>
      <c r="AR49" s="37"/>
      <c r="AS49" s="37"/>
      <c r="AT49" s="36" t="s">
        <v>0</v>
      </c>
      <c r="AU49" s="36" t="s">
        <v>172</v>
      </c>
      <c r="AV49" s="25" t="s">
        <v>2734</v>
      </c>
      <c r="AW49" s="25" t="s">
        <v>3021</v>
      </c>
      <c r="BA49" s="98"/>
    </row>
    <row r="50" spans="1:53" s="48" customFormat="1" ht="16" thickBot="1" x14ac:dyDescent="0.25">
      <c r="A50" s="45" t="s">
        <v>14</v>
      </c>
      <c r="B50" s="46" t="s">
        <v>0</v>
      </c>
      <c r="C50" s="47" t="s">
        <v>3157</v>
      </c>
      <c r="D50" s="48" t="s">
        <v>3581</v>
      </c>
      <c r="E50" s="48" t="s">
        <v>3584</v>
      </c>
      <c r="F50" s="48" t="s">
        <v>3586</v>
      </c>
      <c r="G50" s="48" t="s">
        <v>3582</v>
      </c>
      <c r="H50" s="48" t="s">
        <v>3583</v>
      </c>
      <c r="V50" s="48" t="s">
        <v>4432</v>
      </c>
      <c r="W50" s="48" t="s">
        <v>4433</v>
      </c>
      <c r="X50" s="101"/>
      <c r="Y50" s="46" t="s">
        <v>14</v>
      </c>
      <c r="Z50" s="46" t="s">
        <v>0</v>
      </c>
      <c r="AA50" s="47" t="s">
        <v>3157</v>
      </c>
      <c r="AB50" s="48" t="s">
        <v>3581</v>
      </c>
      <c r="AC50" s="48" t="s">
        <v>3583</v>
      </c>
      <c r="AG50" s="101"/>
      <c r="AH50" s="46" t="s">
        <v>14</v>
      </c>
      <c r="AI50" s="46" t="s">
        <v>0</v>
      </c>
      <c r="AJ50" s="47" t="s">
        <v>3157</v>
      </c>
      <c r="AK50" s="47" t="s">
        <v>172</v>
      </c>
      <c r="AQ50" s="101"/>
      <c r="AR50" s="46" t="s">
        <v>14</v>
      </c>
      <c r="AS50" s="46" t="s">
        <v>0</v>
      </c>
      <c r="AT50" s="47" t="s">
        <v>3157</v>
      </c>
      <c r="AU50" s="47" t="s">
        <v>172</v>
      </c>
      <c r="AV50" s="72" t="s">
        <v>3581</v>
      </c>
      <c r="AW50" s="72" t="s">
        <v>3583</v>
      </c>
      <c r="BA50" s="101"/>
    </row>
    <row r="51" spans="1:53" x14ac:dyDescent="0.2">
      <c r="A51" s="69" t="s">
        <v>979</v>
      </c>
      <c r="B51" s="24" t="s">
        <v>2734</v>
      </c>
      <c r="C51" s="25" t="s">
        <v>3581</v>
      </c>
      <c r="D51" s="34">
        <v>0</v>
      </c>
      <c r="E51" s="34">
        <v>48.8</v>
      </c>
      <c r="F51" s="34">
        <v>300.45</v>
      </c>
      <c r="G51" s="34">
        <v>12.916666666666666</v>
      </c>
      <c r="H51" s="34">
        <v>16.033333333333335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5">
        <f t="shared" ref="V51:V55" si="6">COUNTIFS(D51:U51,"&lt;=120")</f>
        <v>4</v>
      </c>
      <c r="W51" s="35">
        <f t="shared" ref="W51:W55" si="7">SUMIF(D51:U51,"&lt;121")</f>
        <v>77.75</v>
      </c>
      <c r="X51" s="98"/>
      <c r="Y51" s="16" t="s">
        <v>979</v>
      </c>
      <c r="Z51" s="24" t="s">
        <v>2734</v>
      </c>
      <c r="AA51" s="25" t="s">
        <v>3581</v>
      </c>
      <c r="AB51" s="34">
        <f>_xll.CDXZipStreamCF.Connect.CDXRouteBing(0,2,0,$AA51,AB$50)</f>
        <v>0</v>
      </c>
      <c r="AC51" s="34">
        <f>_xll.CDXZipStreamCF.Connect.CDXRouteBing(0,2,0,$AA51,AC$50)</f>
        <v>300.45</v>
      </c>
      <c r="AG51" s="98"/>
      <c r="AH51" s="16" t="s">
        <v>979</v>
      </c>
      <c r="AI51" s="16" t="s">
        <v>2734</v>
      </c>
      <c r="AJ51" t="s">
        <v>3581</v>
      </c>
      <c r="AK51" s="34" t="str">
        <f>_xll.CDXZipStreamCF.Connect.CDXRouteBing(0,2,0,$AJ51,AK$50)</f>
        <v>Error: Location Not Found or Bing Maps Did Not Respond.</v>
      </c>
      <c r="AQ51" s="98"/>
      <c r="AR51" s="16" t="s">
        <v>979</v>
      </c>
      <c r="AS51" s="24" t="s">
        <v>2734</v>
      </c>
      <c r="AT51" s="25" t="s">
        <v>3581</v>
      </c>
      <c r="AU51" s="89" t="str">
        <f>_xll.CDXZipStreamCF.Connect.CDXRouteBing(0,2,0,$AJ51,AU$50)</f>
        <v>Error: Location Not Found or Bing Maps Did Not Respond.</v>
      </c>
      <c r="AV51" s="34">
        <f>_xll.CDXZipStreamCF.Connect.CDXRouteBing(0,2,0,$AJ51,AV$50)</f>
        <v>0</v>
      </c>
      <c r="AW51" s="34">
        <f>_xll.CDXZipStreamCF.Connect.CDXRouteBing(0,2,0,$AJ51,AW$50)</f>
        <v>300.45</v>
      </c>
      <c r="BA51" s="98"/>
    </row>
    <row r="52" spans="1:53" x14ac:dyDescent="0.2">
      <c r="A52" s="69"/>
      <c r="B52" s="16" t="s">
        <v>2250</v>
      </c>
      <c r="C52" t="s">
        <v>3584</v>
      </c>
      <c r="D52" s="20">
        <v>12.883333333333333</v>
      </c>
      <c r="E52" s="20">
        <v>52.31666666666667</v>
      </c>
      <c r="F52" s="20">
        <v>303.98333333333335</v>
      </c>
      <c r="G52" s="20">
        <v>0</v>
      </c>
      <c r="H52" s="20">
        <v>19.649999999999999</v>
      </c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0">
        <f t="shared" si="6"/>
        <v>4</v>
      </c>
      <c r="W52" s="20">
        <f t="shared" si="7"/>
        <v>84.85</v>
      </c>
      <c r="X52" s="98"/>
      <c r="Y52" s="16"/>
      <c r="Z52" s="16" t="s">
        <v>2250</v>
      </c>
      <c r="AA52" t="s">
        <v>3584</v>
      </c>
      <c r="AB52" s="20">
        <f>_xll.CDXZipStreamCF.Connect.CDXRouteBing(0,2,0,$AA52,AB$50)</f>
        <v>12.883333333333333</v>
      </c>
      <c r="AC52" s="20">
        <f>_xll.CDXZipStreamCF.Connect.CDXRouteBing(0,2,0,$AA52,AC$50)</f>
        <v>303.98333333333335</v>
      </c>
      <c r="AG52" s="98"/>
      <c r="AH52" s="16"/>
      <c r="AI52" s="16" t="s">
        <v>2250</v>
      </c>
      <c r="AJ52" t="s">
        <v>3584</v>
      </c>
      <c r="AK52" s="20" t="str">
        <f>_xll.CDXZipStreamCF.Connect.CDXRouteBing(0,2,0,$AJ52,AK$50)</f>
        <v>Error: Location Not Found or Bing Maps Did Not Respond.</v>
      </c>
      <c r="AQ52" s="98"/>
      <c r="AR52" s="16"/>
      <c r="AS52" s="16" t="s">
        <v>2250</v>
      </c>
      <c r="AT52" t="s">
        <v>3584</v>
      </c>
      <c r="AU52" s="86" t="str">
        <f>_xll.CDXZipStreamCF.Connect.CDXRouteBing(0,2,0,$AJ52,AU$50)</f>
        <v>Error: Location Not Found or Bing Maps Did Not Respond.</v>
      </c>
      <c r="AV52" s="20">
        <f>_xll.CDXZipStreamCF.Connect.CDXRouteBing(0,2,0,$AJ52,AV$50)</f>
        <v>12.883333333333333</v>
      </c>
      <c r="AW52" s="20">
        <f>_xll.CDXZipStreamCF.Connect.CDXRouteBing(0,2,0,$AJ52,AW$50)</f>
        <v>303.98333333333335</v>
      </c>
      <c r="BA52" s="98"/>
    </row>
    <row r="53" spans="1:53" x14ac:dyDescent="0.2">
      <c r="A53" s="69"/>
      <c r="B53" s="16" t="s">
        <v>2807</v>
      </c>
      <c r="C53" t="s">
        <v>3586</v>
      </c>
      <c r="D53" s="20">
        <v>16.733333333333334</v>
      </c>
      <c r="E53" s="20">
        <v>52.05</v>
      </c>
      <c r="F53" s="20">
        <v>303.7</v>
      </c>
      <c r="G53" s="20">
        <v>19.7</v>
      </c>
      <c r="H53" s="20">
        <v>0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0">
        <f t="shared" si="6"/>
        <v>4</v>
      </c>
      <c r="W53" s="20">
        <f t="shared" si="7"/>
        <v>88.483333333333334</v>
      </c>
      <c r="X53" s="98"/>
      <c r="Y53" s="16"/>
      <c r="Z53" s="16" t="s">
        <v>2807</v>
      </c>
      <c r="AA53" t="s">
        <v>3586</v>
      </c>
      <c r="AB53" s="20">
        <f>_xll.CDXZipStreamCF.Connect.CDXRouteBing(0,2,0,$AA53,AB$50)</f>
        <v>16.733333333333334</v>
      </c>
      <c r="AC53" s="20">
        <f>_xll.CDXZipStreamCF.Connect.CDXRouteBing(0,2,0,$AA53,AC$50)</f>
        <v>303.7</v>
      </c>
      <c r="AG53" s="98"/>
      <c r="AH53" s="16"/>
      <c r="AI53" s="16" t="s">
        <v>2807</v>
      </c>
      <c r="AJ53" t="s">
        <v>3586</v>
      </c>
      <c r="AK53" s="20" t="str">
        <f>_xll.CDXZipStreamCF.Connect.CDXRouteBing(0,2,0,$AJ53,AK$50)</f>
        <v>Error: Location Not Found or Bing Maps Did Not Respond.</v>
      </c>
      <c r="AQ53" s="98"/>
      <c r="AR53" s="16"/>
      <c r="AS53" s="16" t="s">
        <v>2807</v>
      </c>
      <c r="AT53" t="s">
        <v>3586</v>
      </c>
      <c r="AU53" s="86" t="str">
        <f>_xll.CDXZipStreamCF.Connect.CDXRouteBing(0,2,0,$AJ53,AU$50)</f>
        <v>Error: Location Not Found or Bing Maps Did Not Respond.</v>
      </c>
      <c r="AV53" s="20">
        <f>_xll.CDXZipStreamCF.Connect.CDXRouteBing(0,2,0,$AJ53,AV$50)</f>
        <v>16.733333333333334</v>
      </c>
      <c r="AW53" s="20">
        <f>_xll.CDXZipStreamCF.Connect.CDXRouteBing(0,2,0,$AJ53,AW$50)</f>
        <v>303.7</v>
      </c>
      <c r="BA53" s="98"/>
    </row>
    <row r="54" spans="1:53" x14ac:dyDescent="0.2">
      <c r="A54" s="69"/>
      <c r="B54" s="16" t="s">
        <v>975</v>
      </c>
      <c r="C54" t="s">
        <v>3582</v>
      </c>
      <c r="D54" s="20">
        <v>49.8</v>
      </c>
      <c r="E54" s="20">
        <v>0</v>
      </c>
      <c r="F54" s="20">
        <v>273.76666666666665</v>
      </c>
      <c r="G54" s="20">
        <v>53.483333333333334</v>
      </c>
      <c r="H54" s="20">
        <v>50.56666666666667</v>
      </c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0">
        <f t="shared" si="6"/>
        <v>4</v>
      </c>
      <c r="W54" s="20">
        <f t="shared" si="7"/>
        <v>153.85</v>
      </c>
      <c r="X54" s="98"/>
      <c r="Y54" s="16"/>
      <c r="Z54" s="16" t="s">
        <v>975</v>
      </c>
      <c r="AA54" t="s">
        <v>3582</v>
      </c>
      <c r="AB54" s="20">
        <f>_xll.CDXZipStreamCF.Connect.CDXRouteBing(0,2,0,$AA54,AB$50)</f>
        <v>49.8</v>
      </c>
      <c r="AC54" s="20">
        <f>_xll.CDXZipStreamCF.Connect.CDXRouteBing(0,2,0,$AA54,AC$50)</f>
        <v>273.76666666666665</v>
      </c>
      <c r="AG54" s="98"/>
      <c r="AH54" s="16"/>
      <c r="AI54" s="16" t="s">
        <v>975</v>
      </c>
      <c r="AJ54" t="s">
        <v>3582</v>
      </c>
      <c r="AK54" s="20" t="str">
        <f>_xll.CDXZipStreamCF.Connect.CDXRouteBing(0,2,0,$AJ54,AK$50)</f>
        <v>Error: Location Not Found or Bing Maps Did Not Respond.</v>
      </c>
      <c r="AQ54" s="98"/>
      <c r="AR54" s="16"/>
      <c r="AS54" s="16" t="s">
        <v>975</v>
      </c>
      <c r="AT54" t="s">
        <v>3582</v>
      </c>
      <c r="AU54" s="86" t="str">
        <f>_xll.CDXZipStreamCF.Connect.CDXRouteBing(0,2,0,$AJ54,AU$50)</f>
        <v>Error: Location Not Found or Bing Maps Did Not Respond.</v>
      </c>
      <c r="AV54" s="20">
        <f>_xll.CDXZipStreamCF.Connect.CDXRouteBing(0,2,0,$AJ54,AV$50)</f>
        <v>49.8</v>
      </c>
      <c r="AW54" s="20">
        <f>_xll.CDXZipStreamCF.Connect.CDXRouteBing(0,2,0,$AJ54,AW$50)</f>
        <v>273.76666666666665</v>
      </c>
      <c r="BA54" s="98"/>
    </row>
    <row r="55" spans="1:53" ht="16" thickBot="1" x14ac:dyDescent="0.25">
      <c r="A55" s="69"/>
      <c r="B55" s="24" t="s">
        <v>3021</v>
      </c>
      <c r="C55" s="25" t="s">
        <v>3583</v>
      </c>
      <c r="D55" s="33">
        <v>301.73333333333335</v>
      </c>
      <c r="E55" s="33">
        <v>275.5</v>
      </c>
      <c r="F55" s="33">
        <v>0</v>
      </c>
      <c r="G55" s="33">
        <v>305.41666666666669</v>
      </c>
      <c r="H55" s="33">
        <v>302.48333333333335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52">
        <f t="shared" si="6"/>
        <v>1</v>
      </c>
      <c r="W55" s="52">
        <f t="shared" si="7"/>
        <v>0</v>
      </c>
      <c r="X55" s="98"/>
      <c r="Y55" s="16"/>
      <c r="Z55" s="24" t="s">
        <v>3021</v>
      </c>
      <c r="AA55" s="25" t="s">
        <v>3583</v>
      </c>
      <c r="AB55" s="33">
        <f>_xll.CDXZipStreamCF.Connect.CDXRouteBing(0,2,0,$AA55,AB$50)</f>
        <v>301.73333333333335</v>
      </c>
      <c r="AC55" s="33">
        <f>_xll.CDXZipStreamCF.Connect.CDXRouteBing(0,2,0,$AA55,AC$50)</f>
        <v>0</v>
      </c>
      <c r="AG55" s="98"/>
      <c r="AH55" s="16"/>
      <c r="AI55" s="16" t="s">
        <v>3021</v>
      </c>
      <c r="AJ55" t="s">
        <v>3583</v>
      </c>
      <c r="AK55" s="33" t="str">
        <f>_xll.CDXZipStreamCF.Connect.CDXRouteBing(0,2,0,$AJ55,AK$50)</f>
        <v>Error: Location Not Found or Bing Maps Did Not Respond.</v>
      </c>
      <c r="AQ55" s="98"/>
      <c r="AR55" s="16"/>
      <c r="AS55" s="24" t="s">
        <v>3021</v>
      </c>
      <c r="AT55" s="25" t="s">
        <v>3583</v>
      </c>
      <c r="AU55" s="87" t="str">
        <f>_xll.CDXZipStreamCF.Connect.CDXRouteBing(0,2,0,$AJ55,AU$50)</f>
        <v>Error: Location Not Found or Bing Maps Did Not Respond.</v>
      </c>
      <c r="AV55" s="33">
        <f>_xll.CDXZipStreamCF.Connect.CDXRouteBing(0,2,0,$AJ55,AV$50)</f>
        <v>301.73333333333335</v>
      </c>
      <c r="AW55" s="33">
        <f>_xll.CDXZipStreamCF.Connect.CDXRouteBing(0,2,0,$AJ55,AW$50)</f>
        <v>0</v>
      </c>
      <c r="BA55" s="98"/>
    </row>
    <row r="56" spans="1:53" s="53" customFormat="1" x14ac:dyDescent="0.2">
      <c r="A56" s="57"/>
      <c r="B56" s="58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97"/>
      <c r="Y56" s="58"/>
      <c r="Z56" s="58"/>
      <c r="AG56" s="97"/>
      <c r="AH56" s="58"/>
      <c r="AI56" s="58"/>
      <c r="AQ56" s="97"/>
      <c r="AR56" s="58"/>
      <c r="AS56" s="58"/>
      <c r="BA56" s="97"/>
    </row>
    <row r="57" spans="1:53" s="55" customFormat="1" ht="16" thickBot="1" x14ac:dyDescent="0.25">
      <c r="A57" s="59"/>
      <c r="B57" s="60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101"/>
      <c r="Y57" s="60"/>
      <c r="Z57" s="60"/>
      <c r="AG57" s="101"/>
      <c r="AH57" s="60"/>
      <c r="AI57" s="60"/>
      <c r="AQ57" s="101"/>
      <c r="AR57" s="60"/>
      <c r="AS57" s="60"/>
      <c r="BA57" s="101"/>
    </row>
    <row r="58" spans="1:53" s="17" customFormat="1" x14ac:dyDescent="0.2">
      <c r="A58" s="43"/>
      <c r="B58" s="36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98"/>
      <c r="Y58" s="36"/>
      <c r="Z58" s="36"/>
      <c r="AG58" s="98"/>
      <c r="AH58" s="36"/>
      <c r="AI58" s="36"/>
      <c r="AJ58" s="36" t="s">
        <v>4043</v>
      </c>
      <c r="AK58" s="17" t="s">
        <v>4121</v>
      </c>
      <c r="AL58" s="17" t="s">
        <v>4119</v>
      </c>
      <c r="AM58" s="17" t="s">
        <v>4120</v>
      </c>
      <c r="AQ58" s="98"/>
      <c r="AR58" s="36"/>
      <c r="AS58" s="36"/>
      <c r="AT58" s="36" t="s">
        <v>4043</v>
      </c>
      <c r="AU58" s="27" t="s">
        <v>4121</v>
      </c>
      <c r="AV58" s="27" t="s">
        <v>4119</v>
      </c>
      <c r="AW58" s="27" t="s">
        <v>4120</v>
      </c>
      <c r="BA58" s="98"/>
    </row>
    <row r="59" spans="1:53" s="17" customFormat="1" x14ac:dyDescent="0.2">
      <c r="A59" s="43"/>
      <c r="B59" s="36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98"/>
      <c r="Y59" s="36"/>
      <c r="Z59" s="36"/>
      <c r="AG59" s="98"/>
      <c r="AH59" s="36"/>
      <c r="AI59" s="36"/>
      <c r="AJ59" s="36" t="s">
        <v>4044</v>
      </c>
      <c r="AK59" s="17" t="s">
        <v>4047</v>
      </c>
      <c r="AL59" s="17" t="s">
        <v>4047</v>
      </c>
      <c r="AM59" s="17" t="s">
        <v>4047</v>
      </c>
      <c r="AQ59" s="98"/>
      <c r="AR59" s="36"/>
      <c r="AS59" s="36"/>
      <c r="AT59" s="36" t="s">
        <v>4044</v>
      </c>
      <c r="AU59" s="27" t="s">
        <v>4047</v>
      </c>
      <c r="AV59" s="27" t="s">
        <v>4047</v>
      </c>
      <c r="AW59" s="27" t="s">
        <v>4047</v>
      </c>
      <c r="BA59" s="98"/>
    </row>
    <row r="60" spans="1:53" s="17" customFormat="1" x14ac:dyDescent="0.2">
      <c r="A60" s="44"/>
      <c r="B60" s="37"/>
      <c r="C60" s="36" t="s">
        <v>0</v>
      </c>
      <c r="D60" s="36" t="s">
        <v>2232</v>
      </c>
      <c r="E60" s="36" t="s">
        <v>2230</v>
      </c>
      <c r="F60" s="36" t="s">
        <v>553</v>
      </c>
      <c r="G60" s="36" t="s">
        <v>2237</v>
      </c>
      <c r="H60" s="36" t="s">
        <v>2141</v>
      </c>
      <c r="I60" s="36" t="s">
        <v>983</v>
      </c>
      <c r="J60" s="36" t="s">
        <v>592</v>
      </c>
      <c r="K60" s="36" t="s">
        <v>992</v>
      </c>
      <c r="L60" s="36" t="s">
        <v>537</v>
      </c>
      <c r="M60" s="36" t="s">
        <v>1211</v>
      </c>
      <c r="N60" s="36" t="s">
        <v>2224</v>
      </c>
      <c r="O60" s="36" t="s">
        <v>551</v>
      </c>
      <c r="P60" s="36" t="s">
        <v>548</v>
      </c>
      <c r="Q60" s="36" t="s">
        <v>981</v>
      </c>
      <c r="R60" s="36" t="s">
        <v>986</v>
      </c>
      <c r="S60" s="36" t="s">
        <v>545</v>
      </c>
      <c r="T60" s="36" t="s">
        <v>2240</v>
      </c>
      <c r="U60" s="36" t="s">
        <v>989</v>
      </c>
      <c r="X60" s="98"/>
      <c r="Y60" s="37"/>
      <c r="Z60" s="37"/>
      <c r="AA60" s="36" t="s">
        <v>0</v>
      </c>
      <c r="AB60" s="17" t="s">
        <v>2232</v>
      </c>
      <c r="AG60" s="98"/>
      <c r="AH60" s="37"/>
      <c r="AI60" s="37"/>
      <c r="AJ60" s="36" t="s">
        <v>0</v>
      </c>
      <c r="AK60" s="17" t="s">
        <v>592</v>
      </c>
      <c r="AL60" s="17" t="s">
        <v>992</v>
      </c>
      <c r="AM60" s="17" t="s">
        <v>548</v>
      </c>
      <c r="AQ60" s="98"/>
      <c r="AR60" s="37"/>
      <c r="AS60" s="37"/>
      <c r="AT60" s="36" t="s">
        <v>0</v>
      </c>
      <c r="AU60" s="27" t="s">
        <v>592</v>
      </c>
      <c r="AV60" s="27" t="s">
        <v>992</v>
      </c>
      <c r="AW60" s="27" t="s">
        <v>548</v>
      </c>
      <c r="BA60" s="98"/>
    </row>
    <row r="61" spans="1:53" s="48" customFormat="1" ht="16" thickBot="1" x14ac:dyDescent="0.25">
      <c r="A61" s="45" t="s">
        <v>14</v>
      </c>
      <c r="B61" s="46" t="s">
        <v>0</v>
      </c>
      <c r="C61" s="47" t="s">
        <v>3157</v>
      </c>
      <c r="D61" s="48" t="s">
        <v>3615</v>
      </c>
      <c r="E61" s="48" t="s">
        <v>3606</v>
      </c>
      <c r="F61" s="48" t="s">
        <v>3596</v>
      </c>
      <c r="G61" s="48" t="s">
        <v>3595</v>
      </c>
      <c r="H61" s="48" t="s">
        <v>3605</v>
      </c>
      <c r="I61" s="48" t="s">
        <v>3598</v>
      </c>
      <c r="J61" s="48" t="s">
        <v>3610</v>
      </c>
      <c r="K61" s="48" t="s">
        <v>3599</v>
      </c>
      <c r="L61" s="48" t="s">
        <v>3592</v>
      </c>
      <c r="M61" s="48" t="s">
        <v>3591</v>
      </c>
      <c r="N61" s="48" t="s">
        <v>3597</v>
      </c>
      <c r="O61" s="48" t="s">
        <v>3603</v>
      </c>
      <c r="P61" s="48" t="s">
        <v>3602</v>
      </c>
      <c r="Q61" s="48" t="s">
        <v>3593</v>
      </c>
      <c r="R61" s="48" t="s">
        <v>3600</v>
      </c>
      <c r="S61" s="48" t="s">
        <v>3594</v>
      </c>
      <c r="T61" s="48" t="s">
        <v>3604</v>
      </c>
      <c r="U61" s="48" t="s">
        <v>3601</v>
      </c>
      <c r="V61" s="48" t="s">
        <v>4432</v>
      </c>
      <c r="W61" s="48" t="s">
        <v>4433</v>
      </c>
      <c r="X61" s="101"/>
      <c r="Y61" s="46" t="s">
        <v>14</v>
      </c>
      <c r="Z61" s="46" t="s">
        <v>0</v>
      </c>
      <c r="AA61" s="47" t="s">
        <v>3157</v>
      </c>
      <c r="AB61" s="48" t="s">
        <v>3615</v>
      </c>
      <c r="AG61" s="101"/>
      <c r="AH61" s="46" t="s">
        <v>14</v>
      </c>
      <c r="AI61" s="46" t="s">
        <v>0</v>
      </c>
      <c r="AJ61" s="47" t="s">
        <v>3157</v>
      </c>
      <c r="AK61" s="48" t="s">
        <v>3610</v>
      </c>
      <c r="AL61" s="48" t="s">
        <v>3599</v>
      </c>
      <c r="AM61" s="48" t="s">
        <v>3602</v>
      </c>
      <c r="AQ61" s="101"/>
      <c r="AR61" s="46" t="s">
        <v>14</v>
      </c>
      <c r="AS61" s="46" t="s">
        <v>0</v>
      </c>
      <c r="AT61" s="47" t="s">
        <v>3157</v>
      </c>
      <c r="AU61" s="83" t="s">
        <v>3610</v>
      </c>
      <c r="AV61" s="83" t="s">
        <v>3599</v>
      </c>
      <c r="AW61" s="83" t="s">
        <v>3602</v>
      </c>
      <c r="BA61" s="101"/>
    </row>
    <row r="62" spans="1:53" s="64" customFormat="1" x14ac:dyDescent="0.2">
      <c r="A62" s="61" t="s">
        <v>541</v>
      </c>
      <c r="B62" s="62" t="s">
        <v>2232</v>
      </c>
      <c r="C62" s="63" t="s">
        <v>3615</v>
      </c>
      <c r="D62" s="65">
        <f>_xll.CDXZipStreamCF.Connect.CDXRouteBing(0,2,0,$C62,D$61)</f>
        <v>0</v>
      </c>
      <c r="E62" s="65">
        <f>_xll.CDXZipStreamCF.Connect.CDXRouteBing(0,2,0,$C62,E$61)</f>
        <v>15.833333333333334</v>
      </c>
      <c r="F62" s="65">
        <f>_xll.CDXZipStreamCF.Connect.CDXRouteBing(0,2,0,$C62,F$61)</f>
        <v>15.783333333333333</v>
      </c>
      <c r="G62" s="65">
        <f>_xll.CDXZipStreamCF.Connect.CDXRouteBing(0,2,0,$C62,G$61)</f>
        <v>20.65</v>
      </c>
      <c r="H62" s="65">
        <f>_xll.CDXZipStreamCF.Connect.CDXRouteBing(0,2,0,$C62,H$61)</f>
        <v>22.533333333333335</v>
      </c>
      <c r="I62" s="65">
        <f>_xll.CDXZipStreamCF.Connect.CDXRouteBing(0,2,0,$C62,I$61)</f>
        <v>22.9</v>
      </c>
      <c r="J62" s="65">
        <f>_xll.CDXZipStreamCF.Connect.CDXRouteBing(0,2,0,$C62,J$61)</f>
        <v>6.2</v>
      </c>
      <c r="K62" s="65">
        <f>_xll.CDXZipStreamCF.Connect.CDXRouteBing(0,2,0,$C62,K$61)</f>
        <v>32.200000000000003</v>
      </c>
      <c r="L62" s="65">
        <f>_xll.CDXZipStreamCF.Connect.CDXRouteBing(0,2,0,$C62,L$61)</f>
        <v>31.283333333333335</v>
      </c>
      <c r="M62" s="65">
        <f>_xll.CDXZipStreamCF.Connect.CDXRouteBing(0,2,0,$C62,M$61)</f>
        <v>16.366666666666667</v>
      </c>
      <c r="N62" s="65">
        <f>_xll.CDXZipStreamCF.Connect.CDXRouteBing(0,2,0,$C62,N$61)</f>
        <v>29.3</v>
      </c>
      <c r="O62" s="65">
        <f>_xll.CDXZipStreamCF.Connect.CDXRouteBing(0,2,0,$C62,O$61)</f>
        <v>60.75</v>
      </c>
      <c r="P62" s="65">
        <f>_xll.CDXZipStreamCF.Connect.CDXRouteBing(0,2,0,$C62,P$61)</f>
        <v>64.099999999999994</v>
      </c>
      <c r="Q62" s="65">
        <f>_xll.CDXZipStreamCF.Connect.CDXRouteBing(0,2,0,$C62,Q$61)</f>
        <v>67.8</v>
      </c>
      <c r="R62" s="65">
        <f>_xll.CDXZipStreamCF.Connect.CDXRouteBing(0,2,0,$C62,R$61)</f>
        <v>63.35</v>
      </c>
      <c r="S62" s="65">
        <f>_xll.CDXZipStreamCF.Connect.CDXRouteBing(0,2,0,$C62,S$61)</f>
        <v>65.833333333333329</v>
      </c>
      <c r="T62" s="65">
        <f>_xll.CDXZipStreamCF.Connect.CDXRouteBing(0,2,0,$C62,T$61)</f>
        <v>80.066666666666663</v>
      </c>
      <c r="U62" s="65">
        <f>_xll.CDXZipStreamCF.Connect.CDXRouteBing(0,2,0,$C62,U$61)</f>
        <v>69.466666666666669</v>
      </c>
      <c r="V62" s="67">
        <f t="shared" ref="V62:V79" si="8">COUNTIFS(D62:U62,"&lt;=120")</f>
        <v>18</v>
      </c>
      <c r="W62" s="67">
        <f t="shared" ref="W62:W79" si="9">SUMIF(D62:U62,"&lt;121")</f>
        <v>684.41666666666674</v>
      </c>
      <c r="X62" s="97"/>
      <c r="Y62" s="68" t="s">
        <v>541</v>
      </c>
      <c r="Z62" s="62" t="s">
        <v>2232</v>
      </c>
      <c r="AA62" s="63" t="s">
        <v>3615</v>
      </c>
      <c r="AB62" s="65">
        <f>_xll.CDXZipStreamCF.Connect.CDXRouteBing(0,2,0,$AA62,AB$61)</f>
        <v>0</v>
      </c>
      <c r="AG62" s="97"/>
      <c r="AH62" s="68" t="s">
        <v>541</v>
      </c>
      <c r="AI62" s="68" t="s">
        <v>2232</v>
      </c>
      <c r="AJ62" s="64" t="s">
        <v>3615</v>
      </c>
      <c r="AK62" s="65">
        <f>_xll.CDXZipStreamCF.Connect.CDXRouteBing(0,2,0,$AJ62,AK$61)</f>
        <v>6.2</v>
      </c>
      <c r="AL62" s="65">
        <f>_xll.CDXZipStreamCF.Connect.CDXRouteBing(0,2,0,$AJ62,AL$61)</f>
        <v>32.200000000000003</v>
      </c>
      <c r="AM62" s="65">
        <f>_xll.CDXZipStreamCF.Connect.CDXRouteBing(0,2,0,$AJ62,AM$61)</f>
        <v>64.099999999999994</v>
      </c>
      <c r="AQ62" s="97"/>
      <c r="AR62" s="68" t="s">
        <v>541</v>
      </c>
      <c r="AS62" s="68" t="s">
        <v>2232</v>
      </c>
      <c r="AT62" s="64" t="s">
        <v>3615</v>
      </c>
      <c r="AU62" s="65">
        <f>_xll.CDXZipStreamCF.Connect.CDXRouteBing(0,2,0,$AJ62,AU$61)</f>
        <v>6.2</v>
      </c>
      <c r="AV62" s="65">
        <f>_xll.CDXZipStreamCF.Connect.CDXRouteBing(0,2,0,$AJ62,AV$61)</f>
        <v>32.200000000000003</v>
      </c>
      <c r="AW62" s="65">
        <f>_xll.CDXZipStreamCF.Connect.CDXRouteBing(0,2,0,$AJ62,AW$61)</f>
        <v>64.099999999999994</v>
      </c>
      <c r="BA62" s="97"/>
    </row>
    <row r="63" spans="1:53" x14ac:dyDescent="0.2">
      <c r="A63" s="69"/>
      <c r="B63" s="16" t="s">
        <v>2230</v>
      </c>
      <c r="C63" t="s">
        <v>3606</v>
      </c>
      <c r="D63" s="20">
        <f>_xll.CDXZipStreamCF.Connect.CDXRouteBing(0,2,0,$C63,D$61)</f>
        <v>14.8</v>
      </c>
      <c r="E63" s="20">
        <f>_xll.CDXZipStreamCF.Connect.CDXRouteBing(0,2,0,$C63,E$61)</f>
        <v>0</v>
      </c>
      <c r="F63" s="20">
        <f>_xll.CDXZipStreamCF.Connect.CDXRouteBing(0,2,0,$C63,F$61)</f>
        <v>1.95</v>
      </c>
      <c r="G63" s="20">
        <f>_xll.CDXZipStreamCF.Connect.CDXRouteBing(0,2,0,$C63,G$61)</f>
        <v>29.75</v>
      </c>
      <c r="H63" s="20">
        <f>_xll.CDXZipStreamCF.Connect.CDXRouteBing(0,2,0,$C63,H$61)</f>
        <v>29.966666666666665</v>
      </c>
      <c r="I63" s="20">
        <f>_xll.CDXZipStreamCF.Connect.CDXRouteBing(0,2,0,$C63,I$61)</f>
        <v>16.516666666666666</v>
      </c>
      <c r="J63" s="20">
        <f>_xll.CDXZipStreamCF.Connect.CDXRouteBing(0,2,0,$C63,J$61)</f>
        <v>15.216666666666667</v>
      </c>
      <c r="K63" s="20">
        <f>_xll.CDXZipStreamCF.Connect.CDXRouteBing(0,2,0,$C63,K$61)</f>
        <v>41.283333333333331</v>
      </c>
      <c r="L63" s="20">
        <f>_xll.CDXZipStreamCF.Connect.CDXRouteBing(0,2,0,$C63,L$61)</f>
        <v>28.6</v>
      </c>
      <c r="M63" s="20">
        <f>_xll.CDXZipStreamCF.Connect.CDXRouteBing(0,2,0,$C63,M$61)</f>
        <v>14.633333333333333</v>
      </c>
      <c r="N63" s="20">
        <f>_xll.CDXZipStreamCF.Connect.CDXRouteBing(0,2,0,$C63,N$61)</f>
        <v>19.033333333333335</v>
      </c>
      <c r="O63" s="20">
        <f>_xll.CDXZipStreamCF.Connect.CDXRouteBing(0,2,0,$C63,O$61)</f>
        <v>68.183333333333337</v>
      </c>
      <c r="P63" s="20">
        <f>_xll.CDXZipStreamCF.Connect.CDXRouteBing(0,2,0,$C63,P$61)</f>
        <v>71.533333333333331</v>
      </c>
      <c r="Q63" s="20">
        <f>_xll.CDXZipStreamCF.Connect.CDXRouteBing(0,2,0,$C63,Q$61)</f>
        <v>75.233333333333334</v>
      </c>
      <c r="R63" s="20">
        <f>_xll.CDXZipStreamCF.Connect.CDXRouteBing(0,2,0,$C63,R$61)</f>
        <v>72.433333333333337</v>
      </c>
      <c r="S63" s="20">
        <f>_xll.CDXZipStreamCF.Connect.CDXRouteBing(0,2,0,$C63,S$61)</f>
        <v>73.25</v>
      </c>
      <c r="T63" s="20">
        <f>_xll.CDXZipStreamCF.Connect.CDXRouteBing(0,2,0,$C63,T$61)</f>
        <v>87.5</v>
      </c>
      <c r="U63" s="20">
        <f>_xll.CDXZipStreamCF.Connect.CDXRouteBing(0,2,0,$C63,U$61)</f>
        <v>62.4</v>
      </c>
      <c r="V63" s="20">
        <f t="shared" si="8"/>
        <v>18</v>
      </c>
      <c r="W63" s="20">
        <f t="shared" si="9"/>
        <v>722.28333333333342</v>
      </c>
      <c r="X63" s="98"/>
      <c r="Y63" s="16"/>
      <c r="Z63" s="16" t="s">
        <v>2230</v>
      </c>
      <c r="AA63" t="s">
        <v>3606</v>
      </c>
      <c r="AB63" s="20">
        <f>_xll.CDXZipStreamCF.Connect.CDXRouteBing(0,2,0,$AA63,AB$61)</f>
        <v>14.8</v>
      </c>
      <c r="AG63" s="98"/>
      <c r="AH63" s="16"/>
      <c r="AI63" s="16" t="s">
        <v>2230</v>
      </c>
      <c r="AJ63" t="s">
        <v>3606</v>
      </c>
      <c r="AK63" s="20">
        <f>_xll.CDXZipStreamCF.Connect.CDXRouteBing(0,2,0,$AJ63,AK$61)</f>
        <v>15.216666666666667</v>
      </c>
      <c r="AL63" s="20">
        <f>_xll.CDXZipStreamCF.Connect.CDXRouteBing(0,2,0,$AJ63,AL$61)</f>
        <v>41.283333333333331</v>
      </c>
      <c r="AM63" s="20">
        <f>_xll.CDXZipStreamCF.Connect.CDXRouteBing(0,2,0,$AJ63,AM$61)</f>
        <v>71.533333333333331</v>
      </c>
      <c r="AQ63" s="98"/>
      <c r="AR63" s="16"/>
      <c r="AS63" s="16" t="s">
        <v>2230</v>
      </c>
      <c r="AT63" t="s">
        <v>3606</v>
      </c>
      <c r="AU63" s="20">
        <f>_xll.CDXZipStreamCF.Connect.CDXRouteBing(0,2,0,$AJ63,AU$61)</f>
        <v>15.216666666666667</v>
      </c>
      <c r="AV63" s="20">
        <f>_xll.CDXZipStreamCF.Connect.CDXRouteBing(0,2,0,$AJ63,AV$61)</f>
        <v>41.283333333333331</v>
      </c>
      <c r="AW63" s="20">
        <f>_xll.CDXZipStreamCF.Connect.CDXRouteBing(0,2,0,$AJ63,AW$61)</f>
        <v>71.533333333333331</v>
      </c>
      <c r="BA63" s="98"/>
    </row>
    <row r="64" spans="1:53" x14ac:dyDescent="0.2">
      <c r="A64" s="69"/>
      <c r="B64" s="16" t="s">
        <v>553</v>
      </c>
      <c r="C64" t="s">
        <v>3596</v>
      </c>
      <c r="D64" s="20">
        <f>_xll.CDXZipStreamCF.Connect.CDXRouteBing(0,2,0,$C64,D$61)</f>
        <v>14.383333333333333</v>
      </c>
      <c r="E64" s="20">
        <f>_xll.CDXZipStreamCF.Connect.CDXRouteBing(0,2,0,$C64,E$61)</f>
        <v>2.5833333333333335</v>
      </c>
      <c r="F64" s="20">
        <f>_xll.CDXZipStreamCF.Connect.CDXRouteBing(0,2,0,$C64,F$61)</f>
        <v>0</v>
      </c>
      <c r="G64" s="20">
        <f>_xll.CDXZipStreamCF.Connect.CDXRouteBing(0,2,0,$C64,G$61)</f>
        <v>29.316666666666666</v>
      </c>
      <c r="H64" s="20">
        <f>_xll.CDXZipStreamCF.Connect.CDXRouteBing(0,2,0,$C64,H$61)</f>
        <v>30.116666666666667</v>
      </c>
      <c r="I64" s="20">
        <f>_xll.CDXZipStreamCF.Connect.CDXRouteBing(0,2,0,$C64,I$61)</f>
        <v>16.100000000000001</v>
      </c>
      <c r="J64" s="20">
        <f>_xll.CDXZipStreamCF.Connect.CDXRouteBing(0,2,0,$C64,J$61)</f>
        <v>14.8</v>
      </c>
      <c r="K64" s="20">
        <f>_xll.CDXZipStreamCF.Connect.CDXRouteBing(0,2,0,$C64,K$61)</f>
        <v>40.85</v>
      </c>
      <c r="L64" s="20">
        <f>_xll.CDXZipStreamCF.Connect.CDXRouteBing(0,2,0,$C64,L$61)</f>
        <v>28.183333333333334</v>
      </c>
      <c r="M64" s="20">
        <f>_xll.CDXZipStreamCF.Connect.CDXRouteBing(0,2,0,$C64,M$61)</f>
        <v>14.216666666666667</v>
      </c>
      <c r="N64" s="20">
        <f>_xll.CDXZipStreamCF.Connect.CDXRouteBing(0,2,0,$C64,N$61)</f>
        <v>20.716666666666665</v>
      </c>
      <c r="O64" s="20">
        <f>_xll.CDXZipStreamCF.Connect.CDXRouteBing(0,2,0,$C64,O$61)</f>
        <v>68.316666666666663</v>
      </c>
      <c r="P64" s="20">
        <f>_xll.CDXZipStreamCF.Connect.CDXRouteBing(0,2,0,$C64,P$61)</f>
        <v>71.666666666666671</v>
      </c>
      <c r="Q64" s="20">
        <f>_xll.CDXZipStreamCF.Connect.CDXRouteBing(0,2,0,$C64,Q$61)</f>
        <v>75.38333333333334</v>
      </c>
      <c r="R64" s="20">
        <f>_xll.CDXZipStreamCF.Connect.CDXRouteBing(0,2,0,$C64,R$61)</f>
        <v>72.016666666666666</v>
      </c>
      <c r="S64" s="20">
        <f>_xll.CDXZipStreamCF.Connect.CDXRouteBing(0,2,0,$C64,S$61)</f>
        <v>73.400000000000006</v>
      </c>
      <c r="T64" s="20">
        <f>_xll.CDXZipStreamCF.Connect.CDXRouteBing(0,2,0,$C64,T$61)</f>
        <v>87.63333333333334</v>
      </c>
      <c r="U64" s="20">
        <f>_xll.CDXZipStreamCF.Connect.CDXRouteBing(0,2,0,$C64,U$61)</f>
        <v>61.983333333333334</v>
      </c>
      <c r="V64" s="20">
        <f t="shared" si="8"/>
        <v>18</v>
      </c>
      <c r="W64" s="20">
        <f t="shared" si="9"/>
        <v>721.66666666666674</v>
      </c>
      <c r="X64" s="98"/>
      <c r="Y64" s="16"/>
      <c r="Z64" s="16" t="s">
        <v>553</v>
      </c>
      <c r="AA64" t="s">
        <v>3596</v>
      </c>
      <c r="AB64" s="20">
        <f>_xll.CDXZipStreamCF.Connect.CDXRouteBing(0,2,0,$AA64,AB$61)</f>
        <v>14.383333333333333</v>
      </c>
      <c r="AG64" s="98"/>
      <c r="AH64" s="16"/>
      <c r="AI64" s="16" t="s">
        <v>553</v>
      </c>
      <c r="AJ64" t="s">
        <v>3596</v>
      </c>
      <c r="AK64" s="20">
        <f>_xll.CDXZipStreamCF.Connect.CDXRouteBing(0,2,0,$AJ64,AK$61)</f>
        <v>14.8</v>
      </c>
      <c r="AL64" s="20">
        <f>_xll.CDXZipStreamCF.Connect.CDXRouteBing(0,2,0,$AJ64,AL$61)</f>
        <v>40.85</v>
      </c>
      <c r="AM64" s="20">
        <f>_xll.CDXZipStreamCF.Connect.CDXRouteBing(0,2,0,$AJ64,AM$61)</f>
        <v>71.666666666666671</v>
      </c>
      <c r="AQ64" s="98"/>
      <c r="AR64" s="16"/>
      <c r="AS64" s="16" t="s">
        <v>553</v>
      </c>
      <c r="AT64" t="s">
        <v>3596</v>
      </c>
      <c r="AU64" s="20">
        <f>_xll.CDXZipStreamCF.Connect.CDXRouteBing(0,2,0,$AJ64,AU$61)</f>
        <v>14.8</v>
      </c>
      <c r="AV64" s="20">
        <f>_xll.CDXZipStreamCF.Connect.CDXRouteBing(0,2,0,$AJ64,AV$61)</f>
        <v>40.85</v>
      </c>
      <c r="AW64" s="20">
        <f>_xll.CDXZipStreamCF.Connect.CDXRouteBing(0,2,0,$AJ64,AW$61)</f>
        <v>71.666666666666671</v>
      </c>
      <c r="BA64" s="98"/>
    </row>
    <row r="65" spans="1:53" x14ac:dyDescent="0.2">
      <c r="A65" s="69"/>
      <c r="B65" s="16" t="s">
        <v>2237</v>
      </c>
      <c r="C65" t="s">
        <v>3595</v>
      </c>
      <c r="D65" s="20">
        <f>_xll.CDXZipStreamCF.Connect.CDXRouteBing(0,2,0,$C65,D$61)</f>
        <v>22.683333333333334</v>
      </c>
      <c r="E65" s="20">
        <f>_xll.CDXZipStreamCF.Connect.CDXRouteBing(0,2,0,$C65,E$61)</f>
        <v>31.833333333333332</v>
      </c>
      <c r="F65" s="20">
        <f>_xll.CDXZipStreamCF.Connect.CDXRouteBing(0,2,0,$C65,F$61)</f>
        <v>31.766666666666666</v>
      </c>
      <c r="G65" s="20">
        <f>_xll.CDXZipStreamCF.Connect.CDXRouteBing(0,2,0,$C65,G$61)</f>
        <v>0</v>
      </c>
      <c r="H65" s="20">
        <f>_xll.CDXZipStreamCF.Connect.CDXRouteBing(0,2,0,$C65,H$61)</f>
        <v>27.75</v>
      </c>
      <c r="I65" s="20">
        <f>_xll.CDXZipStreamCF.Connect.CDXRouteBing(0,2,0,$C65,I$61)</f>
        <v>38.9</v>
      </c>
      <c r="J65" s="20">
        <f>_xll.CDXZipStreamCF.Connect.CDXRouteBing(0,2,0,$C65,J$61)</f>
        <v>19.983333333333334</v>
      </c>
      <c r="K65" s="20">
        <f>_xll.CDXZipStreamCF.Connect.CDXRouteBing(0,2,0,$C65,K$61)</f>
        <v>17.05</v>
      </c>
      <c r="L65" s="20">
        <f>_xll.CDXZipStreamCF.Connect.CDXRouteBing(0,2,0,$C65,L$61)</f>
        <v>34.033333333333331</v>
      </c>
      <c r="M65" s="20">
        <f>_xll.CDXZipStreamCF.Connect.CDXRouteBing(0,2,0,$C65,M$61)</f>
        <v>32.366666666666667</v>
      </c>
      <c r="N65" s="20">
        <f>_xll.CDXZipStreamCF.Connect.CDXRouteBing(0,2,0,$C65,N$61)</f>
        <v>43.983333333333334</v>
      </c>
      <c r="O65" s="20">
        <f>_xll.CDXZipStreamCF.Connect.CDXRouteBing(0,2,0,$C65,O$61)</f>
        <v>66.783333333333331</v>
      </c>
      <c r="P65" s="20">
        <f>_xll.CDXZipStreamCF.Connect.CDXRouteBing(0,2,0,$C65,P$61)</f>
        <v>70.13333333333334</v>
      </c>
      <c r="Q65" s="20">
        <f>_xll.CDXZipStreamCF.Connect.CDXRouteBing(0,2,0,$C65,Q$61)</f>
        <v>73.833333333333329</v>
      </c>
      <c r="R65" s="20">
        <f>_xll.CDXZipStreamCF.Connect.CDXRouteBing(0,2,0,$C65,R$61)</f>
        <v>48.2</v>
      </c>
      <c r="S65" s="20">
        <f>_xll.CDXZipStreamCF.Connect.CDXRouteBing(0,2,0,$C65,S$61)</f>
        <v>71.849999999999994</v>
      </c>
      <c r="T65" s="20">
        <f>_xll.CDXZipStreamCF.Connect.CDXRouteBing(0,2,0,$C65,T$61)</f>
        <v>86.1</v>
      </c>
      <c r="U65" s="20">
        <f>_xll.CDXZipStreamCF.Connect.CDXRouteBing(0,2,0,$C65,U$61)</f>
        <v>85.466666666666669</v>
      </c>
      <c r="V65" s="20">
        <f t="shared" si="8"/>
        <v>18</v>
      </c>
      <c r="W65" s="20">
        <f t="shared" si="9"/>
        <v>802.7166666666667</v>
      </c>
      <c r="X65" s="98"/>
      <c r="Y65" s="16"/>
      <c r="Z65" s="16" t="s">
        <v>2237</v>
      </c>
      <c r="AA65" t="s">
        <v>3595</v>
      </c>
      <c r="AB65" s="20">
        <f>_xll.CDXZipStreamCF.Connect.CDXRouteBing(0,2,0,$AA65,AB$61)</f>
        <v>22.683333333333334</v>
      </c>
      <c r="AG65" s="98"/>
      <c r="AH65" s="16"/>
      <c r="AI65" s="16" t="s">
        <v>2237</v>
      </c>
      <c r="AJ65" t="s">
        <v>3595</v>
      </c>
      <c r="AK65" s="20">
        <f>_xll.CDXZipStreamCF.Connect.CDXRouteBing(0,2,0,$AJ65,AK$61)</f>
        <v>19.983333333333334</v>
      </c>
      <c r="AL65" s="20">
        <f>_xll.CDXZipStreamCF.Connect.CDXRouteBing(0,2,0,$AJ65,AL$61)</f>
        <v>17.05</v>
      </c>
      <c r="AM65" s="20">
        <f>_xll.CDXZipStreamCF.Connect.CDXRouteBing(0,2,0,$AJ65,AM$61)</f>
        <v>70.13333333333334</v>
      </c>
      <c r="AQ65" s="98"/>
      <c r="AR65" s="16"/>
      <c r="AS65" s="16" t="s">
        <v>2237</v>
      </c>
      <c r="AT65" t="s">
        <v>3595</v>
      </c>
      <c r="AU65" s="20">
        <f>_xll.CDXZipStreamCF.Connect.CDXRouteBing(0,2,0,$AJ65,AU$61)</f>
        <v>19.983333333333334</v>
      </c>
      <c r="AV65" s="20">
        <f>_xll.CDXZipStreamCF.Connect.CDXRouteBing(0,2,0,$AJ65,AV$61)</f>
        <v>17.05</v>
      </c>
      <c r="AW65" s="20">
        <f>_xll.CDXZipStreamCF.Connect.CDXRouteBing(0,2,0,$AJ65,AW$61)</f>
        <v>70.13333333333334</v>
      </c>
      <c r="BA65" s="98"/>
    </row>
    <row r="66" spans="1:53" x14ac:dyDescent="0.2">
      <c r="A66" s="69"/>
      <c r="B66" s="16" t="s">
        <v>2141</v>
      </c>
      <c r="C66" t="s">
        <v>3605</v>
      </c>
      <c r="D66" s="20">
        <f>_xll.CDXZipStreamCF.Connect.CDXRouteBing(0,2,0,$C66,D$61)</f>
        <v>23.516666666666666</v>
      </c>
      <c r="E66" s="20">
        <f>_xll.CDXZipStreamCF.Connect.CDXRouteBing(0,2,0,$C66,E$61)</f>
        <v>29.683333333333334</v>
      </c>
      <c r="F66" s="20">
        <f>_xll.CDXZipStreamCF.Connect.CDXRouteBing(0,2,0,$C66,F$61)</f>
        <v>29.6</v>
      </c>
      <c r="G66" s="20">
        <f>_xll.CDXZipStreamCF.Connect.CDXRouteBing(0,2,0,$C66,G$61)</f>
        <v>27.733333333333334</v>
      </c>
      <c r="H66" s="20">
        <f>_xll.CDXZipStreamCF.Connect.CDXRouteBing(0,2,0,$C66,H$61)</f>
        <v>0</v>
      </c>
      <c r="I66" s="20">
        <f>_xll.CDXZipStreamCF.Connect.CDXRouteBing(0,2,0,$C66,I$61)</f>
        <v>38.75</v>
      </c>
      <c r="J66" s="20">
        <f>_xll.CDXZipStreamCF.Connect.CDXRouteBing(0,2,0,$C66,J$61)</f>
        <v>20.816666666666666</v>
      </c>
      <c r="K66" s="20">
        <f>_xll.CDXZipStreamCF.Connect.CDXRouteBing(0,2,0,$C66,K$61)</f>
        <v>32.133333333333333</v>
      </c>
      <c r="L66" s="20">
        <f>_xll.CDXZipStreamCF.Connect.CDXRouteBing(0,2,0,$C66,L$61)</f>
        <v>41.3</v>
      </c>
      <c r="M66" s="20">
        <f>_xll.CDXZipStreamCF.Connect.CDXRouteBing(0,2,0,$C66,M$61)</f>
        <v>33.200000000000003</v>
      </c>
      <c r="N66" s="20">
        <f>_xll.CDXZipStreamCF.Connect.CDXRouteBing(0,2,0,$C66,N$61)</f>
        <v>24.683333333333334</v>
      </c>
      <c r="O66" s="20">
        <f>_xll.CDXZipStreamCF.Connect.CDXRouteBing(0,2,0,$C66,O$61)</f>
        <v>45.35</v>
      </c>
      <c r="P66" s="20">
        <f>_xll.CDXZipStreamCF.Connect.CDXRouteBing(0,2,0,$C66,P$61)</f>
        <v>48.7</v>
      </c>
      <c r="Q66" s="20">
        <f>_xll.CDXZipStreamCF.Connect.CDXRouteBing(0,2,0,$C66,Q$61)</f>
        <v>52.4</v>
      </c>
      <c r="R66" s="20">
        <f>_xll.CDXZipStreamCF.Connect.CDXRouteBing(0,2,0,$C66,R$61)</f>
        <v>63.283333333333331</v>
      </c>
      <c r="S66" s="20">
        <f>_xll.CDXZipStreamCF.Connect.CDXRouteBing(0,2,0,$C66,S$61)</f>
        <v>50.416666666666664</v>
      </c>
      <c r="T66" s="20">
        <f>_xll.CDXZipStreamCF.Connect.CDXRouteBing(0,2,0,$C66,T$61)</f>
        <v>64.666666666666671</v>
      </c>
      <c r="U66" s="20">
        <f>_xll.CDXZipStreamCF.Connect.CDXRouteBing(0,2,0,$C66,U$61)</f>
        <v>84.63333333333334</v>
      </c>
      <c r="V66" s="20">
        <f t="shared" si="8"/>
        <v>18</v>
      </c>
      <c r="W66" s="20">
        <f t="shared" si="9"/>
        <v>710.86666666666656</v>
      </c>
      <c r="X66" s="98"/>
      <c r="Y66" s="16"/>
      <c r="Z66" s="16" t="s">
        <v>2141</v>
      </c>
      <c r="AA66" t="s">
        <v>3605</v>
      </c>
      <c r="AB66" s="20">
        <f>_xll.CDXZipStreamCF.Connect.CDXRouteBing(0,2,0,$AA66,AB$61)</f>
        <v>23.516666666666666</v>
      </c>
      <c r="AG66" s="98"/>
      <c r="AH66" s="16"/>
      <c r="AI66" s="16" t="s">
        <v>2141</v>
      </c>
      <c r="AJ66" t="s">
        <v>3605</v>
      </c>
      <c r="AK66" s="20">
        <f>_xll.CDXZipStreamCF.Connect.CDXRouteBing(0,2,0,$AJ66,AK$61)</f>
        <v>20.816666666666666</v>
      </c>
      <c r="AL66" s="20">
        <f>_xll.CDXZipStreamCF.Connect.CDXRouteBing(0,2,0,$AJ66,AL$61)</f>
        <v>32.133333333333333</v>
      </c>
      <c r="AM66" s="20">
        <f>_xll.CDXZipStreamCF.Connect.CDXRouteBing(0,2,0,$AJ66,AM$61)</f>
        <v>48.7</v>
      </c>
      <c r="AQ66" s="98"/>
      <c r="AR66" s="16"/>
      <c r="AS66" s="16" t="s">
        <v>2141</v>
      </c>
      <c r="AT66" t="s">
        <v>3605</v>
      </c>
      <c r="AU66" s="20">
        <f>_xll.CDXZipStreamCF.Connect.CDXRouteBing(0,2,0,$AJ66,AU$61)</f>
        <v>20.816666666666666</v>
      </c>
      <c r="AV66" s="20">
        <f>_xll.CDXZipStreamCF.Connect.CDXRouteBing(0,2,0,$AJ66,AV$61)</f>
        <v>32.133333333333333</v>
      </c>
      <c r="AW66" s="20">
        <f>_xll.CDXZipStreamCF.Connect.CDXRouteBing(0,2,0,$AJ66,AW$61)</f>
        <v>48.7</v>
      </c>
      <c r="BA66" s="98"/>
    </row>
    <row r="67" spans="1:53" x14ac:dyDescent="0.2">
      <c r="A67" s="69"/>
      <c r="B67" s="16" t="s">
        <v>983</v>
      </c>
      <c r="C67" t="s">
        <v>3598</v>
      </c>
      <c r="D67" s="20">
        <f>_xll.CDXZipStreamCF.Connect.CDXRouteBing(0,2,0,$C67,D$61)</f>
        <v>24.716666666666665</v>
      </c>
      <c r="E67" s="20">
        <f>_xll.CDXZipStreamCF.Connect.CDXRouteBing(0,2,0,$C67,E$61)</f>
        <v>19.350000000000001</v>
      </c>
      <c r="F67" s="20">
        <f>_xll.CDXZipStreamCF.Connect.CDXRouteBing(0,2,0,$C67,F$61)</f>
        <v>19.283333333333335</v>
      </c>
      <c r="G67" s="20">
        <f>_xll.CDXZipStreamCF.Connect.CDXRouteBing(0,2,0,$C67,G$61)</f>
        <v>39.666666666666664</v>
      </c>
      <c r="H67" s="20">
        <f>_xll.CDXZipStreamCF.Connect.CDXRouteBing(0,2,0,$C67,H$61)</f>
        <v>40.666666666666664</v>
      </c>
      <c r="I67" s="20">
        <f>_xll.CDXZipStreamCF.Connect.CDXRouteBing(0,2,0,$C67,I$61)</f>
        <v>0</v>
      </c>
      <c r="J67" s="20">
        <f>_xll.CDXZipStreamCF.Connect.CDXRouteBing(0,2,0,$C67,J$61)</f>
        <v>25.133333333333333</v>
      </c>
      <c r="K67" s="20">
        <f>_xll.CDXZipStreamCF.Connect.CDXRouteBing(0,2,0,$C67,K$61)</f>
        <v>46.166666666666664</v>
      </c>
      <c r="L67" s="20">
        <f>_xll.CDXZipStreamCF.Connect.CDXRouteBing(0,2,0,$C67,L$61)</f>
        <v>19.649999999999999</v>
      </c>
      <c r="M67" s="20">
        <f>_xll.CDXZipStreamCF.Connect.CDXRouteBing(0,2,0,$C67,M$61)</f>
        <v>25.1</v>
      </c>
      <c r="N67" s="20">
        <f>_xll.CDXZipStreamCF.Connect.CDXRouteBing(0,2,0,$C67,N$61)</f>
        <v>32.799999999999997</v>
      </c>
      <c r="O67" s="20">
        <f>_xll.CDXZipStreamCF.Connect.CDXRouteBing(0,2,0,$C67,O$61)</f>
        <v>78.88333333333334</v>
      </c>
      <c r="P67" s="20">
        <f>_xll.CDXZipStreamCF.Connect.CDXRouteBing(0,2,0,$C67,P$61)</f>
        <v>82.233333333333334</v>
      </c>
      <c r="Q67" s="20">
        <f>_xll.CDXZipStreamCF.Connect.CDXRouteBing(0,2,0,$C67,Q$61)</f>
        <v>85.933333333333337</v>
      </c>
      <c r="R67" s="20">
        <f>_xll.CDXZipStreamCF.Connect.CDXRouteBing(0,2,0,$C67,R$61)</f>
        <v>73.25</v>
      </c>
      <c r="S67" s="20">
        <f>_xll.CDXZipStreamCF.Connect.CDXRouteBing(0,2,0,$C67,S$61)</f>
        <v>83.95</v>
      </c>
      <c r="T67" s="20">
        <f>_xll.CDXZipStreamCF.Connect.CDXRouteBing(0,2,0,$C67,T$61)</f>
        <v>98.2</v>
      </c>
      <c r="U67" s="20">
        <f>_xll.CDXZipStreamCF.Connect.CDXRouteBing(0,2,0,$C67,U$61)</f>
        <v>65.483333333333334</v>
      </c>
      <c r="V67" s="20">
        <f t="shared" si="8"/>
        <v>18</v>
      </c>
      <c r="W67" s="20">
        <f t="shared" si="9"/>
        <v>860.4666666666667</v>
      </c>
      <c r="X67" s="98"/>
      <c r="Y67" s="16"/>
      <c r="Z67" s="16" t="s">
        <v>983</v>
      </c>
      <c r="AA67" t="s">
        <v>3598</v>
      </c>
      <c r="AB67" s="20">
        <f>_xll.CDXZipStreamCF.Connect.CDXRouteBing(0,2,0,$AA67,AB$61)</f>
        <v>24.716666666666665</v>
      </c>
      <c r="AG67" s="98"/>
      <c r="AH67" s="16"/>
      <c r="AI67" s="16" t="s">
        <v>983</v>
      </c>
      <c r="AJ67" t="s">
        <v>3598</v>
      </c>
      <c r="AK67" s="20">
        <f>_xll.CDXZipStreamCF.Connect.CDXRouteBing(0,2,0,$AJ67,AK$61)</f>
        <v>25.133333333333333</v>
      </c>
      <c r="AL67" s="20">
        <f>_xll.CDXZipStreamCF.Connect.CDXRouteBing(0,2,0,$AJ67,AL$61)</f>
        <v>46.166666666666664</v>
      </c>
      <c r="AM67" s="20">
        <f>_xll.CDXZipStreamCF.Connect.CDXRouteBing(0,2,0,$AJ67,AM$61)</f>
        <v>82.233333333333334</v>
      </c>
      <c r="AQ67" s="98"/>
      <c r="AR67" s="16"/>
      <c r="AS67" s="16" t="s">
        <v>983</v>
      </c>
      <c r="AT67" t="s">
        <v>3598</v>
      </c>
      <c r="AU67" s="20">
        <f>_xll.CDXZipStreamCF.Connect.CDXRouteBing(0,2,0,$AJ67,AU$61)</f>
        <v>25.133333333333333</v>
      </c>
      <c r="AV67" s="20">
        <f>_xll.CDXZipStreamCF.Connect.CDXRouteBing(0,2,0,$AJ67,AV$61)</f>
        <v>46.166666666666664</v>
      </c>
      <c r="AW67" s="20">
        <f>_xll.CDXZipStreamCF.Connect.CDXRouteBing(0,2,0,$AJ67,AW$61)</f>
        <v>82.233333333333334</v>
      </c>
      <c r="BA67" s="98"/>
    </row>
    <row r="68" spans="1:53" x14ac:dyDescent="0.2">
      <c r="A68" s="69"/>
      <c r="B68" s="16" t="s">
        <v>592</v>
      </c>
      <c r="C68" t="s">
        <v>3610</v>
      </c>
      <c r="D68" s="20">
        <f>_xll.CDXZipStreamCF.Connect.CDXRouteBing(0,2,0,$C68,D$61)</f>
        <v>6.083333333333333</v>
      </c>
      <c r="E68" s="20">
        <f>_xll.CDXZipStreamCF.Connect.CDXRouteBing(0,2,0,$C68,E$61)</f>
        <v>15.95</v>
      </c>
      <c r="F68" s="20">
        <f>_xll.CDXZipStreamCF.Connect.CDXRouteBing(0,2,0,$C68,F$61)</f>
        <v>15.9</v>
      </c>
      <c r="G68" s="20">
        <f>_xll.CDXZipStreamCF.Connect.CDXRouteBing(0,2,0,$C68,G$61)</f>
        <v>19.95</v>
      </c>
      <c r="H68" s="20">
        <f>_xll.CDXZipStreamCF.Connect.CDXRouteBing(0,2,0,$C68,H$61)</f>
        <v>21.833333333333332</v>
      </c>
      <c r="I68" s="20">
        <f>_xll.CDXZipStreamCF.Connect.CDXRouteBing(0,2,0,$C68,I$61)</f>
        <v>23.016666666666666</v>
      </c>
      <c r="J68" s="20">
        <f>_xll.CDXZipStreamCF.Connect.CDXRouteBing(0,2,0,$C68,J$61)</f>
        <v>0</v>
      </c>
      <c r="K68" s="20">
        <f>_xll.CDXZipStreamCF.Connect.CDXRouteBing(0,2,0,$C68,K$61)</f>
        <v>31.5</v>
      </c>
      <c r="L68" s="20">
        <f>_xll.CDXZipStreamCF.Connect.CDXRouteBing(0,2,0,$C68,L$61)</f>
        <v>30.583333333333332</v>
      </c>
      <c r="M68" s="20">
        <f>_xll.CDXZipStreamCF.Connect.CDXRouteBing(0,2,0,$C68,M$61)</f>
        <v>16.483333333333334</v>
      </c>
      <c r="N68" s="20">
        <f>_xll.CDXZipStreamCF.Connect.CDXRouteBing(0,2,0,$C68,N$61)</f>
        <v>29.733333333333334</v>
      </c>
      <c r="O68" s="20">
        <f>_xll.CDXZipStreamCF.Connect.CDXRouteBing(0,2,0,$C68,O$61)</f>
        <v>60.05</v>
      </c>
      <c r="P68" s="20">
        <f>_xll.CDXZipStreamCF.Connect.CDXRouteBing(0,2,0,$C68,P$61)</f>
        <v>63.4</v>
      </c>
      <c r="Q68" s="20">
        <f>_xll.CDXZipStreamCF.Connect.CDXRouteBing(0,2,0,$C68,Q$61)</f>
        <v>67.099999999999994</v>
      </c>
      <c r="R68" s="20">
        <f>_xll.CDXZipStreamCF.Connect.CDXRouteBing(0,2,0,$C68,R$61)</f>
        <v>62.65</v>
      </c>
      <c r="S68" s="20">
        <f>_xll.CDXZipStreamCF.Connect.CDXRouteBing(0,2,0,$C68,S$61)</f>
        <v>65.11666666666666</v>
      </c>
      <c r="T68" s="20">
        <f>_xll.CDXZipStreamCF.Connect.CDXRouteBing(0,2,0,$C68,T$61)</f>
        <v>79.36666666666666</v>
      </c>
      <c r="U68" s="20">
        <f>_xll.CDXZipStreamCF.Connect.CDXRouteBing(0,2,0,$C68,U$61)</f>
        <v>69.583333333333329</v>
      </c>
      <c r="V68" s="20">
        <f t="shared" si="8"/>
        <v>18</v>
      </c>
      <c r="W68" s="20">
        <f t="shared" si="9"/>
        <v>678.30000000000007</v>
      </c>
      <c r="X68" s="98"/>
      <c r="Y68" s="16"/>
      <c r="Z68" s="16" t="s">
        <v>592</v>
      </c>
      <c r="AA68" t="s">
        <v>3610</v>
      </c>
      <c r="AB68" s="20">
        <f>_xll.CDXZipStreamCF.Connect.CDXRouteBing(0,2,0,$AA68,AB$61)</f>
        <v>6.083333333333333</v>
      </c>
      <c r="AG68" s="98"/>
      <c r="AH68" s="16"/>
      <c r="AI68" s="26" t="s">
        <v>592</v>
      </c>
      <c r="AJ68" s="27" t="s">
        <v>3610</v>
      </c>
      <c r="AK68" s="20">
        <f>_xll.CDXZipStreamCF.Connect.CDXRouteBing(0,2,0,$AJ68,AK$61)</f>
        <v>0</v>
      </c>
      <c r="AL68" s="20">
        <f>_xll.CDXZipStreamCF.Connect.CDXRouteBing(0,2,0,$AJ68,AL$61)</f>
        <v>31.5</v>
      </c>
      <c r="AM68" s="20">
        <f>_xll.CDXZipStreamCF.Connect.CDXRouteBing(0,2,0,$AJ68,AM$61)</f>
        <v>63.4</v>
      </c>
      <c r="AQ68" s="98"/>
      <c r="AR68" s="16"/>
      <c r="AS68" s="26" t="s">
        <v>592</v>
      </c>
      <c r="AT68" s="27" t="s">
        <v>3610</v>
      </c>
      <c r="AU68" s="20">
        <f>_xll.CDXZipStreamCF.Connect.CDXRouteBing(0,2,0,$AJ68,AU$61)</f>
        <v>0</v>
      </c>
      <c r="AV68" s="20">
        <f>_xll.CDXZipStreamCF.Connect.CDXRouteBing(0,2,0,$AJ68,AV$61)</f>
        <v>31.5</v>
      </c>
      <c r="AW68" s="20">
        <f>_xll.CDXZipStreamCF.Connect.CDXRouteBing(0,2,0,$AJ68,AW$61)</f>
        <v>63.4</v>
      </c>
      <c r="BA68" s="98"/>
    </row>
    <row r="69" spans="1:53" x14ac:dyDescent="0.2">
      <c r="A69" s="69"/>
      <c r="B69" s="16" t="s">
        <v>992</v>
      </c>
      <c r="C69" t="s">
        <v>3599</v>
      </c>
      <c r="D69" s="20">
        <f>_xll.CDXZipStreamCF.Connect.CDXRouteBing(0,2,0,$C69,D$61)</f>
        <v>33.1</v>
      </c>
      <c r="E69" s="20">
        <f>_xll.CDXZipStreamCF.Connect.CDXRouteBing(0,2,0,$C69,E$61)</f>
        <v>42.233333333333334</v>
      </c>
      <c r="F69" s="20">
        <f>_xll.CDXZipStreamCF.Connect.CDXRouteBing(0,2,0,$C69,F$61)</f>
        <v>42.18333333333333</v>
      </c>
      <c r="G69" s="20">
        <f>_xll.CDXZipStreamCF.Connect.CDXRouteBing(0,2,0,$C69,G$61)</f>
        <v>17.600000000000001</v>
      </c>
      <c r="H69" s="20">
        <f>_xll.CDXZipStreamCF.Connect.CDXRouteBing(0,2,0,$C69,H$61)</f>
        <v>31.3</v>
      </c>
      <c r="I69" s="20">
        <f>_xll.CDXZipStreamCF.Connect.CDXRouteBing(0,2,0,$C69,I$61)</f>
        <v>43.8</v>
      </c>
      <c r="J69" s="20">
        <f>_xll.CDXZipStreamCF.Connect.CDXRouteBing(0,2,0,$C69,J$61)</f>
        <v>30.383333333333333</v>
      </c>
      <c r="K69" s="20">
        <f>_xll.CDXZipStreamCF.Connect.CDXRouteBing(0,2,0,$C69,K$61)</f>
        <v>0</v>
      </c>
      <c r="L69" s="20">
        <f>_xll.CDXZipStreamCF.Connect.CDXRouteBing(0,2,0,$C69,L$61)</f>
        <v>33.483333333333334</v>
      </c>
      <c r="M69" s="20">
        <f>_xll.CDXZipStreamCF.Connect.CDXRouteBing(0,2,0,$C69,M$61)</f>
        <v>42.766666666666666</v>
      </c>
      <c r="N69" s="20">
        <f>_xll.CDXZipStreamCF.Connect.CDXRouteBing(0,2,0,$C69,N$61)</f>
        <v>47.533333333333331</v>
      </c>
      <c r="O69" s="20">
        <f>_xll.CDXZipStreamCF.Connect.CDXRouteBing(0,2,0,$C69,O$61)</f>
        <v>70.316666666666663</v>
      </c>
      <c r="P69" s="20">
        <f>_xll.CDXZipStreamCF.Connect.CDXRouteBing(0,2,0,$C69,P$61)</f>
        <v>73.666666666666671</v>
      </c>
      <c r="Q69" s="20">
        <f>_xll.CDXZipStreamCF.Connect.CDXRouteBing(0,2,0,$C69,Q$61)</f>
        <v>77.36666666666666</v>
      </c>
      <c r="R69" s="20">
        <f>_xll.CDXZipStreamCF.Connect.CDXRouteBing(0,2,0,$C69,R$61)</f>
        <v>38.916666666666664</v>
      </c>
      <c r="S69" s="20">
        <f>_xll.CDXZipStreamCF.Connect.CDXRouteBing(0,2,0,$C69,S$61)</f>
        <v>75.38333333333334</v>
      </c>
      <c r="T69" s="20">
        <f>_xll.CDXZipStreamCF.Connect.CDXRouteBing(0,2,0,$C69,T$61)</f>
        <v>89.63333333333334</v>
      </c>
      <c r="U69" s="20">
        <f>_xll.CDXZipStreamCF.Connect.CDXRouteBing(0,2,0,$C69,U$61)</f>
        <v>95.86666666666666</v>
      </c>
      <c r="V69" s="20">
        <f t="shared" si="8"/>
        <v>18</v>
      </c>
      <c r="W69" s="20">
        <f t="shared" si="9"/>
        <v>885.5333333333333</v>
      </c>
      <c r="X69" s="98"/>
      <c r="Y69" s="16"/>
      <c r="Z69" s="16" t="s">
        <v>992</v>
      </c>
      <c r="AA69" t="s">
        <v>3599</v>
      </c>
      <c r="AB69" s="20">
        <f>_xll.CDXZipStreamCF.Connect.CDXRouteBing(0,2,0,$AA69,AB$61)</f>
        <v>33.1</v>
      </c>
      <c r="AG69" s="98"/>
      <c r="AH69" s="16"/>
      <c r="AI69" s="26" t="s">
        <v>992</v>
      </c>
      <c r="AJ69" s="27" t="s">
        <v>3599</v>
      </c>
      <c r="AK69" s="20">
        <f>_xll.CDXZipStreamCF.Connect.CDXRouteBing(0,2,0,$AJ69,AK$61)</f>
        <v>30.383333333333333</v>
      </c>
      <c r="AL69" s="20">
        <f>_xll.CDXZipStreamCF.Connect.CDXRouteBing(0,2,0,$AJ69,AL$61)</f>
        <v>0</v>
      </c>
      <c r="AM69" s="20">
        <f>_xll.CDXZipStreamCF.Connect.CDXRouteBing(0,2,0,$AJ69,AM$61)</f>
        <v>73.666666666666671</v>
      </c>
      <c r="AQ69" s="98"/>
      <c r="AR69" s="16"/>
      <c r="AS69" s="26" t="s">
        <v>992</v>
      </c>
      <c r="AT69" s="27" t="s">
        <v>3599</v>
      </c>
      <c r="AU69" s="20">
        <f>_xll.CDXZipStreamCF.Connect.CDXRouteBing(0,2,0,$AJ69,AU$61)</f>
        <v>30.383333333333333</v>
      </c>
      <c r="AV69" s="20">
        <f>_xll.CDXZipStreamCF.Connect.CDXRouteBing(0,2,0,$AJ69,AV$61)</f>
        <v>0</v>
      </c>
      <c r="AW69" s="20">
        <f>_xll.CDXZipStreamCF.Connect.CDXRouteBing(0,2,0,$AJ69,AW$61)</f>
        <v>73.666666666666671</v>
      </c>
      <c r="BA69" s="98"/>
    </row>
    <row r="70" spans="1:53" x14ac:dyDescent="0.2">
      <c r="A70" s="69"/>
      <c r="B70" s="16" t="s">
        <v>537</v>
      </c>
      <c r="C70" t="s">
        <v>3592</v>
      </c>
      <c r="D70" s="20">
        <f>_xll.CDXZipStreamCF.Connect.CDXRouteBing(0,2,0,$C70,D$61)</f>
        <v>31.533333333333335</v>
      </c>
      <c r="E70" s="20">
        <f>_xll.CDXZipStreamCF.Connect.CDXRouteBing(0,2,0,$C70,E$61)</f>
        <v>30.1</v>
      </c>
      <c r="F70" s="20">
        <f>_xll.CDXZipStreamCF.Connect.CDXRouteBing(0,2,0,$C70,F$61)</f>
        <v>30.05</v>
      </c>
      <c r="G70" s="20">
        <f>_xll.CDXZipStreamCF.Connect.CDXRouteBing(0,2,0,$C70,G$61)</f>
        <v>31.733333333333334</v>
      </c>
      <c r="H70" s="20">
        <f>_xll.CDXZipStreamCF.Connect.CDXRouteBing(0,2,0,$C70,H$61)</f>
        <v>40.200000000000003</v>
      </c>
      <c r="I70" s="20">
        <f>_xll.CDXZipStreamCF.Connect.CDXRouteBing(0,2,0,$C70,I$61)</f>
        <v>19.149999999999999</v>
      </c>
      <c r="J70" s="20">
        <f>_xll.CDXZipStreamCF.Connect.CDXRouteBing(0,2,0,$C70,J$61)</f>
        <v>28.816666666666666</v>
      </c>
      <c r="K70" s="20">
        <f>_xll.CDXZipStreamCF.Connect.CDXRouteBing(0,2,0,$C70,K$61)</f>
        <v>33.516666666666666</v>
      </c>
      <c r="L70" s="20">
        <f>_xll.CDXZipStreamCF.Connect.CDXRouteBing(0,2,0,$C70,L$61)</f>
        <v>0</v>
      </c>
      <c r="M70" s="20">
        <f>_xll.CDXZipStreamCF.Connect.CDXRouteBing(0,2,0,$C70,M$61)</f>
        <v>35.85</v>
      </c>
      <c r="N70" s="20">
        <f>_xll.CDXZipStreamCF.Connect.CDXRouteBing(0,2,0,$C70,N$61)</f>
        <v>43.56666666666667</v>
      </c>
      <c r="O70" s="20">
        <f>_xll.CDXZipStreamCF.Connect.CDXRouteBing(0,2,0,$C70,O$61)</f>
        <v>78.416666666666671</v>
      </c>
      <c r="P70" s="20">
        <f>_xll.CDXZipStreamCF.Connect.CDXRouteBing(0,2,0,$C70,P$61)</f>
        <v>81.766666666666666</v>
      </c>
      <c r="Q70" s="20">
        <f>_xll.CDXZipStreamCF.Connect.CDXRouteBing(0,2,0,$C70,Q$61)</f>
        <v>85.466666666666669</v>
      </c>
      <c r="R70" s="20">
        <f>_xll.CDXZipStreamCF.Connect.CDXRouteBing(0,2,0,$C70,R$61)</f>
        <v>59.633333333333333</v>
      </c>
      <c r="S70" s="20">
        <f>_xll.CDXZipStreamCF.Connect.CDXRouteBing(0,2,0,$C70,S$61)</f>
        <v>83.5</v>
      </c>
      <c r="T70" s="20">
        <f>_xll.CDXZipStreamCF.Connect.CDXRouteBing(0,2,0,$C70,T$61)</f>
        <v>97.733333333333334</v>
      </c>
      <c r="U70" s="20">
        <f>_xll.CDXZipStreamCF.Connect.CDXRouteBing(0,2,0,$C70,U$61)</f>
        <v>80.8</v>
      </c>
      <c r="V70" s="20">
        <f t="shared" si="8"/>
        <v>18</v>
      </c>
      <c r="W70" s="20">
        <f t="shared" si="9"/>
        <v>891.83333333333337</v>
      </c>
      <c r="X70" s="98"/>
      <c r="Y70" s="16"/>
      <c r="Z70" s="16" t="s">
        <v>537</v>
      </c>
      <c r="AA70" t="s">
        <v>3592</v>
      </c>
      <c r="AB70" s="20">
        <f>_xll.CDXZipStreamCF.Connect.CDXRouteBing(0,2,0,$AA70,AB$61)</f>
        <v>31.533333333333335</v>
      </c>
      <c r="AG70" s="98"/>
      <c r="AH70" s="16"/>
      <c r="AI70" s="16" t="s">
        <v>537</v>
      </c>
      <c r="AJ70" t="s">
        <v>3592</v>
      </c>
      <c r="AK70" s="20">
        <f>_xll.CDXZipStreamCF.Connect.CDXRouteBing(0,2,0,$AJ70,AK$61)</f>
        <v>28.816666666666666</v>
      </c>
      <c r="AL70" s="20">
        <f>_xll.CDXZipStreamCF.Connect.CDXRouteBing(0,2,0,$AJ70,AL$61)</f>
        <v>33.516666666666666</v>
      </c>
      <c r="AM70" s="20">
        <f>_xll.CDXZipStreamCF.Connect.CDXRouteBing(0,2,0,$AJ70,AM$61)</f>
        <v>81.766666666666666</v>
      </c>
      <c r="AQ70" s="98"/>
      <c r="AR70" s="16"/>
      <c r="AS70" s="16" t="s">
        <v>537</v>
      </c>
      <c r="AT70" t="s">
        <v>3592</v>
      </c>
      <c r="AU70" s="20">
        <f>_xll.CDXZipStreamCF.Connect.CDXRouteBing(0,2,0,$AJ70,AU$61)</f>
        <v>28.816666666666666</v>
      </c>
      <c r="AV70" s="20">
        <f>_xll.CDXZipStreamCF.Connect.CDXRouteBing(0,2,0,$AJ70,AV$61)</f>
        <v>33.516666666666666</v>
      </c>
      <c r="AW70" s="20">
        <f>_xll.CDXZipStreamCF.Connect.CDXRouteBing(0,2,0,$AJ70,AW$61)</f>
        <v>81.766666666666666</v>
      </c>
      <c r="BA70" s="98"/>
    </row>
    <row r="71" spans="1:53" x14ac:dyDescent="0.2">
      <c r="A71" s="69"/>
      <c r="B71" s="16" t="s">
        <v>1211</v>
      </c>
      <c r="C71" t="s">
        <v>3591</v>
      </c>
      <c r="D71" s="20">
        <f>_xll.CDXZipStreamCF.Connect.CDXRouteBing(0,2,0,$C71,D$61)</f>
        <v>17.383333333333333</v>
      </c>
      <c r="E71" s="20">
        <f>_xll.CDXZipStreamCF.Connect.CDXRouteBing(0,2,0,$C71,E$61)</f>
        <v>14.4</v>
      </c>
      <c r="F71" s="20">
        <f>_xll.CDXZipStreamCF.Connect.CDXRouteBing(0,2,0,$C71,F$61)</f>
        <v>14.333333333333334</v>
      </c>
      <c r="G71" s="20">
        <f>_xll.CDXZipStreamCF.Connect.CDXRouteBing(0,2,0,$C71,G$61)</f>
        <v>32.31666666666667</v>
      </c>
      <c r="H71" s="20">
        <f>_xll.CDXZipStreamCF.Connect.CDXRouteBing(0,2,0,$C71,H$61)</f>
        <v>34.200000000000003</v>
      </c>
      <c r="I71" s="20">
        <f>_xll.CDXZipStreamCF.Connect.CDXRouteBing(0,2,0,$C71,I$61)</f>
        <v>21.466666666666665</v>
      </c>
      <c r="J71" s="20">
        <f>_xll.CDXZipStreamCF.Connect.CDXRouteBing(0,2,0,$C71,J$61)</f>
        <v>17.8</v>
      </c>
      <c r="K71" s="20">
        <f>_xll.CDXZipStreamCF.Connect.CDXRouteBing(0,2,0,$C71,K$61)</f>
        <v>43.866666666666667</v>
      </c>
      <c r="L71" s="20">
        <f>_xll.CDXZipStreamCF.Connect.CDXRouteBing(0,2,0,$C71,L$61)</f>
        <v>33.549999999999997</v>
      </c>
      <c r="M71" s="20">
        <f>_xll.CDXZipStreamCF.Connect.CDXRouteBing(0,2,0,$C71,M$61)</f>
        <v>0</v>
      </c>
      <c r="N71" s="20">
        <f>_xll.CDXZipStreamCF.Connect.CDXRouteBing(0,2,0,$C71,N$61)</f>
        <v>27.85</v>
      </c>
      <c r="O71" s="20">
        <f>_xll.CDXZipStreamCF.Connect.CDXRouteBing(0,2,0,$C71,O$61)</f>
        <v>72.416666666666671</v>
      </c>
      <c r="P71" s="20">
        <f>_xll.CDXZipStreamCF.Connect.CDXRouteBing(0,2,0,$C71,P$61)</f>
        <v>75.766666666666666</v>
      </c>
      <c r="Q71" s="20">
        <f>_xll.CDXZipStreamCF.Connect.CDXRouteBing(0,2,0,$C71,Q$61)</f>
        <v>79.466666666666669</v>
      </c>
      <c r="R71" s="20">
        <f>_xll.CDXZipStreamCF.Connect.CDXRouteBing(0,2,0,$C71,R$61)</f>
        <v>75.016666666666666</v>
      </c>
      <c r="S71" s="20">
        <f>_xll.CDXZipStreamCF.Connect.CDXRouteBing(0,2,0,$C71,S$61)</f>
        <v>77.483333333333334</v>
      </c>
      <c r="T71" s="20">
        <f>_xll.CDXZipStreamCF.Connect.CDXRouteBing(0,2,0,$C71,T$61)</f>
        <v>91.733333333333334</v>
      </c>
      <c r="U71" s="20">
        <f>_xll.CDXZipStreamCF.Connect.CDXRouteBing(0,2,0,$C71,U$61)</f>
        <v>68.033333333333331</v>
      </c>
      <c r="V71" s="20">
        <f t="shared" si="8"/>
        <v>18</v>
      </c>
      <c r="W71" s="20">
        <f t="shared" si="9"/>
        <v>797.08333333333337</v>
      </c>
      <c r="X71" s="98"/>
      <c r="Y71" s="16"/>
      <c r="Z71" s="16" t="s">
        <v>1211</v>
      </c>
      <c r="AA71" t="s">
        <v>3591</v>
      </c>
      <c r="AB71" s="20">
        <f>_xll.CDXZipStreamCF.Connect.CDXRouteBing(0,2,0,$AA71,AB$61)</f>
        <v>17.383333333333333</v>
      </c>
      <c r="AG71" s="98"/>
      <c r="AH71" s="16"/>
      <c r="AI71" s="16" t="s">
        <v>1211</v>
      </c>
      <c r="AJ71" t="s">
        <v>3591</v>
      </c>
      <c r="AK71" s="20">
        <f>_xll.CDXZipStreamCF.Connect.CDXRouteBing(0,2,0,$AJ71,AK$61)</f>
        <v>17.8</v>
      </c>
      <c r="AL71" s="20">
        <f>_xll.CDXZipStreamCF.Connect.CDXRouteBing(0,2,0,$AJ71,AL$61)</f>
        <v>43.866666666666667</v>
      </c>
      <c r="AM71" s="20">
        <f>_xll.CDXZipStreamCF.Connect.CDXRouteBing(0,2,0,$AJ71,AM$61)</f>
        <v>75.766666666666666</v>
      </c>
      <c r="AQ71" s="98"/>
      <c r="AR71" s="16"/>
      <c r="AS71" s="16" t="s">
        <v>1211</v>
      </c>
      <c r="AT71" t="s">
        <v>3591</v>
      </c>
      <c r="AU71" s="20">
        <f>_xll.CDXZipStreamCF.Connect.CDXRouteBing(0,2,0,$AJ71,AU$61)</f>
        <v>17.8</v>
      </c>
      <c r="AV71" s="20">
        <f>_xll.CDXZipStreamCF.Connect.CDXRouteBing(0,2,0,$AJ71,AV$61)</f>
        <v>43.866666666666667</v>
      </c>
      <c r="AW71" s="20">
        <f>_xll.CDXZipStreamCF.Connect.CDXRouteBing(0,2,0,$AJ71,AW$61)</f>
        <v>75.766666666666666</v>
      </c>
      <c r="BA71" s="98"/>
    </row>
    <row r="72" spans="1:53" x14ac:dyDescent="0.2">
      <c r="A72" s="69"/>
      <c r="B72" s="16" t="s">
        <v>2224</v>
      </c>
      <c r="C72" t="s">
        <v>3597</v>
      </c>
      <c r="D72" s="20">
        <f>_xll.CDXZipStreamCF.Connect.CDXRouteBing(0,2,0,$C72,D$61)</f>
        <v>27.533333333333335</v>
      </c>
      <c r="E72" s="20">
        <f>_xll.CDXZipStreamCF.Connect.CDXRouteBing(0,2,0,$C72,E$61)</f>
        <v>16.866666666666667</v>
      </c>
      <c r="F72" s="20">
        <f>_xll.CDXZipStreamCF.Connect.CDXRouteBing(0,2,0,$C72,F$61)</f>
        <v>16.766666666666666</v>
      </c>
      <c r="G72" s="20">
        <f>_xll.CDXZipStreamCF.Connect.CDXRouteBing(0,2,0,$C72,G$61)</f>
        <v>41.733333333333334</v>
      </c>
      <c r="H72" s="20">
        <f>_xll.CDXZipStreamCF.Connect.CDXRouteBing(0,2,0,$C72,H$61)</f>
        <v>23.716666666666665</v>
      </c>
      <c r="I72" s="20">
        <f>_xll.CDXZipStreamCF.Connect.CDXRouteBing(0,2,0,$C72,I$61)</f>
        <v>29.233333333333334</v>
      </c>
      <c r="J72" s="20">
        <f>_xll.CDXZipStreamCF.Connect.CDXRouteBing(0,2,0,$C72,J$61)</f>
        <v>27.933333333333334</v>
      </c>
      <c r="K72" s="20">
        <f>_xll.CDXZipStreamCF.Connect.CDXRouteBing(0,2,0,$C72,K$61)</f>
        <v>46.116666666666667</v>
      </c>
      <c r="L72" s="20">
        <f>_xll.CDXZipStreamCF.Connect.CDXRouteBing(0,2,0,$C72,L$61)</f>
        <v>41.31666666666667</v>
      </c>
      <c r="M72" s="20">
        <f>_xll.CDXZipStreamCF.Connect.CDXRouteBing(0,2,0,$C72,M$61)</f>
        <v>27.35</v>
      </c>
      <c r="N72" s="20">
        <f>_xll.CDXZipStreamCF.Connect.CDXRouteBing(0,2,0,$C72,N$61)</f>
        <v>0</v>
      </c>
      <c r="O72" s="20">
        <f>_xll.CDXZipStreamCF.Connect.CDXRouteBing(0,2,0,$C72,O$61)</f>
        <v>59.2</v>
      </c>
      <c r="P72" s="20">
        <f>_xll.CDXZipStreamCF.Connect.CDXRouteBing(0,2,0,$C72,P$61)</f>
        <v>60.45</v>
      </c>
      <c r="Q72" s="20">
        <f>_xll.CDXZipStreamCF.Connect.CDXRouteBing(0,2,0,$C72,Q$61)</f>
        <v>69.150000000000006</v>
      </c>
      <c r="R72" s="20">
        <f>_xll.CDXZipStreamCF.Connect.CDXRouteBing(0,2,0,$C72,R$61)</f>
        <v>77.283333333333331</v>
      </c>
      <c r="S72" s="20">
        <f>_xll.CDXZipStreamCF.Connect.CDXRouteBing(0,2,0,$C72,S$61)</f>
        <v>67.166666666666671</v>
      </c>
      <c r="T72" s="20">
        <f>_xll.CDXZipStreamCF.Connect.CDXRouteBing(0,2,0,$C72,T$61)</f>
        <v>81.416666666666671</v>
      </c>
      <c r="U72" s="20">
        <f>_xll.CDXZipStreamCF.Connect.CDXRouteBing(0,2,0,$C72,U$61)</f>
        <v>72.11666666666666</v>
      </c>
      <c r="V72" s="20">
        <f t="shared" si="8"/>
        <v>18</v>
      </c>
      <c r="W72" s="20">
        <f t="shared" si="9"/>
        <v>785.34999999999991</v>
      </c>
      <c r="X72" s="98"/>
      <c r="Y72" s="16"/>
      <c r="Z72" s="16" t="s">
        <v>2224</v>
      </c>
      <c r="AA72" t="s">
        <v>3597</v>
      </c>
      <c r="AB72" s="20">
        <f>_xll.CDXZipStreamCF.Connect.CDXRouteBing(0,2,0,$AA72,AB$61)</f>
        <v>27.533333333333335</v>
      </c>
      <c r="AG72" s="98"/>
      <c r="AH72" s="16"/>
      <c r="AI72" s="16" t="s">
        <v>2224</v>
      </c>
      <c r="AJ72" t="s">
        <v>3597</v>
      </c>
      <c r="AK72" s="20">
        <f>_xll.CDXZipStreamCF.Connect.CDXRouteBing(0,2,0,$AJ72,AK$61)</f>
        <v>27.933333333333334</v>
      </c>
      <c r="AL72" s="20">
        <f>_xll.CDXZipStreamCF.Connect.CDXRouteBing(0,2,0,$AJ72,AL$61)</f>
        <v>46.116666666666667</v>
      </c>
      <c r="AM72" s="20">
        <f>_xll.CDXZipStreamCF.Connect.CDXRouteBing(0,2,0,$AJ72,AM$61)</f>
        <v>60.45</v>
      </c>
      <c r="AQ72" s="98"/>
      <c r="AR72" s="16"/>
      <c r="AS72" s="16" t="s">
        <v>2224</v>
      </c>
      <c r="AT72" t="s">
        <v>3597</v>
      </c>
      <c r="AU72" s="20">
        <f>_xll.CDXZipStreamCF.Connect.CDXRouteBing(0,2,0,$AJ72,AU$61)</f>
        <v>27.933333333333334</v>
      </c>
      <c r="AV72" s="20">
        <f>_xll.CDXZipStreamCF.Connect.CDXRouteBing(0,2,0,$AJ72,AV$61)</f>
        <v>46.116666666666667</v>
      </c>
      <c r="AW72" s="20">
        <f>_xll.CDXZipStreamCF.Connect.CDXRouteBing(0,2,0,$AJ72,AW$61)</f>
        <v>60.45</v>
      </c>
      <c r="BA72" s="98"/>
    </row>
    <row r="73" spans="1:53" x14ac:dyDescent="0.2">
      <c r="A73" s="69"/>
      <c r="B73" s="16" t="s">
        <v>551</v>
      </c>
      <c r="C73" t="s">
        <v>3603</v>
      </c>
      <c r="D73" s="20">
        <f>_xll.CDXZipStreamCF.Connect.CDXRouteBing(0,2,0,$C73,D$61)</f>
        <v>61.016666666666666</v>
      </c>
      <c r="E73" s="20">
        <f>_xll.CDXZipStreamCF.Connect.CDXRouteBing(0,2,0,$C73,E$61)</f>
        <v>67.183333333333337</v>
      </c>
      <c r="F73" s="20">
        <f>_xll.CDXZipStreamCF.Connect.CDXRouteBing(0,2,0,$C73,F$61)</f>
        <v>67.099999999999994</v>
      </c>
      <c r="G73" s="20">
        <f>_xll.CDXZipStreamCF.Connect.CDXRouteBing(0,2,0,$C73,G$61)</f>
        <v>66.849999999999994</v>
      </c>
      <c r="H73" s="20">
        <f>_xll.CDXZipStreamCF.Connect.CDXRouteBing(0,2,0,$C73,H$61)</f>
        <v>46.35</v>
      </c>
      <c r="I73" s="20">
        <f>_xll.CDXZipStreamCF.Connect.CDXRouteBing(0,2,0,$C73,I$61)</f>
        <v>76.25</v>
      </c>
      <c r="J73" s="20">
        <f>_xll.CDXZipStreamCF.Connect.CDXRouteBing(0,2,0,$C73,J$61)</f>
        <v>58.31666666666667</v>
      </c>
      <c r="K73" s="20">
        <f>_xll.CDXZipStreamCF.Connect.CDXRouteBing(0,2,0,$C73,K$61)</f>
        <v>71.233333333333334</v>
      </c>
      <c r="L73" s="20">
        <f>_xll.CDXZipStreamCF.Connect.CDXRouteBing(0,2,0,$C73,L$61)</f>
        <v>78.8</v>
      </c>
      <c r="M73" s="20">
        <f>_xll.CDXZipStreamCF.Connect.CDXRouteBing(0,2,0,$C73,M$61)</f>
        <v>70.7</v>
      </c>
      <c r="N73" s="20">
        <f>_xll.CDXZipStreamCF.Connect.CDXRouteBing(0,2,0,$C73,N$61)</f>
        <v>59.366666666666667</v>
      </c>
      <c r="O73" s="20">
        <f>_xll.CDXZipStreamCF.Connect.CDXRouteBing(0,2,0,$C73,O$61)</f>
        <v>0</v>
      </c>
      <c r="P73" s="20">
        <f>_xll.CDXZipStreamCF.Connect.CDXRouteBing(0,2,0,$C73,P$61)</f>
        <v>9.8666666666666671</v>
      </c>
      <c r="Q73" s="20">
        <f>_xll.CDXZipStreamCF.Connect.CDXRouteBing(0,2,0,$C73,Q$61)</f>
        <v>29.8</v>
      </c>
      <c r="R73" s="20">
        <f>_xll.CDXZipStreamCF.Connect.CDXRouteBing(0,2,0,$C73,R$61)</f>
        <v>102.4</v>
      </c>
      <c r="S73" s="20">
        <f>_xll.CDXZipStreamCF.Connect.CDXRouteBing(0,2,0,$C73,S$61)</f>
        <v>28.583333333333332</v>
      </c>
      <c r="T73" s="20">
        <f>_xll.CDXZipStreamCF.Connect.CDXRouteBing(0,2,0,$C73,T$61)</f>
        <v>42.833333333333336</v>
      </c>
      <c r="U73" s="20">
        <f>_xll.CDXZipStreamCF.Connect.CDXRouteBing(0,2,0,$C73,U$61)</f>
        <v>123.28333333333333</v>
      </c>
      <c r="V73" s="20">
        <f t="shared" si="8"/>
        <v>17</v>
      </c>
      <c r="W73" s="20">
        <f t="shared" si="9"/>
        <v>936.65</v>
      </c>
      <c r="X73" s="98"/>
      <c r="Y73" s="16"/>
      <c r="Z73" s="16" t="s">
        <v>551</v>
      </c>
      <c r="AA73" t="s">
        <v>3603</v>
      </c>
      <c r="AB73" s="20">
        <f>_xll.CDXZipStreamCF.Connect.CDXRouteBing(0,2,0,$AA73,AB$61)</f>
        <v>61.016666666666666</v>
      </c>
      <c r="AG73" s="98"/>
      <c r="AH73" s="16"/>
      <c r="AI73" s="16" t="s">
        <v>551</v>
      </c>
      <c r="AJ73" t="s">
        <v>3603</v>
      </c>
      <c r="AK73" s="20">
        <f>_xll.CDXZipStreamCF.Connect.CDXRouteBing(0,2,0,$AJ73,AK$61)</f>
        <v>58.31666666666667</v>
      </c>
      <c r="AL73" s="20">
        <f>_xll.CDXZipStreamCF.Connect.CDXRouteBing(0,2,0,$AJ73,AL$61)</f>
        <v>71.233333333333334</v>
      </c>
      <c r="AM73" s="20">
        <f>_xll.CDXZipStreamCF.Connect.CDXRouteBing(0,2,0,$AJ73,AM$61)</f>
        <v>9.8666666666666671</v>
      </c>
      <c r="AQ73" s="98"/>
      <c r="AR73" s="16"/>
      <c r="AS73" s="16" t="s">
        <v>551</v>
      </c>
      <c r="AT73" t="s">
        <v>3603</v>
      </c>
      <c r="AU73" s="20">
        <f>_xll.CDXZipStreamCF.Connect.CDXRouteBing(0,2,0,$AJ73,AU$61)</f>
        <v>58.31666666666667</v>
      </c>
      <c r="AV73" s="20">
        <f>_xll.CDXZipStreamCF.Connect.CDXRouteBing(0,2,0,$AJ73,AV$61)</f>
        <v>71.233333333333334</v>
      </c>
      <c r="AW73" s="20">
        <f>_xll.CDXZipStreamCF.Connect.CDXRouteBing(0,2,0,$AJ73,AW$61)</f>
        <v>9.8666666666666671</v>
      </c>
      <c r="BA73" s="98"/>
    </row>
    <row r="74" spans="1:53" x14ac:dyDescent="0.2">
      <c r="A74" s="69"/>
      <c r="B74" s="16" t="s">
        <v>548</v>
      </c>
      <c r="C74" t="s">
        <v>3602</v>
      </c>
      <c r="D74" s="20">
        <f>_xll.CDXZipStreamCF.Connect.CDXRouteBing(0,2,0,$C74,D$61)</f>
        <v>62.333333333333336</v>
      </c>
      <c r="E74" s="20">
        <f>_xll.CDXZipStreamCF.Connect.CDXRouteBing(0,2,0,$C74,E$61)</f>
        <v>68.5</v>
      </c>
      <c r="F74" s="20">
        <f>_xll.CDXZipStreamCF.Connect.CDXRouteBing(0,2,0,$C74,F$61)</f>
        <v>68.416666666666671</v>
      </c>
      <c r="G74" s="20">
        <f>_xll.CDXZipStreamCF.Connect.CDXRouteBing(0,2,0,$C74,G$61)</f>
        <v>68.166666666666671</v>
      </c>
      <c r="H74" s="20">
        <f>_xll.CDXZipStreamCF.Connect.CDXRouteBing(0,2,0,$C74,H$61)</f>
        <v>47.666666666666664</v>
      </c>
      <c r="I74" s="20">
        <f>_xll.CDXZipStreamCF.Connect.CDXRouteBing(0,2,0,$C74,I$61)</f>
        <v>77.566666666666663</v>
      </c>
      <c r="J74" s="20">
        <f>_xll.CDXZipStreamCF.Connect.CDXRouteBing(0,2,0,$C74,J$61)</f>
        <v>59.616666666666667</v>
      </c>
      <c r="K74" s="20">
        <f>_xll.CDXZipStreamCF.Connect.CDXRouteBing(0,2,0,$C74,K$61)</f>
        <v>72.55</v>
      </c>
      <c r="L74" s="20">
        <f>_xll.CDXZipStreamCF.Connect.CDXRouteBing(0,2,0,$C74,L$61)</f>
        <v>80.11666666666666</v>
      </c>
      <c r="M74" s="20">
        <f>_xll.CDXZipStreamCF.Connect.CDXRouteBing(0,2,0,$C74,M$61)</f>
        <v>72.016666666666666</v>
      </c>
      <c r="N74" s="20">
        <f>_xll.CDXZipStreamCF.Connect.CDXRouteBing(0,2,0,$C74,N$61)</f>
        <v>60.15</v>
      </c>
      <c r="O74" s="20">
        <f>_xll.CDXZipStreamCF.Connect.CDXRouteBing(0,2,0,$C74,O$61)</f>
        <v>7.7666666666666666</v>
      </c>
      <c r="P74" s="20">
        <f>_xll.CDXZipStreamCF.Connect.CDXRouteBing(0,2,0,$C74,P$61)</f>
        <v>0</v>
      </c>
      <c r="Q74" s="20">
        <f>_xll.CDXZipStreamCF.Connect.CDXRouteBing(0,2,0,$C74,Q$61)</f>
        <v>31.966666666666665</v>
      </c>
      <c r="R74" s="20">
        <f>_xll.CDXZipStreamCF.Connect.CDXRouteBing(0,2,0,$C74,R$61)</f>
        <v>103.71666666666667</v>
      </c>
      <c r="S74" s="20">
        <f>_xll.CDXZipStreamCF.Connect.CDXRouteBing(0,2,0,$C74,S$61)</f>
        <v>30.766666666666666</v>
      </c>
      <c r="T74" s="20">
        <f>_xll.CDXZipStreamCF.Connect.CDXRouteBing(0,2,0,$C74,T$61)</f>
        <v>45</v>
      </c>
      <c r="U74" s="20">
        <f>_xll.CDXZipStreamCF.Connect.CDXRouteBing(0,2,0,$C74,U$61)</f>
        <v>118.85</v>
      </c>
      <c r="V74" s="20">
        <f t="shared" si="8"/>
        <v>18</v>
      </c>
      <c r="W74" s="20">
        <f t="shared" si="9"/>
        <v>1075.1666666666667</v>
      </c>
      <c r="X74" s="98"/>
      <c r="Y74" s="16"/>
      <c r="Z74" s="16" t="s">
        <v>548</v>
      </c>
      <c r="AA74" t="s">
        <v>3602</v>
      </c>
      <c r="AB74" s="20">
        <f>_xll.CDXZipStreamCF.Connect.CDXRouteBing(0,2,0,$AA74,AB$61)</f>
        <v>62.333333333333336</v>
      </c>
      <c r="AG74" s="98"/>
      <c r="AH74" s="16"/>
      <c r="AI74" s="26" t="s">
        <v>548</v>
      </c>
      <c r="AJ74" s="27" t="s">
        <v>3602</v>
      </c>
      <c r="AK74" s="20">
        <f>_xll.CDXZipStreamCF.Connect.CDXRouteBing(0,2,0,$AJ74,AK$61)</f>
        <v>59.616666666666667</v>
      </c>
      <c r="AL74" s="20">
        <f>_xll.CDXZipStreamCF.Connect.CDXRouteBing(0,2,0,$AJ74,AL$61)</f>
        <v>72.55</v>
      </c>
      <c r="AM74" s="20">
        <f>_xll.CDXZipStreamCF.Connect.CDXRouteBing(0,2,0,$AJ74,AM$61)</f>
        <v>0</v>
      </c>
      <c r="AQ74" s="98"/>
      <c r="AR74" s="16"/>
      <c r="AS74" s="26" t="s">
        <v>548</v>
      </c>
      <c r="AT74" s="27" t="s">
        <v>3602</v>
      </c>
      <c r="AU74" s="20">
        <f>_xll.CDXZipStreamCF.Connect.CDXRouteBing(0,2,0,$AJ74,AU$61)</f>
        <v>59.616666666666667</v>
      </c>
      <c r="AV74" s="20">
        <f>_xll.CDXZipStreamCF.Connect.CDXRouteBing(0,2,0,$AJ74,AV$61)</f>
        <v>72.55</v>
      </c>
      <c r="AW74" s="20">
        <f>_xll.CDXZipStreamCF.Connect.CDXRouteBing(0,2,0,$AJ74,AW$61)</f>
        <v>0</v>
      </c>
      <c r="BA74" s="98"/>
    </row>
    <row r="75" spans="1:53" x14ac:dyDescent="0.2">
      <c r="A75" s="69"/>
      <c r="B75" s="16" t="s">
        <v>981</v>
      </c>
      <c r="C75" t="s">
        <v>3593</v>
      </c>
      <c r="D75" s="20">
        <f>_xll.CDXZipStreamCF.Connect.CDXRouteBing(0,2,0,$C75,D$61)</f>
        <v>68.566666666666663</v>
      </c>
      <c r="E75" s="20">
        <f>_xll.CDXZipStreamCF.Connect.CDXRouteBing(0,2,0,$C75,E$61)</f>
        <v>74.733333333333334</v>
      </c>
      <c r="F75" s="20">
        <f>_xll.CDXZipStreamCF.Connect.CDXRouteBing(0,2,0,$C75,F$61)</f>
        <v>74.650000000000006</v>
      </c>
      <c r="G75" s="20">
        <f>_xll.CDXZipStreamCF.Connect.CDXRouteBing(0,2,0,$C75,G$61)</f>
        <v>74.400000000000006</v>
      </c>
      <c r="H75" s="20">
        <f>_xll.CDXZipStreamCF.Connect.CDXRouteBing(0,2,0,$C75,H$61)</f>
        <v>53.9</v>
      </c>
      <c r="I75" s="20">
        <f>_xll.CDXZipStreamCF.Connect.CDXRouteBing(0,2,0,$C75,I$61)</f>
        <v>83.8</v>
      </c>
      <c r="J75" s="20">
        <f>_xll.CDXZipStreamCF.Connect.CDXRouteBing(0,2,0,$C75,J$61)</f>
        <v>65.86666666666666</v>
      </c>
      <c r="K75" s="20">
        <f>_xll.CDXZipStreamCF.Connect.CDXRouteBing(0,2,0,$C75,K$61)</f>
        <v>78.8</v>
      </c>
      <c r="L75" s="20">
        <f>_xll.CDXZipStreamCF.Connect.CDXRouteBing(0,2,0,$C75,L$61)</f>
        <v>86.35</v>
      </c>
      <c r="M75" s="20">
        <f>_xll.CDXZipStreamCF.Connect.CDXRouteBing(0,2,0,$C75,M$61)</f>
        <v>78.25</v>
      </c>
      <c r="N75" s="20">
        <f>_xll.CDXZipStreamCF.Connect.CDXRouteBing(0,2,0,$C75,N$61)</f>
        <v>70.833333333333329</v>
      </c>
      <c r="O75" s="20">
        <f>_xll.CDXZipStreamCF.Connect.CDXRouteBing(0,2,0,$C75,O$61)</f>
        <v>30.516666666666666</v>
      </c>
      <c r="P75" s="20">
        <f>_xll.CDXZipStreamCF.Connect.CDXRouteBing(0,2,0,$C75,P$61)</f>
        <v>36.06666666666667</v>
      </c>
      <c r="Q75" s="20">
        <f>_xll.CDXZipStreamCF.Connect.CDXRouteBing(0,2,0,$C75,Q$61)</f>
        <v>0</v>
      </c>
      <c r="R75" s="20">
        <f>_xll.CDXZipStreamCF.Connect.CDXRouteBing(0,2,0,$C75,R$61)</f>
        <v>109.95</v>
      </c>
      <c r="S75" s="20">
        <f>_xll.CDXZipStreamCF.Connect.CDXRouteBing(0,2,0,$C75,S$61)</f>
        <v>5.9666666666666668</v>
      </c>
      <c r="T75" s="20">
        <f>_xll.CDXZipStreamCF.Connect.CDXRouteBing(0,2,0,$C75,T$61)</f>
        <v>18.616666666666667</v>
      </c>
      <c r="U75" s="20">
        <f>_xll.CDXZipStreamCF.Connect.CDXRouteBing(0,2,0,$C75,U$61)</f>
        <v>129.68333333333334</v>
      </c>
      <c r="V75" s="20">
        <f t="shared" si="8"/>
        <v>17</v>
      </c>
      <c r="W75" s="20">
        <f t="shared" si="9"/>
        <v>1011.2666666666669</v>
      </c>
      <c r="X75" s="98"/>
      <c r="Y75" s="16"/>
      <c r="Z75" s="16" t="s">
        <v>981</v>
      </c>
      <c r="AA75" t="s">
        <v>3593</v>
      </c>
      <c r="AB75" s="20">
        <f>_xll.CDXZipStreamCF.Connect.CDXRouteBing(0,2,0,$AA75,AB$61)</f>
        <v>68.566666666666663</v>
      </c>
      <c r="AG75" s="98"/>
      <c r="AH75" s="16"/>
      <c r="AI75" s="16" t="s">
        <v>981</v>
      </c>
      <c r="AJ75" t="s">
        <v>3593</v>
      </c>
      <c r="AK75" s="20">
        <f>_xll.CDXZipStreamCF.Connect.CDXRouteBing(0,2,0,$AJ75,AK$61)</f>
        <v>65.86666666666666</v>
      </c>
      <c r="AL75" s="20">
        <f>_xll.CDXZipStreamCF.Connect.CDXRouteBing(0,2,0,$AJ75,AL$61)</f>
        <v>78.8</v>
      </c>
      <c r="AM75" s="20">
        <f>_xll.CDXZipStreamCF.Connect.CDXRouteBing(0,2,0,$AJ75,AM$61)</f>
        <v>36.06666666666667</v>
      </c>
      <c r="AQ75" s="98"/>
      <c r="AR75" s="16"/>
      <c r="AS75" s="16" t="s">
        <v>981</v>
      </c>
      <c r="AT75" t="s">
        <v>3593</v>
      </c>
      <c r="AU75" s="20">
        <f>_xll.CDXZipStreamCF.Connect.CDXRouteBing(0,2,0,$AJ75,AU$61)</f>
        <v>65.86666666666666</v>
      </c>
      <c r="AV75" s="20">
        <f>_xll.CDXZipStreamCF.Connect.CDXRouteBing(0,2,0,$AJ75,AV$61)</f>
        <v>78.8</v>
      </c>
      <c r="AW75" s="20">
        <f>_xll.CDXZipStreamCF.Connect.CDXRouteBing(0,2,0,$AJ75,AW$61)</f>
        <v>36.06666666666667</v>
      </c>
      <c r="BA75" s="98"/>
    </row>
    <row r="76" spans="1:53" x14ac:dyDescent="0.2">
      <c r="A76" s="69"/>
      <c r="B76" s="16" t="s">
        <v>986</v>
      </c>
      <c r="C76" t="s">
        <v>3600</v>
      </c>
      <c r="D76" s="20">
        <f>_xll.CDXZipStreamCF.Connect.CDXRouteBing(0,2,0,$C76,D$61)</f>
        <v>64.5</v>
      </c>
      <c r="E76" s="20">
        <f>_xll.CDXZipStreamCF.Connect.CDXRouteBing(0,2,0,$C76,E$61)</f>
        <v>73.650000000000006</v>
      </c>
      <c r="F76" s="20">
        <f>_xll.CDXZipStreamCF.Connect.CDXRouteBing(0,2,0,$C76,F$61)</f>
        <v>73.583333333333329</v>
      </c>
      <c r="G76" s="20">
        <f>_xll.CDXZipStreamCF.Connect.CDXRouteBing(0,2,0,$C76,G$61)</f>
        <v>49.016666666666666</v>
      </c>
      <c r="H76" s="20">
        <f>_xll.CDXZipStreamCF.Connect.CDXRouteBing(0,2,0,$C76,H$61)</f>
        <v>62.7</v>
      </c>
      <c r="I76" s="20">
        <f>_xll.CDXZipStreamCF.Connect.CDXRouteBing(0,2,0,$C76,I$61)</f>
        <v>73.099999999999994</v>
      </c>
      <c r="J76" s="20">
        <f>_xll.CDXZipStreamCF.Connect.CDXRouteBing(0,2,0,$C76,J$61)</f>
        <v>61.783333333333331</v>
      </c>
      <c r="K76" s="20">
        <f>_xll.CDXZipStreamCF.Connect.CDXRouteBing(0,2,0,$C76,K$61)</f>
        <v>40.266666666666666</v>
      </c>
      <c r="L76" s="20">
        <f>_xll.CDXZipStreamCF.Connect.CDXRouteBing(0,2,0,$C76,L$61)</f>
        <v>61.416666666666664</v>
      </c>
      <c r="M76" s="20">
        <f>_xll.CDXZipStreamCF.Connect.CDXRouteBing(0,2,0,$C76,M$61)</f>
        <v>74.183333333333337</v>
      </c>
      <c r="N76" s="20">
        <f>_xll.CDXZipStreamCF.Connect.CDXRouteBing(0,2,0,$C76,N$61)</f>
        <v>78.933333333333337</v>
      </c>
      <c r="O76" s="20">
        <f>_xll.CDXZipStreamCF.Connect.CDXRouteBing(0,2,0,$C76,O$61)</f>
        <v>101.71666666666667</v>
      </c>
      <c r="P76" s="20">
        <f>_xll.CDXZipStreamCF.Connect.CDXRouteBing(0,2,0,$C76,P$61)</f>
        <v>105.06666666666666</v>
      </c>
      <c r="Q76" s="20">
        <f>_xll.CDXZipStreamCF.Connect.CDXRouteBing(0,2,0,$C76,Q$61)</f>
        <v>108.76666666666667</v>
      </c>
      <c r="R76" s="20">
        <f>_xll.CDXZipStreamCF.Connect.CDXRouteBing(0,2,0,$C76,R$61)</f>
        <v>0</v>
      </c>
      <c r="S76" s="20">
        <f>_xll.CDXZipStreamCF.Connect.CDXRouteBing(0,2,0,$C76,S$61)</f>
        <v>106.8</v>
      </c>
      <c r="T76" s="20">
        <f>_xll.CDXZipStreamCF.Connect.CDXRouteBing(0,2,0,$C76,T$61)</f>
        <v>121.03333333333333</v>
      </c>
      <c r="U76" s="20">
        <f>_xll.CDXZipStreamCF.Connect.CDXRouteBing(0,2,0,$C76,U$61)</f>
        <v>127.28333333333333</v>
      </c>
      <c r="V76" s="20">
        <f t="shared" si="8"/>
        <v>16</v>
      </c>
      <c r="W76" s="20">
        <f t="shared" si="9"/>
        <v>1135.4833333333331</v>
      </c>
      <c r="X76" s="98"/>
      <c r="Y76" s="16"/>
      <c r="Z76" s="16" t="s">
        <v>986</v>
      </c>
      <c r="AA76" t="s">
        <v>3600</v>
      </c>
      <c r="AB76" s="20">
        <f>_xll.CDXZipStreamCF.Connect.CDXRouteBing(0,2,0,$AA76,AB$61)</f>
        <v>64.5</v>
      </c>
      <c r="AG76" s="98"/>
      <c r="AH76" s="16"/>
      <c r="AI76" s="16" t="s">
        <v>986</v>
      </c>
      <c r="AJ76" t="s">
        <v>3600</v>
      </c>
      <c r="AK76" s="20">
        <f>_xll.CDXZipStreamCF.Connect.CDXRouteBing(0,2,0,$AJ76,AK$61)</f>
        <v>61.783333333333331</v>
      </c>
      <c r="AL76" s="20">
        <f>_xll.CDXZipStreamCF.Connect.CDXRouteBing(0,2,0,$AJ76,AL$61)</f>
        <v>40.266666666666666</v>
      </c>
      <c r="AM76" s="20">
        <f>_xll.CDXZipStreamCF.Connect.CDXRouteBing(0,2,0,$AJ76,AM$61)</f>
        <v>105.06666666666666</v>
      </c>
      <c r="AQ76" s="98"/>
      <c r="AR76" s="16"/>
      <c r="AS76" s="16" t="s">
        <v>986</v>
      </c>
      <c r="AT76" t="s">
        <v>3600</v>
      </c>
      <c r="AU76" s="20">
        <f>_xll.CDXZipStreamCF.Connect.CDXRouteBing(0,2,0,$AJ76,AU$61)</f>
        <v>61.783333333333331</v>
      </c>
      <c r="AV76" s="20">
        <f>_xll.CDXZipStreamCF.Connect.CDXRouteBing(0,2,0,$AJ76,AV$61)</f>
        <v>40.266666666666666</v>
      </c>
      <c r="AW76" s="20">
        <f>_xll.CDXZipStreamCF.Connect.CDXRouteBing(0,2,0,$AJ76,AW$61)</f>
        <v>105.06666666666666</v>
      </c>
      <c r="BA76" s="98"/>
    </row>
    <row r="77" spans="1:53" x14ac:dyDescent="0.2">
      <c r="A77" s="69"/>
      <c r="B77" s="16" t="s">
        <v>545</v>
      </c>
      <c r="C77" t="s">
        <v>3594</v>
      </c>
      <c r="D77" s="20">
        <f>_xll.CDXZipStreamCF.Connect.CDXRouteBing(0,2,0,$C77,D$61)</f>
        <v>67.266666666666666</v>
      </c>
      <c r="E77" s="20">
        <f>_xll.CDXZipStreamCF.Connect.CDXRouteBing(0,2,0,$C77,E$61)</f>
        <v>73.433333333333337</v>
      </c>
      <c r="F77" s="20">
        <f>_xll.CDXZipStreamCF.Connect.CDXRouteBing(0,2,0,$C77,F$61)</f>
        <v>73.333333333333329</v>
      </c>
      <c r="G77" s="20">
        <f>_xll.CDXZipStreamCF.Connect.CDXRouteBing(0,2,0,$C77,G$61)</f>
        <v>73.083333333333329</v>
      </c>
      <c r="H77" s="20">
        <f>_xll.CDXZipStreamCF.Connect.CDXRouteBing(0,2,0,$C77,H$61)</f>
        <v>52.6</v>
      </c>
      <c r="I77" s="20">
        <f>_xll.CDXZipStreamCF.Connect.CDXRouteBing(0,2,0,$C77,I$61)</f>
        <v>82.5</v>
      </c>
      <c r="J77" s="20">
        <f>_xll.CDXZipStreamCF.Connect.CDXRouteBing(0,2,0,$C77,J$61)</f>
        <v>64.55</v>
      </c>
      <c r="K77" s="20">
        <f>_xll.CDXZipStreamCF.Connect.CDXRouteBing(0,2,0,$C77,K$61)</f>
        <v>77.483333333333334</v>
      </c>
      <c r="L77" s="20">
        <f>_xll.CDXZipStreamCF.Connect.CDXRouteBing(0,2,0,$C77,L$61)</f>
        <v>85.05</v>
      </c>
      <c r="M77" s="20">
        <f>_xll.CDXZipStreamCF.Connect.CDXRouteBing(0,2,0,$C77,M$61)</f>
        <v>76.933333333333337</v>
      </c>
      <c r="N77" s="20">
        <f>_xll.CDXZipStreamCF.Connect.CDXRouteBing(0,2,0,$C77,N$61)</f>
        <v>69.533333333333331</v>
      </c>
      <c r="O77" s="20">
        <f>_xll.CDXZipStreamCF.Connect.CDXRouteBing(0,2,0,$C77,O$61)</f>
        <v>28.116666666666667</v>
      </c>
      <c r="P77" s="20">
        <f>_xll.CDXZipStreamCF.Connect.CDXRouteBing(0,2,0,$C77,P$61)</f>
        <v>33.65</v>
      </c>
      <c r="Q77" s="20">
        <f>_xll.CDXZipStreamCF.Connect.CDXRouteBing(0,2,0,$C77,Q$61)</f>
        <v>5.833333333333333</v>
      </c>
      <c r="R77" s="20">
        <f>_xll.CDXZipStreamCF.Connect.CDXRouteBing(0,2,0,$C77,R$61)</f>
        <v>108.65</v>
      </c>
      <c r="S77" s="20">
        <f>_xll.CDXZipStreamCF.Connect.CDXRouteBing(0,2,0,$C77,S$61)</f>
        <v>0</v>
      </c>
      <c r="T77" s="20">
        <f>_xll.CDXZipStreamCF.Connect.CDXRouteBing(0,2,0,$C77,T$61)</f>
        <v>19.783333333333335</v>
      </c>
      <c r="U77" s="20">
        <f>_xll.CDXZipStreamCF.Connect.CDXRouteBing(0,2,0,$C77,U$61)</f>
        <v>128.38333333333333</v>
      </c>
      <c r="V77" s="20">
        <f t="shared" si="8"/>
        <v>17</v>
      </c>
      <c r="W77" s="20">
        <f t="shared" si="9"/>
        <v>991.8</v>
      </c>
      <c r="X77" s="98"/>
      <c r="Y77" s="16"/>
      <c r="Z77" s="16" t="s">
        <v>545</v>
      </c>
      <c r="AA77" t="s">
        <v>3594</v>
      </c>
      <c r="AB77" s="20">
        <f>_xll.CDXZipStreamCF.Connect.CDXRouteBing(0,2,0,$AA77,AB$61)</f>
        <v>67.266666666666666</v>
      </c>
      <c r="AG77" s="98"/>
      <c r="AH77" s="16"/>
      <c r="AI77" s="16" t="s">
        <v>545</v>
      </c>
      <c r="AJ77" t="s">
        <v>3594</v>
      </c>
      <c r="AK77" s="20">
        <f>_xll.CDXZipStreamCF.Connect.CDXRouteBing(0,2,0,$AJ77,AK$61)</f>
        <v>64.55</v>
      </c>
      <c r="AL77" s="20">
        <f>_xll.CDXZipStreamCF.Connect.CDXRouteBing(0,2,0,$AJ77,AL$61)</f>
        <v>77.483333333333334</v>
      </c>
      <c r="AM77" s="20">
        <f>_xll.CDXZipStreamCF.Connect.CDXRouteBing(0,2,0,$AJ77,AM$61)</f>
        <v>33.65</v>
      </c>
      <c r="AQ77" s="98"/>
      <c r="AR77" s="16"/>
      <c r="AS77" s="16" t="s">
        <v>545</v>
      </c>
      <c r="AT77" t="s">
        <v>3594</v>
      </c>
      <c r="AU77" s="20">
        <f>_xll.CDXZipStreamCF.Connect.CDXRouteBing(0,2,0,$AJ77,AU$61)</f>
        <v>64.55</v>
      </c>
      <c r="AV77" s="20">
        <f>_xll.CDXZipStreamCF.Connect.CDXRouteBing(0,2,0,$AJ77,AV$61)</f>
        <v>77.483333333333334</v>
      </c>
      <c r="AW77" s="20">
        <f>_xll.CDXZipStreamCF.Connect.CDXRouteBing(0,2,0,$AJ77,AW$61)</f>
        <v>33.65</v>
      </c>
      <c r="BA77" s="98"/>
    </row>
    <row r="78" spans="1:53" x14ac:dyDescent="0.2">
      <c r="A78" s="69"/>
      <c r="B78" s="16" t="s">
        <v>2240</v>
      </c>
      <c r="C78" t="s">
        <v>3604</v>
      </c>
      <c r="D78" s="20">
        <f>_xll.CDXZipStreamCF.Connect.CDXRouteBing(0,2,0,$C78,D$61)</f>
        <v>81.55</v>
      </c>
      <c r="E78" s="20">
        <f>_xll.CDXZipStreamCF.Connect.CDXRouteBing(0,2,0,$C78,E$61)</f>
        <v>87.716666666666669</v>
      </c>
      <c r="F78" s="20">
        <f>_xll.CDXZipStreamCF.Connect.CDXRouteBing(0,2,0,$C78,F$61)</f>
        <v>87.61666666666666</v>
      </c>
      <c r="G78" s="20">
        <f>_xll.CDXZipStreamCF.Connect.CDXRouteBing(0,2,0,$C78,G$61)</f>
        <v>87.36666666666666</v>
      </c>
      <c r="H78" s="20">
        <f>_xll.CDXZipStreamCF.Connect.CDXRouteBing(0,2,0,$C78,H$61)</f>
        <v>66.88333333333334</v>
      </c>
      <c r="I78" s="20">
        <f>_xll.CDXZipStreamCF.Connect.CDXRouteBing(0,2,0,$C78,I$61)</f>
        <v>96.783333333333331</v>
      </c>
      <c r="J78" s="20">
        <f>_xll.CDXZipStreamCF.Connect.CDXRouteBing(0,2,0,$C78,J$61)</f>
        <v>78.833333333333329</v>
      </c>
      <c r="K78" s="20">
        <f>_xll.CDXZipStreamCF.Connect.CDXRouteBing(0,2,0,$C78,K$61)</f>
        <v>91.766666666666666</v>
      </c>
      <c r="L78" s="20">
        <f>_xll.CDXZipStreamCF.Connect.CDXRouteBing(0,2,0,$C78,L$61)</f>
        <v>99.333333333333329</v>
      </c>
      <c r="M78" s="20">
        <f>_xll.CDXZipStreamCF.Connect.CDXRouteBing(0,2,0,$C78,M$61)</f>
        <v>91.233333333333334</v>
      </c>
      <c r="N78" s="20">
        <f>_xll.CDXZipStreamCF.Connect.CDXRouteBing(0,2,0,$C78,N$61)</f>
        <v>83.816666666666663</v>
      </c>
      <c r="O78" s="20">
        <f>_xll.CDXZipStreamCF.Connect.CDXRouteBing(0,2,0,$C78,O$61)</f>
        <v>42.4</v>
      </c>
      <c r="P78" s="20">
        <f>_xll.CDXZipStreamCF.Connect.CDXRouteBing(0,2,0,$C78,P$61)</f>
        <v>47.93333333333333</v>
      </c>
      <c r="Q78" s="20">
        <f>_xll.CDXZipStreamCF.Connect.CDXRouteBing(0,2,0,$C78,Q$61)</f>
        <v>16.100000000000001</v>
      </c>
      <c r="R78" s="20">
        <f>_xll.CDXZipStreamCF.Connect.CDXRouteBing(0,2,0,$C78,R$61)</f>
        <v>122.93333333333334</v>
      </c>
      <c r="S78" s="20">
        <f>_xll.CDXZipStreamCF.Connect.CDXRouteBing(0,2,0,$C78,S$61)</f>
        <v>17.833333333333332</v>
      </c>
      <c r="T78" s="20">
        <f>_xll.CDXZipStreamCF.Connect.CDXRouteBing(0,2,0,$C78,T$61)</f>
        <v>0</v>
      </c>
      <c r="U78" s="20">
        <f>_xll.CDXZipStreamCF.Connect.CDXRouteBing(0,2,0,$C78,U$61)</f>
        <v>142.66666666666666</v>
      </c>
      <c r="V78" s="20">
        <f t="shared" si="8"/>
        <v>16</v>
      </c>
      <c r="W78" s="20">
        <f t="shared" si="9"/>
        <v>1077.1666666666665</v>
      </c>
      <c r="X78" s="98"/>
      <c r="Y78" s="16"/>
      <c r="Z78" s="16" t="s">
        <v>2240</v>
      </c>
      <c r="AA78" t="s">
        <v>3604</v>
      </c>
      <c r="AB78" s="20">
        <f>_xll.CDXZipStreamCF.Connect.CDXRouteBing(0,2,0,$AA78,AB$61)</f>
        <v>81.55</v>
      </c>
      <c r="AG78" s="98"/>
      <c r="AH78" s="16"/>
      <c r="AI78" s="16" t="s">
        <v>2240</v>
      </c>
      <c r="AJ78" t="s">
        <v>3604</v>
      </c>
      <c r="AK78" s="20">
        <f>_xll.CDXZipStreamCF.Connect.CDXRouteBing(0,2,0,$AJ78,AK$61)</f>
        <v>78.833333333333329</v>
      </c>
      <c r="AL78" s="20">
        <f>_xll.CDXZipStreamCF.Connect.CDXRouteBing(0,2,0,$AJ78,AL$61)</f>
        <v>91.766666666666666</v>
      </c>
      <c r="AM78" s="20">
        <f>_xll.CDXZipStreamCF.Connect.CDXRouteBing(0,2,0,$AJ78,AM$61)</f>
        <v>47.93333333333333</v>
      </c>
      <c r="AQ78" s="98"/>
      <c r="AR78" s="16"/>
      <c r="AS78" s="16" t="s">
        <v>2240</v>
      </c>
      <c r="AT78" t="s">
        <v>3604</v>
      </c>
      <c r="AU78" s="20">
        <f>_xll.CDXZipStreamCF.Connect.CDXRouteBing(0,2,0,$AJ78,AU$61)</f>
        <v>78.833333333333329</v>
      </c>
      <c r="AV78" s="20">
        <f>_xll.CDXZipStreamCF.Connect.CDXRouteBing(0,2,0,$AJ78,AV$61)</f>
        <v>91.766666666666666</v>
      </c>
      <c r="AW78" s="20">
        <f>_xll.CDXZipStreamCF.Connect.CDXRouteBing(0,2,0,$AJ78,AW$61)</f>
        <v>47.93333333333333</v>
      </c>
      <c r="BA78" s="98"/>
    </row>
    <row r="79" spans="1:53" ht="16" thickBot="1" x14ac:dyDescent="0.25">
      <c r="A79" s="69"/>
      <c r="B79" s="16" t="s">
        <v>989</v>
      </c>
      <c r="C79" t="s">
        <v>3601</v>
      </c>
      <c r="D79" s="33">
        <f>_xll.CDXZipStreamCF.Connect.CDXRouteBing(0,2,0,$C79,D$61)</f>
        <v>69.816666666666663</v>
      </c>
      <c r="E79" s="33">
        <f>_xll.CDXZipStreamCF.Connect.CDXRouteBing(0,2,0,$C79,E$61)</f>
        <v>63.633333333333333</v>
      </c>
      <c r="F79" s="33">
        <f>_xll.CDXZipStreamCF.Connect.CDXRouteBing(0,2,0,$C79,F$61)</f>
        <v>63.583333333333336</v>
      </c>
      <c r="G79" s="33">
        <f>_xll.CDXZipStreamCF.Connect.CDXRouteBing(0,2,0,$C79,G$61)</f>
        <v>84.75</v>
      </c>
      <c r="H79" s="33">
        <f>_xll.CDXZipStreamCF.Connect.CDXRouteBing(0,2,0,$C79,H$61)</f>
        <v>84.966666666666669</v>
      </c>
      <c r="I79" s="33">
        <f>_xll.CDXZipStreamCF.Connect.CDXRouteBing(0,2,0,$C79,I$61)</f>
        <v>67.166666666666671</v>
      </c>
      <c r="J79" s="33">
        <f>_xll.CDXZipStreamCF.Connect.CDXRouteBing(0,2,0,$C79,J$61)</f>
        <v>70.233333333333334</v>
      </c>
      <c r="K79" s="33">
        <f>_xll.CDXZipStreamCF.Connect.CDXRouteBing(0,2,0,$C79,K$61)</f>
        <v>96.283333333333331</v>
      </c>
      <c r="L79" s="33">
        <f>_xll.CDXZipStreamCF.Connect.CDXRouteBing(0,2,0,$C79,L$61)</f>
        <v>81.316666666666663</v>
      </c>
      <c r="M79" s="33">
        <f>_xll.CDXZipStreamCF.Connect.CDXRouteBing(0,2,0,$C79,M$61)</f>
        <v>70.2</v>
      </c>
      <c r="N79" s="33">
        <f>_xll.CDXZipStreamCF.Connect.CDXRouteBing(0,2,0,$C79,N$61)</f>
        <v>72.166666666666671</v>
      </c>
      <c r="O79" s="33">
        <f>_xll.CDXZipStreamCF.Connect.CDXRouteBing(0,2,0,$C79,O$61)</f>
        <v>120.33333333333333</v>
      </c>
      <c r="P79" s="33">
        <f>_xll.CDXZipStreamCF.Connect.CDXRouteBing(0,2,0,$C79,P$61)</f>
        <v>116.03333333333333</v>
      </c>
      <c r="Q79" s="33">
        <f>_xll.CDXZipStreamCF.Connect.CDXRouteBing(0,2,0,$C79,Q$61)</f>
        <v>130.21666666666667</v>
      </c>
      <c r="R79" s="33">
        <f>_xll.CDXZipStreamCF.Connect.CDXRouteBing(0,2,0,$C79,R$61)</f>
        <v>127.45</v>
      </c>
      <c r="S79" s="33">
        <f>_xll.CDXZipStreamCF.Connect.CDXRouteBing(0,2,0,$C79,S$61)</f>
        <v>128.25</v>
      </c>
      <c r="T79" s="33">
        <f>_xll.CDXZipStreamCF.Connect.CDXRouteBing(0,2,0,$C79,T$61)</f>
        <v>142.48333333333332</v>
      </c>
      <c r="U79" s="33">
        <f>_xll.CDXZipStreamCF.Connect.CDXRouteBing(0,2,0,$C79,U$61)</f>
        <v>0</v>
      </c>
      <c r="V79" s="33">
        <f t="shared" si="8"/>
        <v>13</v>
      </c>
      <c r="W79" s="33">
        <f t="shared" si="9"/>
        <v>1060.4833333333333</v>
      </c>
      <c r="X79" s="98"/>
      <c r="Y79" s="16"/>
      <c r="Z79" s="16" t="s">
        <v>989</v>
      </c>
      <c r="AA79" t="s">
        <v>3601</v>
      </c>
      <c r="AB79" s="33">
        <f>_xll.CDXZipStreamCF.Connect.CDXRouteBing(0,2,0,$AA79,AB$61)</f>
        <v>69.816666666666663</v>
      </c>
      <c r="AG79" s="98"/>
      <c r="AH79" s="16"/>
      <c r="AI79" s="16" t="s">
        <v>989</v>
      </c>
      <c r="AJ79" t="s">
        <v>3601</v>
      </c>
      <c r="AK79" s="33">
        <f>_xll.CDXZipStreamCF.Connect.CDXRouteBing(0,2,0,$AJ79,AK$61)</f>
        <v>70.233333333333334</v>
      </c>
      <c r="AL79" s="33">
        <f>_xll.CDXZipStreamCF.Connect.CDXRouteBing(0,2,0,$AJ79,AL$61)</f>
        <v>96.283333333333331</v>
      </c>
      <c r="AM79" s="33">
        <f>_xll.CDXZipStreamCF.Connect.CDXRouteBing(0,2,0,$AJ79,AM$61)</f>
        <v>116.03333333333333</v>
      </c>
      <c r="AQ79" s="98"/>
      <c r="AR79" s="16"/>
      <c r="AS79" s="16" t="s">
        <v>989</v>
      </c>
      <c r="AT79" t="s">
        <v>3601</v>
      </c>
      <c r="AU79" s="33">
        <f>_xll.CDXZipStreamCF.Connect.CDXRouteBing(0,2,0,$AJ79,AU$61)</f>
        <v>70.233333333333334</v>
      </c>
      <c r="AV79" s="33">
        <f>_xll.CDXZipStreamCF.Connect.CDXRouteBing(0,2,0,$AJ79,AV$61)</f>
        <v>96.283333333333331</v>
      </c>
      <c r="AW79" s="33">
        <f>_xll.CDXZipStreamCF.Connect.CDXRouteBing(0,2,0,$AJ79,AW$61)</f>
        <v>116.03333333333333</v>
      </c>
      <c r="BA79" s="98"/>
    </row>
    <row r="80" spans="1:53" s="53" customFormat="1" x14ac:dyDescent="0.2">
      <c r="A80" s="104"/>
      <c r="X80" s="103"/>
      <c r="AG80" s="103"/>
      <c r="AQ80" s="103"/>
      <c r="BA80" s="103"/>
    </row>
    <row r="81" spans="1:53" s="55" customFormat="1" ht="16" thickBot="1" x14ac:dyDescent="0.25">
      <c r="A81" s="105"/>
      <c r="X81" s="106"/>
      <c r="AG81" s="106"/>
      <c r="AQ81" s="106"/>
      <c r="BA81" s="106"/>
    </row>
    <row r="82" spans="1:53" s="17" customFormat="1" x14ac:dyDescent="0.2">
      <c r="A82" s="43"/>
      <c r="B82" s="36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98"/>
      <c r="Y82" s="36"/>
      <c r="Z82" s="36"/>
      <c r="AG82" s="98"/>
      <c r="AH82" s="36"/>
      <c r="AI82" s="36"/>
      <c r="AJ82" s="36" t="s">
        <v>4043</v>
      </c>
      <c r="AK82" s="36" t="s">
        <v>172</v>
      </c>
      <c r="AQ82" s="98"/>
      <c r="AR82" s="36"/>
      <c r="AS82" s="36"/>
      <c r="AT82" s="36" t="s">
        <v>4043</v>
      </c>
      <c r="AU82" s="36" t="s">
        <v>172</v>
      </c>
      <c r="AV82" s="25" t="s">
        <v>4430</v>
      </c>
      <c r="BA82" s="98"/>
    </row>
    <row r="83" spans="1:53" s="17" customFormat="1" x14ac:dyDescent="0.2">
      <c r="A83" s="43"/>
      <c r="B83" s="36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98"/>
      <c r="Y83" s="36"/>
      <c r="Z83" s="36"/>
      <c r="AG83" s="98"/>
      <c r="AH83" s="36"/>
      <c r="AI83" s="36"/>
      <c r="AJ83" s="36" t="s">
        <v>4044</v>
      </c>
      <c r="AK83" s="36" t="s">
        <v>4439</v>
      </c>
      <c r="AQ83" s="98"/>
      <c r="AR83" s="36"/>
      <c r="AS83" s="36"/>
      <c r="AT83" s="36" t="s">
        <v>4044</v>
      </c>
      <c r="AU83" s="36" t="s">
        <v>4439</v>
      </c>
      <c r="AV83" s="25" t="s">
        <v>4431</v>
      </c>
      <c r="BA83" s="98"/>
    </row>
    <row r="84" spans="1:53" s="17" customFormat="1" x14ac:dyDescent="0.2">
      <c r="A84" s="44"/>
      <c r="B84" s="37"/>
      <c r="C84" s="36" t="s">
        <v>0</v>
      </c>
      <c r="D84" s="36" t="s">
        <v>2195</v>
      </c>
      <c r="E84" s="36" t="s">
        <v>2255</v>
      </c>
      <c r="F84" s="36" t="s">
        <v>995</v>
      </c>
      <c r="G84" s="36" t="s">
        <v>2247</v>
      </c>
      <c r="H84" s="36" t="s">
        <v>2262</v>
      </c>
      <c r="I84" s="36" t="s">
        <v>2924</v>
      </c>
      <c r="J84" s="36" t="s">
        <v>2705</v>
      </c>
      <c r="K84" s="36" t="s">
        <v>2253</v>
      </c>
      <c r="L84" s="36" t="s">
        <v>2820</v>
      </c>
      <c r="M84" s="36" t="s">
        <v>2205</v>
      </c>
      <c r="N84" s="36" t="s">
        <v>2188</v>
      </c>
      <c r="O84" s="36" t="s">
        <v>2822</v>
      </c>
      <c r="P84" s="36" t="s">
        <v>1000</v>
      </c>
      <c r="Q84" s="36" t="s">
        <v>2814</v>
      </c>
      <c r="X84" s="98"/>
      <c r="Y84" s="37"/>
      <c r="Z84" s="37"/>
      <c r="AA84" s="36" t="s">
        <v>0</v>
      </c>
      <c r="AB84" s="17" t="s">
        <v>2195</v>
      </c>
      <c r="AG84" s="98"/>
      <c r="AH84" s="37"/>
      <c r="AI84" s="37"/>
      <c r="AJ84" s="36" t="s">
        <v>0</v>
      </c>
      <c r="AK84" s="36" t="s">
        <v>172</v>
      </c>
      <c r="AQ84" s="98"/>
      <c r="AR84" s="37"/>
      <c r="AS84" s="37"/>
      <c r="AT84" s="36" t="s">
        <v>0</v>
      </c>
      <c r="AU84" s="36" t="s">
        <v>172</v>
      </c>
      <c r="AV84" s="25" t="s">
        <v>2195</v>
      </c>
      <c r="BA84" s="98"/>
    </row>
    <row r="85" spans="1:53" s="48" customFormat="1" ht="16" thickBot="1" x14ac:dyDescent="0.25">
      <c r="A85" s="45" t="s">
        <v>14</v>
      </c>
      <c r="B85" s="46" t="s">
        <v>0</v>
      </c>
      <c r="C85" s="47" t="s">
        <v>3157</v>
      </c>
      <c r="D85" s="48" t="s">
        <v>3620</v>
      </c>
      <c r="E85" s="48" t="s">
        <v>3619</v>
      </c>
      <c r="F85" s="48" t="s">
        <v>3628</v>
      </c>
      <c r="G85" s="48" t="s">
        <v>4441</v>
      </c>
      <c r="H85" s="48" t="s">
        <v>3634</v>
      </c>
      <c r="I85" s="48" t="s">
        <v>3622</v>
      </c>
      <c r="J85" s="48" t="s">
        <v>3621</v>
      </c>
      <c r="K85" s="48" t="s">
        <v>3625</v>
      </c>
      <c r="L85" s="48" t="s">
        <v>3623</v>
      </c>
      <c r="M85" s="48" t="s">
        <v>3626</v>
      </c>
      <c r="N85" s="48" t="s">
        <v>3629</v>
      </c>
      <c r="O85" s="48" t="s">
        <v>3616</v>
      </c>
      <c r="P85" s="48" t="s">
        <v>3624</v>
      </c>
      <c r="Q85" s="48" t="s">
        <v>3630</v>
      </c>
      <c r="V85" s="48" t="s">
        <v>4432</v>
      </c>
      <c r="W85" s="48" t="s">
        <v>4433</v>
      </c>
      <c r="X85" s="101"/>
      <c r="Y85" s="46" t="s">
        <v>14</v>
      </c>
      <c r="Z85" s="46" t="s">
        <v>0</v>
      </c>
      <c r="AA85" s="47" t="s">
        <v>3157</v>
      </c>
      <c r="AB85" s="48" t="s">
        <v>3620</v>
      </c>
      <c r="AG85" s="101"/>
      <c r="AH85" s="46" t="s">
        <v>14</v>
      </c>
      <c r="AI85" s="46" t="s">
        <v>0</v>
      </c>
      <c r="AJ85" s="47" t="s">
        <v>3157</v>
      </c>
      <c r="AK85" s="47" t="s">
        <v>172</v>
      </c>
      <c r="AQ85" s="101"/>
      <c r="AR85" s="46" t="s">
        <v>14</v>
      </c>
      <c r="AS85" s="46" t="s">
        <v>0</v>
      </c>
      <c r="AT85" s="47" t="s">
        <v>3157</v>
      </c>
      <c r="AU85" s="47" t="s">
        <v>172</v>
      </c>
      <c r="AV85" s="72" t="s">
        <v>3620</v>
      </c>
      <c r="BA85" s="101"/>
    </row>
    <row r="86" spans="1:53" x14ac:dyDescent="0.2">
      <c r="A86" s="69" t="s">
        <v>998</v>
      </c>
      <c r="B86" s="24" t="s">
        <v>2195</v>
      </c>
      <c r="C86" s="25" t="s">
        <v>3620</v>
      </c>
      <c r="D86" s="34">
        <f>_xll.CDXZipStreamCF.Connect.CDXRouteBing(0,2,0,$C86,D$85)</f>
        <v>0</v>
      </c>
      <c r="E86" s="34">
        <f>_xll.CDXZipStreamCF.Connect.CDXRouteBing(0,2,0,$C86,E$85)</f>
        <v>37.366666666666667</v>
      </c>
      <c r="F86" s="34">
        <f>_xll.CDXZipStreamCF.Connect.CDXRouteBing(0,2,0,$C86,F$85)</f>
        <v>44.75</v>
      </c>
      <c r="G86" s="34">
        <f>_xll.CDXZipStreamCF.Connect.CDXRouteBing(0,2,0,$C86,G$85)</f>
        <v>46.966666666666669</v>
      </c>
      <c r="H86" s="34">
        <f>_xll.CDXZipStreamCF.Connect.CDXRouteBing(0,2,0,$C86,H$85)</f>
        <v>55.083333333333336</v>
      </c>
      <c r="I86" s="34">
        <f>_xll.CDXZipStreamCF.Connect.CDXRouteBing(0,2,0,$C86,I$85)</f>
        <v>66.033333333333331</v>
      </c>
      <c r="J86" s="34">
        <f>_xll.CDXZipStreamCF.Connect.CDXRouteBing(0,2,0,$C86,J$85)</f>
        <v>75.283333333333331</v>
      </c>
      <c r="K86" s="34">
        <f>_xll.CDXZipStreamCF.Connect.CDXRouteBing(0,2,0,$C86,K$85)</f>
        <v>33.083333333333336</v>
      </c>
      <c r="L86" s="34">
        <f>_xll.CDXZipStreamCF.Connect.CDXRouteBing(0,2,0,$C86,L$85)</f>
        <v>35.549999999999997</v>
      </c>
      <c r="M86" s="34">
        <f>_xll.CDXZipStreamCF.Connect.CDXRouteBing(0,2,0,$C86,M$85)</f>
        <v>38.583333333333336</v>
      </c>
      <c r="N86" s="34">
        <f>_xll.CDXZipStreamCF.Connect.CDXRouteBing(0,2,0,$C86,N$85)</f>
        <v>41.68333333333333</v>
      </c>
      <c r="O86" s="34">
        <f>_xll.CDXZipStreamCF.Connect.CDXRouteBing(0,2,0,$C86,O$85)</f>
        <v>40.466666666666669</v>
      </c>
      <c r="P86" s="34">
        <f>_xll.CDXZipStreamCF.Connect.CDXRouteBing(0,2,0,$C86,P$85)</f>
        <v>31.516666666666666</v>
      </c>
      <c r="Q86" s="34">
        <f>_xll.CDXZipStreamCF.Connect.CDXRouteBing(0,2,0,$C86,Q$85)</f>
        <v>107.83333333333333</v>
      </c>
      <c r="R86" s="21"/>
      <c r="S86" s="21"/>
      <c r="T86" s="21"/>
      <c r="U86" s="21"/>
      <c r="V86" s="35">
        <f t="shared" ref="V86:V99" si="10">COUNTIFS(D86:U86,"&lt;=120")</f>
        <v>14</v>
      </c>
      <c r="W86" s="35">
        <f t="shared" ref="W86:W99" si="11">SUMIF(D86:U86,"&lt;121")</f>
        <v>654.20000000000005</v>
      </c>
      <c r="X86" s="98"/>
      <c r="Y86" s="16" t="s">
        <v>998</v>
      </c>
      <c r="Z86" s="24" t="s">
        <v>2195</v>
      </c>
      <c r="AA86" s="25" t="s">
        <v>3620</v>
      </c>
      <c r="AB86" s="34">
        <f>_xll.CDXZipStreamCF.Connect.CDXRouteBing(0,2,0,$AA86,AB$85)</f>
        <v>0</v>
      </c>
      <c r="AG86" s="98"/>
      <c r="AH86" s="16" t="s">
        <v>998</v>
      </c>
      <c r="AI86" s="16" t="s">
        <v>2195</v>
      </c>
      <c r="AJ86" t="s">
        <v>3620</v>
      </c>
      <c r="AK86" s="34" t="str">
        <f>_xll.CDXZipStreamCF.Connect.CDXRouteBing(0,2,0,$AJ86,AK$85)</f>
        <v>Error: Location Not Found or Bing Maps Did Not Respond.</v>
      </c>
      <c r="AQ86" s="98"/>
      <c r="AR86" s="16" t="s">
        <v>998</v>
      </c>
      <c r="AS86" s="16" t="s">
        <v>2195</v>
      </c>
      <c r="AT86" t="s">
        <v>3620</v>
      </c>
      <c r="AU86" s="34" t="str">
        <f>_xll.CDXZipStreamCF.Connect.CDXRouteBing(0,2,0,$AJ86,AU$85)</f>
        <v>Error: Location Not Found or Bing Maps Did Not Respond.</v>
      </c>
      <c r="AV86" s="34">
        <f>_xll.CDXZipStreamCF.Connect.CDXRouteBing(0,2,0,$AJ86,AV$85)</f>
        <v>0</v>
      </c>
      <c r="BA86" s="98"/>
    </row>
    <row r="87" spans="1:53" x14ac:dyDescent="0.2">
      <c r="A87" s="69"/>
      <c r="B87" s="16" t="s">
        <v>2255</v>
      </c>
      <c r="C87" t="s">
        <v>3619</v>
      </c>
      <c r="D87" s="20">
        <f>_xll.CDXZipStreamCF.Connect.CDXRouteBing(0,2,0,$C87,D$85)</f>
        <v>37.5</v>
      </c>
      <c r="E87" s="20">
        <f>_xll.CDXZipStreamCF.Connect.CDXRouteBing(0,2,0,$C87,E$85)</f>
        <v>0</v>
      </c>
      <c r="F87" s="20">
        <f>_xll.CDXZipStreamCF.Connect.CDXRouteBing(0,2,0,$C87,F$85)</f>
        <v>14.05</v>
      </c>
      <c r="G87" s="20">
        <f>_xll.CDXZipStreamCF.Connect.CDXRouteBing(0,2,0,$C87,G$85)</f>
        <v>17.066666666666666</v>
      </c>
      <c r="H87" s="20">
        <f>_xll.CDXZipStreamCF.Connect.CDXRouteBing(0,2,0,$C87,H$85)</f>
        <v>24.383333333333333</v>
      </c>
      <c r="I87" s="20">
        <f>_xll.CDXZipStreamCF.Connect.CDXRouteBing(0,2,0,$C87,I$85)</f>
        <v>48</v>
      </c>
      <c r="J87" s="20">
        <f>_xll.CDXZipStreamCF.Connect.CDXRouteBing(0,2,0,$C87,J$85)</f>
        <v>44.45</v>
      </c>
      <c r="K87" s="20">
        <f>_xll.CDXZipStreamCF.Connect.CDXRouteBing(0,2,0,$C87,K$85)</f>
        <v>66.75</v>
      </c>
      <c r="L87" s="20">
        <f>_xll.CDXZipStreamCF.Connect.CDXRouteBing(0,2,0,$C87,L$85)</f>
        <v>69.216666666666669</v>
      </c>
      <c r="M87" s="20">
        <f>_xll.CDXZipStreamCF.Connect.CDXRouteBing(0,2,0,$C87,M$85)</f>
        <v>72.25</v>
      </c>
      <c r="N87" s="20">
        <f>_xll.CDXZipStreamCF.Connect.CDXRouteBing(0,2,0,$C87,N$85)</f>
        <v>75.349999999999994</v>
      </c>
      <c r="O87" s="20">
        <f>_xll.CDXZipStreamCF.Connect.CDXRouteBing(0,2,0,$C87,O$85)</f>
        <v>74.13333333333334</v>
      </c>
      <c r="P87" s="20">
        <f>_xll.CDXZipStreamCF.Connect.CDXRouteBing(0,2,0,$C87,P$85)</f>
        <v>65.183333333333337</v>
      </c>
      <c r="Q87" s="20">
        <f>_xll.CDXZipStreamCF.Connect.CDXRouteBing(0,2,0,$C87,Q$85)</f>
        <v>77</v>
      </c>
      <c r="R87" s="21"/>
      <c r="S87" s="21"/>
      <c r="T87" s="21"/>
      <c r="U87" s="21"/>
      <c r="V87" s="20">
        <f t="shared" si="10"/>
        <v>14</v>
      </c>
      <c r="W87" s="20">
        <f t="shared" si="11"/>
        <v>685.33333333333326</v>
      </c>
      <c r="X87" s="98"/>
      <c r="Y87" s="16"/>
      <c r="Z87" s="16" t="s">
        <v>2255</v>
      </c>
      <c r="AA87" t="s">
        <v>3619</v>
      </c>
      <c r="AB87" s="20">
        <f>_xll.CDXZipStreamCF.Connect.CDXRouteBing(0,2,0,$AA87,AB$85)</f>
        <v>37.5</v>
      </c>
      <c r="AG87" s="98"/>
      <c r="AH87" s="16"/>
      <c r="AI87" s="16" t="s">
        <v>2255</v>
      </c>
      <c r="AJ87" t="s">
        <v>3619</v>
      </c>
      <c r="AK87" s="20" t="str">
        <f>_xll.CDXZipStreamCF.Connect.CDXRouteBing(0,2,0,$AJ87,AK$85)</f>
        <v>Error: Location Not Found or Bing Maps Did Not Respond.</v>
      </c>
      <c r="AQ87" s="98"/>
      <c r="AR87" s="16"/>
      <c r="AS87" s="16" t="s">
        <v>2255</v>
      </c>
      <c r="AT87" t="s">
        <v>3619</v>
      </c>
      <c r="AU87" s="20" t="str">
        <f>_xll.CDXZipStreamCF.Connect.CDXRouteBing(0,2,0,$AJ87,AU$85)</f>
        <v>Error: Location Not Found or Bing Maps Did Not Respond.</v>
      </c>
      <c r="AV87" s="20">
        <f>_xll.CDXZipStreamCF.Connect.CDXRouteBing(0,2,0,$AJ87,AV$85)</f>
        <v>37.5</v>
      </c>
      <c r="BA87" s="98"/>
    </row>
    <row r="88" spans="1:53" x14ac:dyDescent="0.2">
      <c r="A88" s="69"/>
      <c r="B88" s="16" t="s">
        <v>995</v>
      </c>
      <c r="C88" t="s">
        <v>3628</v>
      </c>
      <c r="D88" s="20">
        <f>_xll.CDXZipStreamCF.Connect.CDXRouteBing(0,2,0,$C88,D$85)</f>
        <v>46.216666666666669</v>
      </c>
      <c r="E88" s="20">
        <f>_xll.CDXZipStreamCF.Connect.CDXRouteBing(0,2,0,$C88,E$85)</f>
        <v>14.35</v>
      </c>
      <c r="F88" s="20">
        <f>_xll.CDXZipStreamCF.Connect.CDXRouteBing(0,2,0,$C88,F$85)</f>
        <v>0</v>
      </c>
      <c r="G88" s="20">
        <f>_xll.CDXZipStreamCF.Connect.CDXRouteBing(0,2,0,$C88,G$85)</f>
        <v>13.016666666666667</v>
      </c>
      <c r="H88" s="20">
        <f>_xll.CDXZipStreamCF.Connect.CDXRouteBing(0,2,0,$C88,H$85)</f>
        <v>13.683333333333334</v>
      </c>
      <c r="I88" s="20">
        <f>_xll.CDXZipStreamCF.Connect.CDXRouteBing(0,2,0,$C88,I$85)</f>
        <v>44.25</v>
      </c>
      <c r="J88" s="20">
        <f>_xll.CDXZipStreamCF.Connect.CDXRouteBing(0,2,0,$C88,J$85)</f>
        <v>40.1</v>
      </c>
      <c r="K88" s="20">
        <f>_xll.CDXZipStreamCF.Connect.CDXRouteBing(0,2,0,$C88,K$85)</f>
        <v>75.466666666666669</v>
      </c>
      <c r="L88" s="20">
        <f>_xll.CDXZipStreamCF.Connect.CDXRouteBing(0,2,0,$C88,L$85)</f>
        <v>77.916666666666671</v>
      </c>
      <c r="M88" s="20">
        <f>_xll.CDXZipStreamCF.Connect.CDXRouteBing(0,2,0,$C88,M$85)</f>
        <v>80.966666666666669</v>
      </c>
      <c r="N88" s="20">
        <f>_xll.CDXZipStreamCF.Connect.CDXRouteBing(0,2,0,$C88,N$85)</f>
        <v>84.05</v>
      </c>
      <c r="O88" s="20">
        <f>_xll.CDXZipStreamCF.Connect.CDXRouteBing(0,2,0,$C88,O$85)</f>
        <v>82.85</v>
      </c>
      <c r="P88" s="20">
        <f>_xll.CDXZipStreamCF.Connect.CDXRouteBing(0,2,0,$C88,P$85)</f>
        <v>73.900000000000006</v>
      </c>
      <c r="Q88" s="20">
        <f>_xll.CDXZipStreamCF.Connect.CDXRouteBing(0,2,0,$C88,Q$85)</f>
        <v>73.233333333333334</v>
      </c>
      <c r="R88" s="21"/>
      <c r="S88" s="21"/>
      <c r="T88" s="21"/>
      <c r="U88" s="21"/>
      <c r="V88" s="20">
        <f t="shared" si="10"/>
        <v>14</v>
      </c>
      <c r="W88" s="20">
        <f t="shared" si="11"/>
        <v>720</v>
      </c>
      <c r="X88" s="98"/>
      <c r="Y88" s="16"/>
      <c r="Z88" s="16" t="s">
        <v>995</v>
      </c>
      <c r="AA88" t="s">
        <v>3628</v>
      </c>
      <c r="AB88" s="20">
        <f>_xll.CDXZipStreamCF.Connect.CDXRouteBing(0,2,0,$AA88,AB$85)</f>
        <v>46.216666666666669</v>
      </c>
      <c r="AG88" s="98"/>
      <c r="AH88" s="16"/>
      <c r="AI88" s="16" t="s">
        <v>995</v>
      </c>
      <c r="AJ88" t="s">
        <v>3628</v>
      </c>
      <c r="AK88" s="20" t="str">
        <f>_xll.CDXZipStreamCF.Connect.CDXRouteBing(0,2,0,$AJ88,AK$85)</f>
        <v>Error: Location Not Found or Bing Maps Did Not Respond.</v>
      </c>
      <c r="AQ88" s="98"/>
      <c r="AR88" s="16"/>
      <c r="AS88" s="16" t="s">
        <v>995</v>
      </c>
      <c r="AT88" t="s">
        <v>3628</v>
      </c>
      <c r="AU88" s="20" t="str">
        <f>_xll.CDXZipStreamCF.Connect.CDXRouteBing(0,2,0,$AJ88,AU$85)</f>
        <v>Error: Location Not Found or Bing Maps Did Not Respond.</v>
      </c>
      <c r="AV88" s="20">
        <f>_xll.CDXZipStreamCF.Connect.CDXRouteBing(0,2,0,$AJ88,AV$85)</f>
        <v>46.216666666666669</v>
      </c>
      <c r="BA88" s="98"/>
    </row>
    <row r="89" spans="1:53" x14ac:dyDescent="0.2">
      <c r="A89" s="69"/>
      <c r="B89" s="16" t="s">
        <v>2247</v>
      </c>
      <c r="C89" s="23" t="s">
        <v>4441</v>
      </c>
      <c r="D89" s="20">
        <f>_xll.CDXZipStreamCF.Connect.CDXRouteBing(0,2,0,$C89,D$85)</f>
        <v>49</v>
      </c>
      <c r="E89" s="20">
        <f>_xll.CDXZipStreamCF.Connect.CDXRouteBing(0,2,0,$C89,E$85)</f>
        <v>17.133333333333333</v>
      </c>
      <c r="F89" s="20">
        <f>_xll.CDXZipStreamCF.Connect.CDXRouteBing(0,2,0,$C89,F$85)</f>
        <v>14.05</v>
      </c>
      <c r="G89" s="20">
        <f>_xll.CDXZipStreamCF.Connect.CDXRouteBing(0,2,0,$C89,G$85)</f>
        <v>0</v>
      </c>
      <c r="H89" s="20">
        <f>_xll.CDXZipStreamCF.Connect.CDXRouteBing(0,2,0,$C89,H$85)</f>
        <v>22.816666666666666</v>
      </c>
      <c r="I89" s="20">
        <f>_xll.CDXZipStreamCF.Connect.CDXRouteBing(0,2,0,$C89,I$85)</f>
        <v>53.3</v>
      </c>
      <c r="J89" s="20">
        <f>_xll.CDXZipStreamCF.Connect.CDXRouteBing(0,2,0,$C89,J$85)</f>
        <v>49.25</v>
      </c>
      <c r="K89" s="20">
        <f>_xll.CDXZipStreamCF.Connect.CDXRouteBing(0,2,0,$C89,K$85)</f>
        <v>78.25</v>
      </c>
      <c r="L89" s="20">
        <f>_xll.CDXZipStreamCF.Connect.CDXRouteBing(0,2,0,$C89,L$85)</f>
        <v>80.7</v>
      </c>
      <c r="M89" s="20">
        <f>_xll.CDXZipStreamCF.Connect.CDXRouteBing(0,2,0,$C89,M$85)</f>
        <v>83.75</v>
      </c>
      <c r="N89" s="20">
        <f>_xll.CDXZipStreamCF.Connect.CDXRouteBing(0,2,0,$C89,N$85)</f>
        <v>86.85</v>
      </c>
      <c r="O89" s="20">
        <f>_xll.CDXZipStreamCF.Connect.CDXRouteBing(0,2,0,$C89,O$85)</f>
        <v>85.63333333333334</v>
      </c>
      <c r="P89" s="20">
        <f>_xll.CDXZipStreamCF.Connect.CDXRouteBing(0,2,0,$C89,P$85)</f>
        <v>76.683333333333337</v>
      </c>
      <c r="Q89" s="20">
        <f>_xll.CDXZipStreamCF.Connect.CDXRouteBing(0,2,0,$C89,Q$85)</f>
        <v>82.283333333333331</v>
      </c>
      <c r="R89" s="21"/>
      <c r="S89" s="21"/>
      <c r="T89" s="21"/>
      <c r="U89" s="21"/>
      <c r="V89" s="20">
        <f t="shared" si="10"/>
        <v>14</v>
      </c>
      <c r="W89" s="20">
        <f t="shared" si="11"/>
        <v>779.69999999999982</v>
      </c>
      <c r="X89" s="98"/>
      <c r="Y89" s="16"/>
      <c r="Z89" s="16" t="s">
        <v>2247</v>
      </c>
      <c r="AA89" s="23" t="s">
        <v>4441</v>
      </c>
      <c r="AB89" s="20">
        <f>_xll.CDXZipStreamCF.Connect.CDXRouteBing(0,2,0,$AA89,AB$85)</f>
        <v>49</v>
      </c>
      <c r="AG89" s="98"/>
      <c r="AH89" s="16"/>
      <c r="AI89" s="16" t="s">
        <v>2247</v>
      </c>
      <c r="AJ89" s="23" t="s">
        <v>4441</v>
      </c>
      <c r="AK89" s="20" t="str">
        <f>_xll.CDXZipStreamCF.Connect.CDXRouteBing(0,2,0,$AJ89,AK$85)</f>
        <v>Error: Location Not Found or Bing Maps Did Not Respond.</v>
      </c>
      <c r="AQ89" s="98"/>
      <c r="AR89" s="16"/>
      <c r="AS89" s="16" t="s">
        <v>2247</v>
      </c>
      <c r="AT89" s="23" t="s">
        <v>4441</v>
      </c>
      <c r="AU89" s="20" t="str">
        <f>_xll.CDXZipStreamCF.Connect.CDXRouteBing(0,2,0,$AJ89,AU$85)</f>
        <v>Error: Location Not Found or Bing Maps Did Not Respond.</v>
      </c>
      <c r="AV89" s="20">
        <f>_xll.CDXZipStreamCF.Connect.CDXRouteBing(0,2,0,$AJ89,AV$85)</f>
        <v>49</v>
      </c>
      <c r="BA89" s="98"/>
    </row>
    <row r="90" spans="1:53" x14ac:dyDescent="0.2">
      <c r="A90" s="69"/>
      <c r="B90" s="16" t="s">
        <v>2262</v>
      </c>
      <c r="C90" t="s">
        <v>3634</v>
      </c>
      <c r="D90" s="20">
        <f>_xll.CDXZipStreamCF.Connect.CDXRouteBing(0,2,0,$C90,D$85)</f>
        <v>56.65</v>
      </c>
      <c r="E90" s="20">
        <f>_xll.CDXZipStreamCF.Connect.CDXRouteBing(0,2,0,$C90,E$85)</f>
        <v>24.8</v>
      </c>
      <c r="F90" s="20">
        <f>_xll.CDXZipStreamCF.Connect.CDXRouteBing(0,2,0,$C90,F$85)</f>
        <v>14.733333333333333</v>
      </c>
      <c r="G90" s="20">
        <f>_xll.CDXZipStreamCF.Connect.CDXRouteBing(0,2,0,$C90,G$85)</f>
        <v>23.5</v>
      </c>
      <c r="H90" s="20">
        <f>_xll.CDXZipStreamCF.Connect.CDXRouteBing(0,2,0,$C90,H$85)</f>
        <v>0</v>
      </c>
      <c r="I90" s="20">
        <f>_xll.CDXZipStreamCF.Connect.CDXRouteBing(0,2,0,$C90,I$85)</f>
        <v>43.05</v>
      </c>
      <c r="J90" s="20">
        <f>_xll.CDXZipStreamCF.Connect.CDXRouteBing(0,2,0,$C90,J$85)</f>
        <v>36.43333333333333</v>
      </c>
      <c r="K90" s="20">
        <f>_xll.CDXZipStreamCF.Connect.CDXRouteBing(0,2,0,$C90,K$85)</f>
        <v>85.916666666666671</v>
      </c>
      <c r="L90" s="20">
        <f>_xll.CDXZipStreamCF.Connect.CDXRouteBing(0,2,0,$C90,L$85)</f>
        <v>88.36666666666666</v>
      </c>
      <c r="M90" s="20">
        <f>_xll.CDXZipStreamCF.Connect.CDXRouteBing(0,2,0,$C90,M$85)</f>
        <v>91.4</v>
      </c>
      <c r="N90" s="20">
        <f>_xll.CDXZipStreamCF.Connect.CDXRouteBing(0,2,0,$C90,N$85)</f>
        <v>94.5</v>
      </c>
      <c r="O90" s="20">
        <f>_xll.CDXZipStreamCF.Connect.CDXRouteBing(0,2,0,$C90,O$85)</f>
        <v>93.283333333333331</v>
      </c>
      <c r="P90" s="20">
        <f>_xll.CDXZipStreamCF.Connect.CDXRouteBing(0,2,0,$C90,P$85)</f>
        <v>84.35</v>
      </c>
      <c r="Q90" s="20">
        <f>_xll.CDXZipStreamCF.Connect.CDXRouteBing(0,2,0,$C90,Q$85)</f>
        <v>70.583333333333329</v>
      </c>
      <c r="R90" s="21"/>
      <c r="S90" s="21"/>
      <c r="T90" s="21"/>
      <c r="U90" s="21"/>
      <c r="V90" s="20">
        <f t="shared" si="10"/>
        <v>14</v>
      </c>
      <c r="W90" s="20">
        <f t="shared" si="11"/>
        <v>807.56666666666672</v>
      </c>
      <c r="X90" s="98"/>
      <c r="Y90" s="16"/>
      <c r="Z90" s="16" t="s">
        <v>2262</v>
      </c>
      <c r="AA90" t="s">
        <v>3634</v>
      </c>
      <c r="AB90" s="20">
        <f>_xll.CDXZipStreamCF.Connect.CDXRouteBing(0,2,0,$AA90,AB$85)</f>
        <v>56.65</v>
      </c>
      <c r="AG90" s="98"/>
      <c r="AH90" s="16"/>
      <c r="AI90" s="16" t="s">
        <v>2262</v>
      </c>
      <c r="AJ90" t="s">
        <v>3634</v>
      </c>
      <c r="AK90" s="20" t="str">
        <f>_xll.CDXZipStreamCF.Connect.CDXRouteBing(0,2,0,$AJ90,AK$85)</f>
        <v>Error: Location Not Found or Bing Maps Did Not Respond.</v>
      </c>
      <c r="AQ90" s="98"/>
      <c r="AR90" s="16"/>
      <c r="AS90" s="16" t="s">
        <v>2262</v>
      </c>
      <c r="AT90" t="s">
        <v>3634</v>
      </c>
      <c r="AU90" s="20" t="str">
        <f>_xll.CDXZipStreamCF.Connect.CDXRouteBing(0,2,0,$AJ90,AU$85)</f>
        <v>Error: Location Not Found or Bing Maps Did Not Respond.</v>
      </c>
      <c r="AV90" s="20">
        <f>_xll.CDXZipStreamCF.Connect.CDXRouteBing(0,2,0,$AJ90,AV$85)</f>
        <v>56.65</v>
      </c>
      <c r="BA90" s="98"/>
    </row>
    <row r="91" spans="1:53" x14ac:dyDescent="0.2">
      <c r="A91" s="69"/>
      <c r="B91" s="16" t="s">
        <v>2924</v>
      </c>
      <c r="C91" t="s">
        <v>3622</v>
      </c>
      <c r="D91" s="20">
        <f>_xll.CDXZipStreamCF.Connect.CDXRouteBing(0,2,0,$C91,D$85)</f>
        <v>64.86666666666666</v>
      </c>
      <c r="E91" s="20">
        <f>_xll.CDXZipStreamCF.Connect.CDXRouteBing(0,2,0,$C91,E$85)</f>
        <v>48.75</v>
      </c>
      <c r="F91" s="20">
        <f>_xll.CDXZipStreamCF.Connect.CDXRouteBing(0,2,0,$C91,F$85)</f>
        <v>43.533333333333331</v>
      </c>
      <c r="G91" s="20">
        <f>_xll.CDXZipStreamCF.Connect.CDXRouteBing(0,2,0,$C91,G$85)</f>
        <v>52.75</v>
      </c>
      <c r="H91" s="20">
        <f>_xll.CDXZipStreamCF.Connect.CDXRouteBing(0,2,0,$C91,H$85)</f>
        <v>43.45</v>
      </c>
      <c r="I91" s="20">
        <f>_xll.CDXZipStreamCF.Connect.CDXRouteBing(0,2,0,$C91,I$85)</f>
        <v>0</v>
      </c>
      <c r="J91" s="20">
        <f>_xll.CDXZipStreamCF.Connect.CDXRouteBing(0,2,0,$C91,J$85)</f>
        <v>26.45</v>
      </c>
      <c r="K91" s="20">
        <f>_xll.CDXZipStreamCF.Connect.CDXRouteBing(0,2,0,$C91,K$85)</f>
        <v>76.75</v>
      </c>
      <c r="L91" s="20">
        <f>_xll.CDXZipStreamCF.Connect.CDXRouteBing(0,2,0,$C91,L$85)</f>
        <v>81.55</v>
      </c>
      <c r="M91" s="20">
        <f>_xll.CDXZipStreamCF.Connect.CDXRouteBing(0,2,0,$C91,M$85)</f>
        <v>82.833333333333329</v>
      </c>
      <c r="N91" s="20">
        <f>_xll.CDXZipStreamCF.Connect.CDXRouteBing(0,2,0,$C91,N$85)</f>
        <v>87.05</v>
      </c>
      <c r="O91" s="20">
        <f>_xll.CDXZipStreamCF.Connect.CDXRouteBing(0,2,0,$C91,O$85)</f>
        <v>84.88333333333334</v>
      </c>
      <c r="P91" s="20">
        <f>_xll.CDXZipStreamCF.Connect.CDXRouteBing(0,2,0,$C91,P$85)</f>
        <v>74.716666666666669</v>
      </c>
      <c r="Q91" s="20">
        <f>_xll.CDXZipStreamCF.Connect.CDXRouteBing(0,2,0,$C91,Q$85)</f>
        <v>51.95</v>
      </c>
      <c r="R91" s="21"/>
      <c r="S91" s="21"/>
      <c r="T91" s="21"/>
      <c r="U91" s="21"/>
      <c r="V91" s="20">
        <f t="shared" si="10"/>
        <v>14</v>
      </c>
      <c r="W91" s="20">
        <f t="shared" si="11"/>
        <v>819.5333333333333</v>
      </c>
      <c r="X91" s="98"/>
      <c r="Y91" s="16"/>
      <c r="Z91" s="16" t="s">
        <v>2924</v>
      </c>
      <c r="AA91" t="s">
        <v>3622</v>
      </c>
      <c r="AB91" s="20">
        <f>_xll.CDXZipStreamCF.Connect.CDXRouteBing(0,2,0,$AA91,AB$85)</f>
        <v>64.86666666666666</v>
      </c>
      <c r="AG91" s="98"/>
      <c r="AH91" s="16"/>
      <c r="AI91" s="16" t="s">
        <v>2924</v>
      </c>
      <c r="AJ91" t="s">
        <v>3622</v>
      </c>
      <c r="AK91" s="20" t="str">
        <f>_xll.CDXZipStreamCF.Connect.CDXRouteBing(0,2,0,$AJ91,AK$85)</f>
        <v>Error: Location Not Found or Bing Maps Did Not Respond.</v>
      </c>
      <c r="AQ91" s="98"/>
      <c r="AR91" s="16"/>
      <c r="AS91" s="16" t="s">
        <v>2924</v>
      </c>
      <c r="AT91" t="s">
        <v>3622</v>
      </c>
      <c r="AU91" s="20" t="str">
        <f>_xll.CDXZipStreamCF.Connect.CDXRouteBing(0,2,0,$AJ91,AU$85)</f>
        <v>Error: Location Not Found or Bing Maps Did Not Respond.</v>
      </c>
      <c r="AV91" s="20">
        <f>_xll.CDXZipStreamCF.Connect.CDXRouteBing(0,2,0,$AJ91,AV$85)</f>
        <v>64.86666666666666</v>
      </c>
      <c r="BA91" s="98"/>
    </row>
    <row r="92" spans="1:53" x14ac:dyDescent="0.2">
      <c r="A92" s="69"/>
      <c r="B92" s="16" t="s">
        <v>2705</v>
      </c>
      <c r="C92" t="s">
        <v>3621</v>
      </c>
      <c r="D92" s="20">
        <f>_xll.CDXZipStreamCF.Connect.CDXRouteBing(0,2,0,$C92,D$85)</f>
        <v>75.916666666666671</v>
      </c>
      <c r="E92" s="20">
        <f>_xll.CDXZipStreamCF.Connect.CDXRouteBing(0,2,0,$C92,E$85)</f>
        <v>44.06666666666667</v>
      </c>
      <c r="F92" s="20">
        <f>_xll.CDXZipStreamCF.Connect.CDXRouteBing(0,2,0,$C92,F$85)</f>
        <v>38.85</v>
      </c>
      <c r="G92" s="20">
        <f>_xll.CDXZipStreamCF.Connect.CDXRouteBing(0,2,0,$C92,G$85)</f>
        <v>48.05</v>
      </c>
      <c r="H92" s="20">
        <f>_xll.CDXZipStreamCF.Connect.CDXRouteBing(0,2,0,$C92,H$85)</f>
        <v>34.233333333333334</v>
      </c>
      <c r="I92" s="20">
        <f>_xll.CDXZipStreamCF.Connect.CDXRouteBing(0,2,0,$C92,I$85)</f>
        <v>26.05</v>
      </c>
      <c r="J92" s="20">
        <f>_xll.CDXZipStreamCF.Connect.CDXRouteBing(0,2,0,$C92,J$85)</f>
        <v>0</v>
      </c>
      <c r="K92" s="20">
        <f>_xll.CDXZipStreamCF.Connect.CDXRouteBing(0,2,0,$C92,K$85)</f>
        <v>91.983333333333334</v>
      </c>
      <c r="L92" s="20">
        <f>_xll.CDXZipStreamCF.Connect.CDXRouteBing(0,2,0,$C92,L$85)</f>
        <v>96.783333333333331</v>
      </c>
      <c r="M92" s="20">
        <f>_xll.CDXZipStreamCF.Connect.CDXRouteBing(0,2,0,$C92,M$85)</f>
        <v>98.066666666666663</v>
      </c>
      <c r="N92" s="20">
        <f>_xll.CDXZipStreamCF.Connect.CDXRouteBing(0,2,0,$C92,N$85)</f>
        <v>102.28333333333333</v>
      </c>
      <c r="O92" s="20">
        <f>_xll.CDXZipStreamCF.Connect.CDXRouteBing(0,2,0,$C92,O$85)</f>
        <v>100.11666666666666</v>
      </c>
      <c r="P92" s="20">
        <f>_xll.CDXZipStreamCF.Connect.CDXRouteBing(0,2,0,$C92,P$85)</f>
        <v>89.95</v>
      </c>
      <c r="Q92" s="20">
        <f>_xll.CDXZipStreamCF.Connect.CDXRouteBing(0,2,0,$C92,Q$85)</f>
        <v>43.616666666666667</v>
      </c>
      <c r="R92" s="21"/>
      <c r="S92" s="21"/>
      <c r="T92" s="21"/>
      <c r="U92" s="21"/>
      <c r="V92" s="20">
        <f t="shared" si="10"/>
        <v>14</v>
      </c>
      <c r="W92" s="20">
        <f t="shared" si="11"/>
        <v>889.9666666666667</v>
      </c>
      <c r="X92" s="98"/>
      <c r="Y92" s="16"/>
      <c r="Z92" s="16" t="s">
        <v>2705</v>
      </c>
      <c r="AA92" t="s">
        <v>3621</v>
      </c>
      <c r="AB92" s="20">
        <f>_xll.CDXZipStreamCF.Connect.CDXRouteBing(0,2,0,$AA92,AB$85)</f>
        <v>75.916666666666671</v>
      </c>
      <c r="AG92" s="98"/>
      <c r="AH92" s="16"/>
      <c r="AI92" s="16" t="s">
        <v>2705</v>
      </c>
      <c r="AJ92" t="s">
        <v>3621</v>
      </c>
      <c r="AK92" s="20" t="str">
        <f>_xll.CDXZipStreamCF.Connect.CDXRouteBing(0,2,0,$AJ92,AK$85)</f>
        <v>Error: Location Not Found or Bing Maps Did Not Respond.</v>
      </c>
      <c r="AQ92" s="98"/>
      <c r="AR92" s="16"/>
      <c r="AS92" s="16" t="s">
        <v>2705</v>
      </c>
      <c r="AT92" t="s">
        <v>3621</v>
      </c>
      <c r="AU92" s="20" t="str">
        <f>_xll.CDXZipStreamCF.Connect.CDXRouteBing(0,2,0,$AJ92,AU$85)</f>
        <v>Error: Location Not Found or Bing Maps Did Not Respond.</v>
      </c>
      <c r="AV92" s="20">
        <f>_xll.CDXZipStreamCF.Connect.CDXRouteBing(0,2,0,$AJ92,AV$85)</f>
        <v>75.916666666666671</v>
      </c>
      <c r="BA92" s="98"/>
    </row>
    <row r="93" spans="1:53" x14ac:dyDescent="0.2">
      <c r="A93" s="69"/>
      <c r="B93" s="16" t="s">
        <v>2253</v>
      </c>
      <c r="C93" t="s">
        <v>3625</v>
      </c>
      <c r="D93" s="20">
        <f>_xll.CDXZipStreamCF.Connect.CDXRouteBing(0,2,0,$C93,D$85)</f>
        <v>32.466666666666669</v>
      </c>
      <c r="E93" s="20">
        <f>_xll.CDXZipStreamCF.Connect.CDXRouteBing(0,2,0,$C93,E$85)</f>
        <v>67.083333333333329</v>
      </c>
      <c r="F93" s="20">
        <f>_xll.CDXZipStreamCF.Connect.CDXRouteBing(0,2,0,$C93,F$85)</f>
        <v>74.45</v>
      </c>
      <c r="G93" s="20">
        <f>_xll.CDXZipStreamCF.Connect.CDXRouteBing(0,2,0,$C93,G$85)</f>
        <v>76.683333333333337</v>
      </c>
      <c r="H93" s="20">
        <f>_xll.CDXZipStreamCF.Connect.CDXRouteBing(0,2,0,$C93,H$85)</f>
        <v>84.783333333333331</v>
      </c>
      <c r="I93" s="20">
        <f>_xll.CDXZipStreamCF.Connect.CDXRouteBing(0,2,0,$C93,I$85)</f>
        <v>76.783333333333331</v>
      </c>
      <c r="J93" s="20">
        <f>_xll.CDXZipStreamCF.Connect.CDXRouteBing(0,2,0,$C93,J$85)</f>
        <v>92.733333333333334</v>
      </c>
      <c r="K93" s="20">
        <f>_xll.CDXZipStreamCF.Connect.CDXRouteBing(0,2,0,$C93,K$85)</f>
        <v>0</v>
      </c>
      <c r="L93" s="20">
        <f>_xll.CDXZipStreamCF.Connect.CDXRouteBing(0,2,0,$C93,L$85)</f>
        <v>14.833333333333334</v>
      </c>
      <c r="M93" s="20">
        <f>_xll.CDXZipStreamCF.Connect.CDXRouteBing(0,2,0,$C93,M$85)</f>
        <v>16.100000000000001</v>
      </c>
      <c r="N93" s="20">
        <f>_xll.CDXZipStreamCF.Connect.CDXRouteBing(0,2,0,$C93,N$85)</f>
        <v>20.333333333333332</v>
      </c>
      <c r="O93" s="20">
        <f>_xll.CDXZipStreamCF.Connect.CDXRouteBing(0,2,0,$C93,O$85)</f>
        <v>19.016666666666666</v>
      </c>
      <c r="P93" s="20">
        <f>_xll.CDXZipStreamCF.Connect.CDXRouteBing(0,2,0,$C93,P$85)</f>
        <v>5.583333333333333</v>
      </c>
      <c r="Q93" s="20">
        <f>_xll.CDXZipStreamCF.Connect.CDXRouteBing(0,2,0,$C93,Q$85)</f>
        <v>122.25</v>
      </c>
      <c r="R93" s="21"/>
      <c r="S93" s="21"/>
      <c r="T93" s="21"/>
      <c r="U93" s="21"/>
      <c r="V93" s="20">
        <f t="shared" si="10"/>
        <v>13</v>
      </c>
      <c r="W93" s="20">
        <f t="shared" si="11"/>
        <v>580.85000000000014</v>
      </c>
      <c r="X93" s="98"/>
      <c r="Y93" s="16"/>
      <c r="Z93" s="16" t="s">
        <v>2253</v>
      </c>
      <c r="AA93" t="s">
        <v>3625</v>
      </c>
      <c r="AB93" s="20">
        <f>_xll.CDXZipStreamCF.Connect.CDXRouteBing(0,2,0,$AA93,AB$85)</f>
        <v>32.466666666666669</v>
      </c>
      <c r="AG93" s="98"/>
      <c r="AH93" s="16"/>
      <c r="AI93" s="16" t="s">
        <v>2253</v>
      </c>
      <c r="AJ93" t="s">
        <v>3625</v>
      </c>
      <c r="AK93" s="20" t="str">
        <f>_xll.CDXZipStreamCF.Connect.CDXRouteBing(0,2,0,$AJ93,AK$85)</f>
        <v>Error: Location Not Found or Bing Maps Did Not Respond.</v>
      </c>
      <c r="AQ93" s="98"/>
      <c r="AR93" s="16"/>
      <c r="AS93" s="16" t="s">
        <v>2253</v>
      </c>
      <c r="AT93" t="s">
        <v>3625</v>
      </c>
      <c r="AU93" s="20" t="str">
        <f>_xll.CDXZipStreamCF.Connect.CDXRouteBing(0,2,0,$AJ93,AU$85)</f>
        <v>Error: Location Not Found or Bing Maps Did Not Respond.</v>
      </c>
      <c r="AV93" s="20">
        <f>_xll.CDXZipStreamCF.Connect.CDXRouteBing(0,2,0,$AJ93,AV$85)</f>
        <v>32.466666666666669</v>
      </c>
      <c r="BA93" s="98"/>
    </row>
    <row r="94" spans="1:53" x14ac:dyDescent="0.2">
      <c r="A94" s="69"/>
      <c r="B94" s="16" t="s">
        <v>2820</v>
      </c>
      <c r="C94" t="s">
        <v>3623</v>
      </c>
      <c r="D94" s="20">
        <f>_xll.CDXZipStreamCF.Connect.CDXRouteBing(0,2,0,$C94,D$85)</f>
        <v>35.133333333333333</v>
      </c>
      <c r="E94" s="20">
        <f>_xll.CDXZipStreamCF.Connect.CDXRouteBing(0,2,0,$C94,E$85)</f>
        <v>69.733333333333334</v>
      </c>
      <c r="F94" s="20">
        <f>_xll.CDXZipStreamCF.Connect.CDXRouteBing(0,2,0,$C94,F$85)</f>
        <v>77.11666666666666</v>
      </c>
      <c r="G94" s="20">
        <f>_xll.CDXZipStreamCF.Connect.CDXRouteBing(0,2,0,$C94,G$85)</f>
        <v>79.333333333333329</v>
      </c>
      <c r="H94" s="20">
        <f>_xll.CDXZipStreamCF.Connect.CDXRouteBing(0,2,0,$C94,H$85)</f>
        <v>87.45</v>
      </c>
      <c r="I94" s="20">
        <f>_xll.CDXZipStreamCF.Connect.CDXRouteBing(0,2,0,$C94,I$85)</f>
        <v>81.349999999999994</v>
      </c>
      <c r="J94" s="20">
        <f>_xll.CDXZipStreamCF.Connect.CDXRouteBing(0,2,0,$C94,J$85)</f>
        <v>97.316666666666663</v>
      </c>
      <c r="K94" s="20">
        <f>_xll.CDXZipStreamCF.Connect.CDXRouteBing(0,2,0,$C94,K$85)</f>
        <v>15.083333333333334</v>
      </c>
      <c r="L94" s="20">
        <f>_xll.CDXZipStreamCF.Connect.CDXRouteBing(0,2,0,$C94,L$85)</f>
        <v>0</v>
      </c>
      <c r="M94" s="20">
        <f>_xll.CDXZipStreamCF.Connect.CDXRouteBing(0,2,0,$C94,M$85)</f>
        <v>8.8666666666666671</v>
      </c>
      <c r="N94" s="20">
        <f>_xll.CDXZipStreamCF.Connect.CDXRouteBing(0,2,0,$C94,N$85)</f>
        <v>11.616666666666667</v>
      </c>
      <c r="O94" s="20">
        <f>_xll.CDXZipStreamCF.Connect.CDXRouteBing(0,2,0,$C94,O$85)</f>
        <v>15.05</v>
      </c>
      <c r="P94" s="20">
        <f>_xll.CDXZipStreamCF.Connect.CDXRouteBing(0,2,0,$C94,P$85)</f>
        <v>12.5</v>
      </c>
      <c r="Q94" s="20">
        <f>_xll.CDXZipStreamCF.Connect.CDXRouteBing(0,2,0,$C94,Q$85)</f>
        <v>126.81666666666666</v>
      </c>
      <c r="R94" s="21"/>
      <c r="S94" s="21"/>
      <c r="T94" s="21"/>
      <c r="U94" s="21"/>
      <c r="V94" s="20">
        <f t="shared" si="10"/>
        <v>13</v>
      </c>
      <c r="W94" s="20">
        <f t="shared" si="11"/>
        <v>590.55000000000007</v>
      </c>
      <c r="X94" s="98"/>
      <c r="Y94" s="16"/>
      <c r="Z94" s="16" t="s">
        <v>2820</v>
      </c>
      <c r="AA94" t="s">
        <v>3623</v>
      </c>
      <c r="AB94" s="20">
        <f>_xll.CDXZipStreamCF.Connect.CDXRouteBing(0,2,0,$AA94,AB$85)</f>
        <v>35.133333333333333</v>
      </c>
      <c r="AG94" s="98"/>
      <c r="AH94" s="16"/>
      <c r="AI94" s="16" t="s">
        <v>2820</v>
      </c>
      <c r="AJ94" t="s">
        <v>3623</v>
      </c>
      <c r="AK94" s="20" t="str">
        <f>_xll.CDXZipStreamCF.Connect.CDXRouteBing(0,2,0,$AJ94,AK$85)</f>
        <v>Error: Location Not Found or Bing Maps Did Not Respond.</v>
      </c>
      <c r="AQ94" s="98"/>
      <c r="AR94" s="16"/>
      <c r="AS94" s="16" t="s">
        <v>2820</v>
      </c>
      <c r="AT94" t="s">
        <v>3623</v>
      </c>
      <c r="AU94" s="20" t="str">
        <f>_xll.CDXZipStreamCF.Connect.CDXRouteBing(0,2,0,$AJ94,AU$85)</f>
        <v>Error: Location Not Found or Bing Maps Did Not Respond.</v>
      </c>
      <c r="AV94" s="20">
        <f>_xll.CDXZipStreamCF.Connect.CDXRouteBing(0,2,0,$AJ94,AV$85)</f>
        <v>35.133333333333333</v>
      </c>
      <c r="BA94" s="98"/>
    </row>
    <row r="95" spans="1:53" x14ac:dyDescent="0.2">
      <c r="A95" s="69"/>
      <c r="B95" s="16" t="s">
        <v>2205</v>
      </c>
      <c r="C95" t="s">
        <v>3626</v>
      </c>
      <c r="D95" s="20">
        <f>_xll.CDXZipStreamCF.Connect.CDXRouteBing(0,2,0,$C95,D$85)</f>
        <v>38.68333333333333</v>
      </c>
      <c r="E95" s="20">
        <f>_xll.CDXZipStreamCF.Connect.CDXRouteBing(0,2,0,$C95,E$85)</f>
        <v>73.283333333333331</v>
      </c>
      <c r="F95" s="20">
        <f>_xll.CDXZipStreamCF.Connect.CDXRouteBing(0,2,0,$C95,F$85)</f>
        <v>80.666666666666671</v>
      </c>
      <c r="G95" s="20">
        <f>_xll.CDXZipStreamCF.Connect.CDXRouteBing(0,2,0,$C95,G$85)</f>
        <v>82.88333333333334</v>
      </c>
      <c r="H95" s="20">
        <f>_xll.CDXZipStreamCF.Connect.CDXRouteBing(0,2,0,$C95,H$85)</f>
        <v>90.983333333333334</v>
      </c>
      <c r="I95" s="20">
        <f>_xll.CDXZipStreamCF.Connect.CDXRouteBing(0,2,0,$C95,I$85)</f>
        <v>83.033333333333331</v>
      </c>
      <c r="J95" s="20">
        <f>_xll.CDXZipStreamCF.Connect.CDXRouteBing(0,2,0,$C95,J$85)</f>
        <v>98.983333333333334</v>
      </c>
      <c r="K95" s="20">
        <f>_xll.CDXZipStreamCF.Connect.CDXRouteBing(0,2,0,$C95,K$85)</f>
        <v>16.766666666666666</v>
      </c>
      <c r="L95" s="20">
        <f>_xll.CDXZipStreamCF.Connect.CDXRouteBing(0,2,0,$C95,L$85)</f>
        <v>9.0166666666666675</v>
      </c>
      <c r="M95" s="20">
        <f>_xll.CDXZipStreamCF.Connect.CDXRouteBing(0,2,0,$C95,M$85)</f>
        <v>0</v>
      </c>
      <c r="N95" s="20">
        <f>_xll.CDXZipStreamCF.Connect.CDXRouteBing(0,2,0,$C95,N$85)</f>
        <v>14.05</v>
      </c>
      <c r="O95" s="20">
        <f>_xll.CDXZipStreamCF.Connect.CDXRouteBing(0,2,0,$C95,O$85)</f>
        <v>17.133333333333333</v>
      </c>
      <c r="P95" s="20">
        <f>_xll.CDXZipStreamCF.Connect.CDXRouteBing(0,2,0,$C95,P$85)</f>
        <v>14.183333333333334</v>
      </c>
      <c r="Q95" s="20">
        <f>_xll.CDXZipStreamCF.Connect.CDXRouteBing(0,2,0,$C95,Q$85)</f>
        <v>128.5</v>
      </c>
      <c r="R95" s="21"/>
      <c r="S95" s="21"/>
      <c r="T95" s="21"/>
      <c r="U95" s="21"/>
      <c r="V95" s="20">
        <f t="shared" si="10"/>
        <v>13</v>
      </c>
      <c r="W95" s="20">
        <f t="shared" si="11"/>
        <v>619.66666666666652</v>
      </c>
      <c r="X95" s="98"/>
      <c r="Y95" s="16"/>
      <c r="Z95" s="16" t="s">
        <v>2205</v>
      </c>
      <c r="AA95" t="s">
        <v>3626</v>
      </c>
      <c r="AB95" s="20">
        <f>_xll.CDXZipStreamCF.Connect.CDXRouteBing(0,2,0,$AA95,AB$85)</f>
        <v>38.68333333333333</v>
      </c>
      <c r="AG95" s="98"/>
      <c r="AH95" s="16"/>
      <c r="AI95" s="16" t="s">
        <v>2205</v>
      </c>
      <c r="AJ95" t="s">
        <v>3626</v>
      </c>
      <c r="AK95" s="20" t="str">
        <f>_xll.CDXZipStreamCF.Connect.CDXRouteBing(0,2,0,$AJ95,AK$85)</f>
        <v>Error: Location Not Found or Bing Maps Did Not Respond.</v>
      </c>
      <c r="AQ95" s="98"/>
      <c r="AR95" s="16"/>
      <c r="AS95" s="16" t="s">
        <v>2205</v>
      </c>
      <c r="AT95" t="s">
        <v>3626</v>
      </c>
      <c r="AU95" s="20" t="str">
        <f>_xll.CDXZipStreamCF.Connect.CDXRouteBing(0,2,0,$AJ95,AU$85)</f>
        <v>Error: Location Not Found or Bing Maps Did Not Respond.</v>
      </c>
      <c r="AV95" s="20">
        <f>_xll.CDXZipStreamCF.Connect.CDXRouteBing(0,2,0,$AJ95,AV$85)</f>
        <v>38.68333333333333</v>
      </c>
      <c r="BA95" s="98"/>
    </row>
    <row r="96" spans="1:53" x14ac:dyDescent="0.2">
      <c r="A96" s="69"/>
      <c r="B96" s="16" t="s">
        <v>2188</v>
      </c>
      <c r="C96" t="s">
        <v>3629</v>
      </c>
      <c r="D96" s="20">
        <f>_xll.CDXZipStreamCF.Connect.CDXRouteBing(0,2,0,$C96,D$85)</f>
        <v>41.85</v>
      </c>
      <c r="E96" s="20">
        <f>_xll.CDXZipStreamCF.Connect.CDXRouteBing(0,2,0,$C96,E$85)</f>
        <v>76.45</v>
      </c>
      <c r="F96" s="20">
        <f>_xll.CDXZipStreamCF.Connect.CDXRouteBing(0,2,0,$C96,F$85)</f>
        <v>83.816666666666663</v>
      </c>
      <c r="G96" s="20">
        <f>_xll.CDXZipStreamCF.Connect.CDXRouteBing(0,2,0,$C96,G$85)</f>
        <v>86.05</v>
      </c>
      <c r="H96" s="20">
        <f>_xll.CDXZipStreamCF.Connect.CDXRouteBing(0,2,0,$C96,H$85)</f>
        <v>94.15</v>
      </c>
      <c r="I96" s="20">
        <f>_xll.CDXZipStreamCF.Connect.CDXRouteBing(0,2,0,$C96,I$85)</f>
        <v>87.316666666666663</v>
      </c>
      <c r="J96" s="20">
        <f>_xll.CDXZipStreamCF.Connect.CDXRouteBing(0,2,0,$C96,J$85)</f>
        <v>103.26666666666667</v>
      </c>
      <c r="K96" s="20">
        <f>_xll.CDXZipStreamCF.Connect.CDXRouteBing(0,2,0,$C96,K$85)</f>
        <v>21.05</v>
      </c>
      <c r="L96" s="20">
        <f>_xll.CDXZipStreamCF.Connect.CDXRouteBing(0,2,0,$C96,L$85)</f>
        <v>11.566666666666666</v>
      </c>
      <c r="M96" s="20">
        <f>_xll.CDXZipStreamCF.Connect.CDXRouteBing(0,2,0,$C96,M$85)</f>
        <v>12.1</v>
      </c>
      <c r="N96" s="20">
        <f>_xll.CDXZipStreamCF.Connect.CDXRouteBing(0,2,0,$C96,N$85)</f>
        <v>0</v>
      </c>
      <c r="O96" s="20">
        <f>_xll.CDXZipStreamCF.Connect.CDXRouteBing(0,2,0,$C96,O$85)</f>
        <v>12.983333333333333</v>
      </c>
      <c r="P96" s="20">
        <f>_xll.CDXZipStreamCF.Connect.CDXRouteBing(0,2,0,$C96,P$85)</f>
        <v>18.466666666666665</v>
      </c>
      <c r="Q96" s="20">
        <f>_xll.CDXZipStreamCF.Connect.CDXRouteBing(0,2,0,$C96,Q$85)</f>
        <v>132.78333333333333</v>
      </c>
      <c r="R96" s="21"/>
      <c r="S96" s="21"/>
      <c r="T96" s="21"/>
      <c r="U96" s="21"/>
      <c r="V96" s="20">
        <f t="shared" si="10"/>
        <v>13</v>
      </c>
      <c r="W96" s="20">
        <f t="shared" si="11"/>
        <v>649.06666666666683</v>
      </c>
      <c r="X96" s="98"/>
      <c r="Y96" s="16"/>
      <c r="Z96" s="16" t="s">
        <v>2188</v>
      </c>
      <c r="AA96" t="s">
        <v>3629</v>
      </c>
      <c r="AB96" s="20">
        <f>_xll.CDXZipStreamCF.Connect.CDXRouteBing(0,2,0,$AA96,AB$85)</f>
        <v>41.85</v>
      </c>
      <c r="AG96" s="98"/>
      <c r="AH96" s="16"/>
      <c r="AI96" s="16" t="s">
        <v>2188</v>
      </c>
      <c r="AJ96" t="s">
        <v>3629</v>
      </c>
      <c r="AK96" s="20" t="str">
        <f>_xll.CDXZipStreamCF.Connect.CDXRouteBing(0,2,0,$AJ96,AK$85)</f>
        <v>Error: Location Not Found or Bing Maps Did Not Respond.</v>
      </c>
      <c r="AQ96" s="98"/>
      <c r="AR96" s="16"/>
      <c r="AS96" s="16" t="s">
        <v>2188</v>
      </c>
      <c r="AT96" t="s">
        <v>3629</v>
      </c>
      <c r="AU96" s="20" t="str">
        <f>_xll.CDXZipStreamCF.Connect.CDXRouteBing(0,2,0,$AJ96,AU$85)</f>
        <v>Error: Location Not Found or Bing Maps Did Not Respond.</v>
      </c>
      <c r="AV96" s="20">
        <f>_xll.CDXZipStreamCF.Connect.CDXRouteBing(0,2,0,$AJ96,AV$85)</f>
        <v>41.85</v>
      </c>
      <c r="BA96" s="98"/>
    </row>
    <row r="97" spans="1:54" x14ac:dyDescent="0.2">
      <c r="A97" s="69"/>
      <c r="B97" s="16" t="s">
        <v>2822</v>
      </c>
      <c r="C97" t="s">
        <v>3616</v>
      </c>
      <c r="D97" s="20">
        <f>_xll.CDXZipStreamCF.Connect.CDXRouteBing(0,2,0,$C97,D$85)</f>
        <v>41.783333333333331</v>
      </c>
      <c r="E97" s="20">
        <f>_xll.CDXZipStreamCF.Connect.CDXRouteBing(0,2,0,$C97,E$85)</f>
        <v>76.400000000000006</v>
      </c>
      <c r="F97" s="20">
        <f>_xll.CDXZipStreamCF.Connect.CDXRouteBing(0,2,0,$C97,F$85)</f>
        <v>83.766666666666666</v>
      </c>
      <c r="G97" s="20">
        <f>_xll.CDXZipStreamCF.Connect.CDXRouteBing(0,2,0,$C97,G$85)</f>
        <v>86</v>
      </c>
      <c r="H97" s="20">
        <f>_xll.CDXZipStreamCF.Connect.CDXRouteBing(0,2,0,$C97,H$85)</f>
        <v>94.1</v>
      </c>
      <c r="I97" s="20">
        <f>_xll.CDXZipStreamCF.Connect.CDXRouteBing(0,2,0,$C97,I$85)</f>
        <v>85.916666666666671</v>
      </c>
      <c r="J97" s="20">
        <f>_xll.CDXZipStreamCF.Connect.CDXRouteBing(0,2,0,$C97,J$85)</f>
        <v>101.88333333333334</v>
      </c>
      <c r="K97" s="20">
        <f>_xll.CDXZipStreamCF.Connect.CDXRouteBing(0,2,0,$C97,K$85)</f>
        <v>21.266666666666666</v>
      </c>
      <c r="L97" s="20">
        <f>_xll.CDXZipStreamCF.Connect.CDXRouteBing(0,2,0,$C97,L$85)</f>
        <v>17.033333333333335</v>
      </c>
      <c r="M97" s="20">
        <f>_xll.CDXZipStreamCF.Connect.CDXRouteBing(0,2,0,$C97,M$85)</f>
        <v>17.55</v>
      </c>
      <c r="N97" s="20">
        <f>_xll.CDXZipStreamCF.Connect.CDXRouteBing(0,2,0,$C97,N$85)</f>
        <v>15.183333333333334</v>
      </c>
      <c r="O97" s="20">
        <f>_xll.CDXZipStreamCF.Connect.CDXRouteBing(0,2,0,$C97,O$85)</f>
        <v>0</v>
      </c>
      <c r="P97" s="20">
        <f>_xll.CDXZipStreamCF.Connect.CDXRouteBing(0,2,0,$C97,P$85)</f>
        <v>18.7</v>
      </c>
      <c r="Q97" s="20">
        <f>_xll.CDXZipStreamCF.Connect.CDXRouteBing(0,2,0,$C97,Q$85)</f>
        <v>131.38333333333333</v>
      </c>
      <c r="R97" s="21"/>
      <c r="S97" s="21"/>
      <c r="T97" s="21"/>
      <c r="U97" s="21"/>
      <c r="V97" s="20">
        <f t="shared" si="10"/>
        <v>13</v>
      </c>
      <c r="W97" s="20">
        <f t="shared" si="11"/>
        <v>659.58333333333326</v>
      </c>
      <c r="X97" s="98"/>
      <c r="Y97" s="16"/>
      <c r="Z97" s="16" t="s">
        <v>2822</v>
      </c>
      <c r="AA97" t="s">
        <v>3616</v>
      </c>
      <c r="AB97" s="20">
        <f>_xll.CDXZipStreamCF.Connect.CDXRouteBing(0,2,0,$AA97,AB$85)</f>
        <v>41.783333333333331</v>
      </c>
      <c r="AG97" s="98"/>
      <c r="AH97" s="16"/>
      <c r="AI97" s="16" t="s">
        <v>2822</v>
      </c>
      <c r="AJ97" t="s">
        <v>3616</v>
      </c>
      <c r="AK97" s="20" t="str">
        <f>_xll.CDXZipStreamCF.Connect.CDXRouteBing(0,2,0,$AJ97,AK$85)</f>
        <v>Error: Location Not Found or Bing Maps Did Not Respond.</v>
      </c>
      <c r="AQ97" s="98"/>
      <c r="AR97" s="16"/>
      <c r="AS97" s="16" t="s">
        <v>2822</v>
      </c>
      <c r="AT97" t="s">
        <v>3616</v>
      </c>
      <c r="AU97" s="20" t="str">
        <f>_xll.CDXZipStreamCF.Connect.CDXRouteBing(0,2,0,$AJ97,AU$85)</f>
        <v>Error: Location Not Found or Bing Maps Did Not Respond.</v>
      </c>
      <c r="AV97" s="20">
        <f>_xll.CDXZipStreamCF.Connect.CDXRouteBing(0,2,0,$AJ97,AV$85)</f>
        <v>41.783333333333331</v>
      </c>
      <c r="BA97" s="98"/>
    </row>
    <row r="98" spans="1:54" x14ac:dyDescent="0.2">
      <c r="A98" s="69"/>
      <c r="B98" s="16" t="s">
        <v>1000</v>
      </c>
      <c r="C98" t="s">
        <v>3624</v>
      </c>
      <c r="D98" s="20">
        <f>_xll.CDXZipStreamCF.Connect.CDXRouteBing(0,2,0,$C98,D$85)</f>
        <v>31.733333333333334</v>
      </c>
      <c r="E98" s="20">
        <f>_xll.CDXZipStreamCF.Connect.CDXRouteBing(0,2,0,$C98,E$85)</f>
        <v>66.333333333333329</v>
      </c>
      <c r="F98" s="20">
        <f>_xll.CDXZipStreamCF.Connect.CDXRouteBing(0,2,0,$C98,F$85)</f>
        <v>73.716666666666669</v>
      </c>
      <c r="G98" s="20">
        <f>_xll.CDXZipStreamCF.Connect.CDXRouteBing(0,2,0,$C98,G$85)</f>
        <v>75.933333333333337</v>
      </c>
      <c r="H98" s="20">
        <f>_xll.CDXZipStreamCF.Connect.CDXRouteBing(0,2,0,$C98,H$85)</f>
        <v>84.05</v>
      </c>
      <c r="I98" s="20">
        <f>_xll.CDXZipStreamCF.Connect.CDXRouteBing(0,2,0,$C98,I$85)</f>
        <v>75.083333333333329</v>
      </c>
      <c r="J98" s="20">
        <f>_xll.CDXZipStreamCF.Connect.CDXRouteBing(0,2,0,$C98,J$85)</f>
        <v>91.033333333333331</v>
      </c>
      <c r="K98" s="20">
        <f>_xll.CDXZipStreamCF.Connect.CDXRouteBing(0,2,0,$C98,K$85)</f>
        <v>6.4666666666666668</v>
      </c>
      <c r="L98" s="20">
        <f>_xll.CDXZipStreamCF.Connect.CDXRouteBing(0,2,0,$C98,L$85)</f>
        <v>12.233333333333333</v>
      </c>
      <c r="M98" s="20">
        <f>_xll.CDXZipStreamCF.Connect.CDXRouteBing(0,2,0,$C98,M$85)</f>
        <v>13.516666666666667</v>
      </c>
      <c r="N98" s="20">
        <f>_xll.CDXZipStreamCF.Connect.CDXRouteBing(0,2,0,$C98,N$85)</f>
        <v>17.733333333333334</v>
      </c>
      <c r="O98" s="20">
        <f>_xll.CDXZipStreamCF.Connect.CDXRouteBing(0,2,0,$C98,O$85)</f>
        <v>16.433333333333334</v>
      </c>
      <c r="P98" s="20">
        <f>_xll.CDXZipStreamCF.Connect.CDXRouteBing(0,2,0,$C98,P$85)</f>
        <v>0</v>
      </c>
      <c r="Q98" s="20">
        <f>_xll.CDXZipStreamCF.Connect.CDXRouteBing(0,2,0,$C98,Q$85)</f>
        <v>120.55</v>
      </c>
      <c r="R98" s="21"/>
      <c r="S98" s="21"/>
      <c r="T98" s="21"/>
      <c r="U98" s="21"/>
      <c r="V98" s="20">
        <f t="shared" si="10"/>
        <v>13</v>
      </c>
      <c r="W98" s="20">
        <f t="shared" si="11"/>
        <v>684.81666666666649</v>
      </c>
      <c r="X98" s="98"/>
      <c r="Y98" s="16"/>
      <c r="Z98" s="16" t="s">
        <v>1000</v>
      </c>
      <c r="AA98" t="s">
        <v>3624</v>
      </c>
      <c r="AB98" s="20">
        <f>_xll.CDXZipStreamCF.Connect.CDXRouteBing(0,2,0,$AA98,AB$85)</f>
        <v>31.733333333333334</v>
      </c>
      <c r="AG98" s="98"/>
      <c r="AH98" s="16"/>
      <c r="AI98" s="16" t="s">
        <v>1000</v>
      </c>
      <c r="AJ98" t="s">
        <v>3624</v>
      </c>
      <c r="AK98" s="20" t="str">
        <f>_xll.CDXZipStreamCF.Connect.CDXRouteBing(0,2,0,$AJ98,AK$85)</f>
        <v>Error: Location Not Found or Bing Maps Did Not Respond.</v>
      </c>
      <c r="AQ98" s="98"/>
      <c r="AR98" s="16"/>
      <c r="AS98" s="16" t="s">
        <v>1000</v>
      </c>
      <c r="AT98" t="s">
        <v>3624</v>
      </c>
      <c r="AU98" s="20" t="str">
        <f>_xll.CDXZipStreamCF.Connect.CDXRouteBing(0,2,0,$AJ98,AU$85)</f>
        <v>Error: Location Not Found or Bing Maps Did Not Respond.</v>
      </c>
      <c r="AV98" s="20">
        <f>_xll.CDXZipStreamCF.Connect.CDXRouteBing(0,2,0,$AJ98,AV$85)</f>
        <v>31.733333333333334</v>
      </c>
      <c r="BA98" s="98"/>
    </row>
    <row r="99" spans="1:54" ht="16" thickBot="1" x14ac:dyDescent="0.25">
      <c r="A99" s="69"/>
      <c r="B99" s="16" t="s">
        <v>2814</v>
      </c>
      <c r="C99" t="s">
        <v>3630</v>
      </c>
      <c r="D99" s="33">
        <f>_xll.CDXZipStreamCF.Connect.CDXRouteBing(0,2,0,$C99,D$85)</f>
        <v>111.23333333333333</v>
      </c>
      <c r="E99" s="33">
        <f>_xll.CDXZipStreamCF.Connect.CDXRouteBing(0,2,0,$C99,E$85)</f>
        <v>79.36666666666666</v>
      </c>
      <c r="F99" s="33">
        <f>_xll.CDXZipStreamCF.Connect.CDXRouteBing(0,2,0,$C99,F$85)</f>
        <v>74.166666666666671</v>
      </c>
      <c r="G99" s="33">
        <f>_xll.CDXZipStreamCF.Connect.CDXRouteBing(0,2,0,$C99,G$85)</f>
        <v>83.36666666666666</v>
      </c>
      <c r="H99" s="33">
        <f>_xll.CDXZipStreamCF.Connect.CDXRouteBing(0,2,0,$C99,H$85)</f>
        <v>72.650000000000006</v>
      </c>
      <c r="I99" s="33">
        <f>_xll.CDXZipStreamCF.Connect.CDXRouteBing(0,2,0,$C99,I$85)</f>
        <v>54.266666666666666</v>
      </c>
      <c r="J99" s="33">
        <f>_xll.CDXZipStreamCF.Connect.CDXRouteBing(0,2,0,$C99,J$85)</f>
        <v>45.05</v>
      </c>
      <c r="K99" s="33">
        <f>_xll.CDXZipStreamCF.Connect.CDXRouteBing(0,2,0,$C99,K$85)</f>
        <v>124.73333333333333</v>
      </c>
      <c r="L99" s="33">
        <f>_xll.CDXZipStreamCF.Connect.CDXRouteBing(0,2,0,$C99,L$85)</f>
        <v>129.53333333333333</v>
      </c>
      <c r="M99" s="33">
        <f>_xll.CDXZipStreamCF.Connect.CDXRouteBing(0,2,0,$C99,M$85)</f>
        <v>130.80000000000001</v>
      </c>
      <c r="N99" s="33">
        <f>_xll.CDXZipStreamCF.Connect.CDXRouteBing(0,2,0,$C99,N$85)</f>
        <v>135.03333333333333</v>
      </c>
      <c r="O99" s="33">
        <f>_xll.CDXZipStreamCF.Connect.CDXRouteBing(0,2,0,$C99,O$85)</f>
        <v>132.85</v>
      </c>
      <c r="P99" s="33">
        <f>_xll.CDXZipStreamCF.Connect.CDXRouteBing(0,2,0,$C99,P$85)</f>
        <v>122.7</v>
      </c>
      <c r="Q99" s="33">
        <f>_xll.CDXZipStreamCF.Connect.CDXRouteBing(0,2,0,$C99,Q$85)</f>
        <v>0</v>
      </c>
      <c r="R99" s="21"/>
      <c r="S99" s="21"/>
      <c r="T99" s="21"/>
      <c r="U99" s="21"/>
      <c r="V99" s="33">
        <f t="shared" si="10"/>
        <v>8</v>
      </c>
      <c r="W99" s="33">
        <f t="shared" si="11"/>
        <v>520.09999999999991</v>
      </c>
      <c r="X99" s="98"/>
      <c r="Y99" s="16"/>
      <c r="Z99" s="16" t="s">
        <v>2814</v>
      </c>
      <c r="AA99" t="s">
        <v>3630</v>
      </c>
      <c r="AB99" s="33">
        <f>_xll.CDXZipStreamCF.Connect.CDXRouteBing(0,2,0,$AA99,AB$85)</f>
        <v>111.23333333333333</v>
      </c>
      <c r="AG99" s="98"/>
      <c r="AH99" s="16"/>
      <c r="AI99" s="16" t="s">
        <v>2814</v>
      </c>
      <c r="AJ99" t="s">
        <v>3630</v>
      </c>
      <c r="AK99" s="33" t="str">
        <f>_xll.CDXZipStreamCF.Connect.CDXRouteBing(0,2,0,$AJ99,AK$85)</f>
        <v>Error: Location Not Found or Bing Maps Did Not Respond.</v>
      </c>
      <c r="AQ99" s="98"/>
      <c r="AR99" s="16"/>
      <c r="AS99" s="16" t="s">
        <v>2814</v>
      </c>
      <c r="AT99" t="s">
        <v>3630</v>
      </c>
      <c r="AU99" s="33" t="str">
        <f>_xll.CDXZipStreamCF.Connect.CDXRouteBing(0,2,0,$AJ99,AU$85)</f>
        <v>Error: Location Not Found or Bing Maps Did Not Respond.</v>
      </c>
      <c r="AV99" s="33">
        <f>_xll.CDXZipStreamCF.Connect.CDXRouteBing(0,2,0,$AJ99,AV$85)</f>
        <v>111.23333333333333</v>
      </c>
      <c r="BA99" s="98"/>
    </row>
    <row r="100" spans="1:54" s="53" customFormat="1" x14ac:dyDescent="0.2">
      <c r="A100" s="57"/>
      <c r="B100" s="58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97"/>
      <c r="Y100" s="58"/>
      <c r="Z100" s="58"/>
      <c r="AG100" s="97"/>
      <c r="AH100" s="58"/>
      <c r="AI100" s="58"/>
      <c r="AQ100" s="97"/>
      <c r="AR100" s="58"/>
      <c r="AS100" s="58"/>
      <c r="BA100" s="97"/>
    </row>
    <row r="101" spans="1:54" s="55" customFormat="1" ht="16" thickBot="1" x14ac:dyDescent="0.25">
      <c r="A101" s="59"/>
      <c r="B101" s="60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101"/>
      <c r="Y101" s="60"/>
      <c r="Z101" s="60"/>
      <c r="AG101" s="101"/>
      <c r="AH101" s="60"/>
      <c r="AI101" s="60"/>
      <c r="AQ101" s="101"/>
      <c r="AR101" s="60"/>
      <c r="AS101" s="60"/>
      <c r="BA101" s="101"/>
    </row>
    <row r="102" spans="1:54" s="17" customFormat="1" hidden="1" x14ac:dyDescent="0.2">
      <c r="A102" s="43"/>
      <c r="B102" s="36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98"/>
      <c r="Y102" s="36"/>
      <c r="Z102" s="36"/>
      <c r="AG102" s="98"/>
      <c r="AH102" s="36"/>
      <c r="AI102" s="36"/>
      <c r="AJ102" s="36" t="s">
        <v>4043</v>
      </c>
      <c r="AK102" s="17" t="s">
        <v>4123</v>
      </c>
      <c r="AL102" s="17" t="s">
        <v>4122</v>
      </c>
      <c r="AQ102" s="98"/>
      <c r="AR102" s="36"/>
      <c r="AS102" s="36"/>
      <c r="AT102" s="36" t="s">
        <v>4043</v>
      </c>
      <c r="AU102" s="27" t="s">
        <v>4123</v>
      </c>
      <c r="AV102" s="27" t="s">
        <v>4122</v>
      </c>
      <c r="AW102" s="63" t="s">
        <v>4430</v>
      </c>
      <c r="AX102" s="63" t="s">
        <v>4430</v>
      </c>
      <c r="AY102" s="63" t="s">
        <v>4430</v>
      </c>
      <c r="AZ102" s="63" t="s">
        <v>4430</v>
      </c>
      <c r="BA102" s="98"/>
    </row>
    <row r="103" spans="1:54" s="17" customFormat="1" x14ac:dyDescent="0.2">
      <c r="A103" s="43"/>
      <c r="B103" s="36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98"/>
      <c r="Y103" s="36"/>
      <c r="Z103" s="36"/>
      <c r="AG103" s="98"/>
      <c r="AH103" s="36"/>
      <c r="AI103" s="36"/>
      <c r="AJ103" s="36" t="s">
        <v>4044</v>
      </c>
      <c r="AK103" s="17" t="s">
        <v>4047</v>
      </c>
      <c r="AL103" s="17" t="s">
        <v>4049</v>
      </c>
      <c r="AQ103" s="98"/>
      <c r="AR103" s="36"/>
      <c r="AS103" s="36"/>
      <c r="AT103" s="36" t="s">
        <v>4044</v>
      </c>
      <c r="AU103" s="27" t="s">
        <v>4047</v>
      </c>
      <c r="AV103" s="27" t="s">
        <v>4049</v>
      </c>
      <c r="AW103" s="25" t="s">
        <v>4431</v>
      </c>
      <c r="AX103" s="25" t="s">
        <v>4431</v>
      </c>
      <c r="AY103" s="25" t="s">
        <v>4431</v>
      </c>
      <c r="AZ103" s="25" t="s">
        <v>4431</v>
      </c>
      <c r="BA103" s="98"/>
    </row>
    <row r="104" spans="1:54" s="17" customFormat="1" x14ac:dyDescent="0.2">
      <c r="A104" s="44"/>
      <c r="B104" s="37"/>
      <c r="C104" s="36" t="s">
        <v>0</v>
      </c>
      <c r="D104" s="36" t="s">
        <v>2148</v>
      </c>
      <c r="E104" s="36" t="s">
        <v>2221</v>
      </c>
      <c r="F104" s="36" t="s">
        <v>530</v>
      </c>
      <c r="G104" s="36" t="s">
        <v>2218</v>
      </c>
      <c r="H104" s="36" t="s">
        <v>2152</v>
      </c>
      <c r="I104" s="36" t="s">
        <v>523</v>
      </c>
      <c r="J104" s="36" t="s">
        <v>2269</v>
      </c>
      <c r="K104" s="36" t="s">
        <v>1077</v>
      </c>
      <c r="L104" s="36" t="s">
        <v>2212</v>
      </c>
      <c r="M104" s="36" t="s">
        <v>127</v>
      </c>
      <c r="N104" s="36" t="s">
        <v>2065</v>
      </c>
      <c r="O104" s="36" t="s">
        <v>2280</v>
      </c>
      <c r="P104" s="36" t="s">
        <v>2273</v>
      </c>
      <c r="X104" s="98"/>
      <c r="Y104" s="37"/>
      <c r="Z104" s="37"/>
      <c r="AA104" s="36" t="s">
        <v>0</v>
      </c>
      <c r="AB104" s="17" t="s">
        <v>2148</v>
      </c>
      <c r="AC104" s="17" t="s">
        <v>2221</v>
      </c>
      <c r="AD104" s="17" t="s">
        <v>1077</v>
      </c>
      <c r="AE104" s="17" t="s">
        <v>2280</v>
      </c>
      <c r="AF104" s="17" t="s">
        <v>2273</v>
      </c>
      <c r="AG104" s="98"/>
      <c r="AH104" s="37"/>
      <c r="AI104" s="37"/>
      <c r="AJ104" s="36" t="s">
        <v>0</v>
      </c>
      <c r="AK104" s="17" t="s">
        <v>2269</v>
      </c>
      <c r="AL104" s="17" t="s">
        <v>530</v>
      </c>
      <c r="AQ104" s="98"/>
      <c r="AR104" s="37"/>
      <c r="AS104" s="37"/>
      <c r="AT104" s="36" t="s">
        <v>0</v>
      </c>
      <c r="AU104" s="27" t="s">
        <v>2269</v>
      </c>
      <c r="AV104" s="27" t="s">
        <v>530</v>
      </c>
      <c r="AW104" s="25" t="s">
        <v>2148</v>
      </c>
      <c r="AX104" s="25" t="s">
        <v>2280</v>
      </c>
      <c r="AY104" s="25" t="s">
        <v>2273</v>
      </c>
      <c r="AZ104" s="25" t="s">
        <v>1077</v>
      </c>
      <c r="BA104" s="98"/>
    </row>
    <row r="105" spans="1:54" s="48" customFormat="1" ht="16" thickBot="1" x14ac:dyDescent="0.25">
      <c r="A105" s="45" t="s">
        <v>14</v>
      </c>
      <c r="B105" s="46" t="s">
        <v>0</v>
      </c>
      <c r="C105" s="47" t="s">
        <v>3157</v>
      </c>
      <c r="D105" s="48" t="s">
        <v>3641</v>
      </c>
      <c r="E105" s="48" t="s">
        <v>3650</v>
      </c>
      <c r="F105" s="48" t="s">
        <v>3637</v>
      </c>
      <c r="G105" s="48" t="s">
        <v>3636</v>
      </c>
      <c r="H105" s="48" t="s">
        <v>3649</v>
      </c>
      <c r="I105" s="48" t="s">
        <v>3645</v>
      </c>
      <c r="J105" s="48" t="s">
        <v>3645</v>
      </c>
      <c r="K105" s="48" t="s">
        <v>3638</v>
      </c>
      <c r="L105" s="48" t="s">
        <v>3639</v>
      </c>
      <c r="M105" s="48" t="s">
        <v>3647</v>
      </c>
      <c r="N105" s="48" t="s">
        <v>3643</v>
      </c>
      <c r="O105" s="48" t="s">
        <v>3640</v>
      </c>
      <c r="P105" s="48" t="s">
        <v>3642</v>
      </c>
      <c r="V105" s="48" t="s">
        <v>4432</v>
      </c>
      <c r="W105" s="48" t="s">
        <v>4433</v>
      </c>
      <c r="X105" s="101"/>
      <c r="Y105" s="46" t="s">
        <v>14</v>
      </c>
      <c r="Z105" s="46" t="s">
        <v>0</v>
      </c>
      <c r="AA105" s="47" t="s">
        <v>3157</v>
      </c>
      <c r="AB105" s="48" t="s">
        <v>3641</v>
      </c>
      <c r="AC105" s="48" t="s">
        <v>3650</v>
      </c>
      <c r="AD105" s="48" t="s">
        <v>3638</v>
      </c>
      <c r="AE105" s="48" t="s">
        <v>3640</v>
      </c>
      <c r="AF105" s="48" t="s">
        <v>3642</v>
      </c>
      <c r="AG105" s="101"/>
      <c r="AH105" s="46" t="s">
        <v>14</v>
      </c>
      <c r="AI105" s="46" t="s">
        <v>0</v>
      </c>
      <c r="AJ105" s="47" t="s">
        <v>3157</v>
      </c>
      <c r="AK105" s="48" t="s">
        <v>3645</v>
      </c>
      <c r="AL105" s="48" t="s">
        <v>3637</v>
      </c>
      <c r="AQ105" s="101"/>
      <c r="AR105" s="46" t="s">
        <v>14</v>
      </c>
      <c r="AS105" s="46" t="s">
        <v>0</v>
      </c>
      <c r="AT105" s="47" t="s">
        <v>3157</v>
      </c>
      <c r="AU105" s="83" t="s">
        <v>3645</v>
      </c>
      <c r="AV105" s="83" t="s">
        <v>3637</v>
      </c>
      <c r="AW105" s="25" t="s">
        <v>3641</v>
      </c>
      <c r="AX105" s="72" t="s">
        <v>3640</v>
      </c>
      <c r="AY105" s="72" t="s">
        <v>3642</v>
      </c>
      <c r="AZ105" s="72" t="s">
        <v>3638</v>
      </c>
      <c r="BA105" s="101"/>
    </row>
    <row r="106" spans="1:54" s="64" customFormat="1" x14ac:dyDescent="0.2">
      <c r="A106" s="61" t="s">
        <v>132</v>
      </c>
      <c r="B106" s="62" t="s">
        <v>2148</v>
      </c>
      <c r="C106" s="63" t="s">
        <v>3641</v>
      </c>
      <c r="D106" s="65">
        <f>_xll.CDXZipStreamCF.Connect.CDXRouteBing(0,2,0,$C106,D$105)</f>
        <v>0</v>
      </c>
      <c r="E106" s="65">
        <f>_xll.CDXZipStreamCF.Connect.CDXRouteBing(0,2,0,$C106,E$105)</f>
        <v>342.11666666666667</v>
      </c>
      <c r="F106" s="65">
        <f>_xll.CDXZipStreamCF.Connect.CDXRouteBing(0,2,0,$C106,F$105)</f>
        <v>417.78333333333336</v>
      </c>
      <c r="G106" s="65">
        <f>_xll.CDXZipStreamCF.Connect.CDXRouteBing(0,2,0,$C106,G$105)</f>
        <v>419.03333333333336</v>
      </c>
      <c r="H106" s="65">
        <f>_xll.CDXZipStreamCF.Connect.CDXRouteBing(0,2,0,$C106,H$105)</f>
        <v>426.18333333333334</v>
      </c>
      <c r="I106" s="65">
        <f>_xll.CDXZipStreamCF.Connect.CDXRouteBing(0,2,0,$C106,I$105)</f>
        <v>76.916666666666671</v>
      </c>
      <c r="J106" s="65">
        <f>_xll.CDXZipStreamCF.Connect.CDXRouteBing(0,2,0,$C106,J$105)</f>
        <v>76.916666666666671</v>
      </c>
      <c r="K106" s="65">
        <f>_xll.CDXZipStreamCF.Connect.CDXRouteBing(0,2,0,$C106,K$105)</f>
        <v>248.65</v>
      </c>
      <c r="L106" s="65">
        <f>_xll.CDXZipStreamCF.Connect.CDXRouteBing(0,2,0,$C106,L$105)</f>
        <v>219.15</v>
      </c>
      <c r="M106" s="65">
        <f>_xll.CDXZipStreamCF.Connect.CDXRouteBing(0,2,0,$C106,M$105)</f>
        <v>92.283333333333331</v>
      </c>
      <c r="N106" s="65">
        <f>_xll.CDXZipStreamCF.Connect.CDXRouteBing(0,2,0,$C106,N$105)</f>
        <v>107.13333333333334</v>
      </c>
      <c r="O106" s="65">
        <f>_xll.CDXZipStreamCF.Connect.CDXRouteBing(0,2,0,$C106,O$105)</f>
        <v>352.93333333333334</v>
      </c>
      <c r="P106" s="65">
        <f>_xll.CDXZipStreamCF.Connect.CDXRouteBing(0,2,0,$C106,P$105)</f>
        <v>194.91666666666666</v>
      </c>
      <c r="Q106" s="66"/>
      <c r="R106" s="66"/>
      <c r="S106" s="66"/>
      <c r="T106" s="66"/>
      <c r="U106" s="66"/>
      <c r="V106" s="67">
        <f t="shared" ref="V106:V118" si="12">COUNTIFS(D106:U106,"&lt;=120")</f>
        <v>5</v>
      </c>
      <c r="W106" s="67">
        <f t="shared" ref="W106:W118" si="13">SUMIF(D106:U106,"&lt;121")</f>
        <v>353.25</v>
      </c>
      <c r="X106" s="97"/>
      <c r="Y106" s="68" t="s">
        <v>132</v>
      </c>
      <c r="Z106" s="62" t="s">
        <v>2148</v>
      </c>
      <c r="AA106" s="63" t="s">
        <v>3641</v>
      </c>
      <c r="AB106" s="65">
        <f>_xll.CDXZipStreamCF.Connect.CDXRouteBing(0,2,0,$AA106,AB$105)</f>
        <v>0</v>
      </c>
      <c r="AC106" s="65">
        <f>_xll.CDXZipStreamCF.Connect.CDXRouteBing(0,2,0,$AA106,AC$105)</f>
        <v>342.11666666666667</v>
      </c>
      <c r="AD106" s="65">
        <f>_xll.CDXZipStreamCF.Connect.CDXRouteBing(0,2,0,$AA106,AD$105)</f>
        <v>248.65</v>
      </c>
      <c r="AE106" s="65">
        <f>_xll.CDXZipStreamCF.Connect.CDXRouteBing(0,2,0,$AA106,AE$105)</f>
        <v>352.93333333333334</v>
      </c>
      <c r="AF106" s="65">
        <f>_xll.CDXZipStreamCF.Connect.CDXRouteBing(0,2,0,$AA106,AF$105)</f>
        <v>194.91666666666666</v>
      </c>
      <c r="AG106" s="97"/>
      <c r="AH106" s="68" t="s">
        <v>132</v>
      </c>
      <c r="AI106" s="68" t="s">
        <v>2148</v>
      </c>
      <c r="AJ106" s="64" t="s">
        <v>3641</v>
      </c>
      <c r="AK106" s="65">
        <f>_xll.CDXZipStreamCF.Connect.CDXRouteBing(0,2,0,$AJ106,AK$105)</f>
        <v>76.916666666666671</v>
      </c>
      <c r="AL106" s="65">
        <f>_xll.CDXZipStreamCF.Connect.CDXRouteBing(0,2,0,$AJ106,AL$105)</f>
        <v>417.78333333333336</v>
      </c>
      <c r="AQ106" s="97"/>
      <c r="AR106" s="68" t="s">
        <v>132</v>
      </c>
      <c r="AS106" s="62" t="s">
        <v>2148</v>
      </c>
      <c r="AT106" s="63" t="s">
        <v>3641</v>
      </c>
      <c r="AU106" s="65">
        <f>_xll.CDXZipStreamCF.Connect.CDXRouteBing(0,2,0,$AJ106,AU$105)</f>
        <v>76.916666666666671</v>
      </c>
      <c r="AV106" s="65">
        <f>_xll.CDXZipStreamCF.Connect.CDXRouteBing(0,2,0,$AJ106,AV$105)</f>
        <v>417.78333333333336</v>
      </c>
      <c r="AW106" s="20">
        <f>_xll.CDXZipStreamCF.Connect.CDXRouteBing(0,2,0,$AJ106,AW$105)</f>
        <v>0</v>
      </c>
      <c r="AX106" s="20">
        <f>_xll.CDXZipStreamCF.Connect.CDXRouteBing(0,2,0,$AJ106,AX$105)</f>
        <v>352.93333333333334</v>
      </c>
      <c r="AY106" s="20">
        <f>_xll.CDXZipStreamCF.Connect.CDXRouteBing(0,2,0,$AJ106,AY$105)</f>
        <v>194.91666666666666</v>
      </c>
      <c r="AZ106" s="20">
        <f>_xll.CDXZipStreamCF.Connect.CDXRouteBing(0,2,0,$AJ106,AZ$105)</f>
        <v>248.65</v>
      </c>
      <c r="BA106" s="97"/>
      <c r="BB106" s="84"/>
    </row>
    <row r="107" spans="1:54" x14ac:dyDescent="0.2">
      <c r="A107" s="69"/>
      <c r="B107" s="24" t="s">
        <v>2221</v>
      </c>
      <c r="C107" s="25" t="s">
        <v>3650</v>
      </c>
      <c r="D107" s="20">
        <f>_xll.CDXZipStreamCF.Connect.CDXRouteBing(0,2,0,$C107,D$105)</f>
        <v>340.15</v>
      </c>
      <c r="E107" s="20">
        <f>_xll.CDXZipStreamCF.Connect.CDXRouteBing(0,2,0,$C107,E$105)</f>
        <v>0</v>
      </c>
      <c r="F107" s="20">
        <f>_xll.CDXZipStreamCF.Connect.CDXRouteBing(0,2,0,$C107,F$105)</f>
        <v>108.36666666666666</v>
      </c>
      <c r="G107" s="20">
        <f>_xll.CDXZipStreamCF.Connect.CDXRouteBing(0,2,0,$C107,G$105)</f>
        <v>109.61666666666666</v>
      </c>
      <c r="H107" s="20">
        <f>_xll.CDXZipStreamCF.Connect.CDXRouteBing(0,2,0,$C107,H$105)</f>
        <v>116.76666666666667</v>
      </c>
      <c r="I107" s="20">
        <f>_xll.CDXZipStreamCF.Connect.CDXRouteBing(0,2,0,$C107,I$105)</f>
        <v>412.68333333333334</v>
      </c>
      <c r="J107" s="20">
        <f>_xll.CDXZipStreamCF.Connect.CDXRouteBing(0,2,0,$C107,J$105)</f>
        <v>412.68333333333334</v>
      </c>
      <c r="K107" s="20">
        <f>_xll.CDXZipStreamCF.Connect.CDXRouteBing(0,2,0,$C107,K$105)</f>
        <v>97.45</v>
      </c>
      <c r="L107" s="20">
        <f>_xll.CDXZipStreamCF.Connect.CDXRouteBing(0,2,0,$C107,L$105)</f>
        <v>135.1</v>
      </c>
      <c r="M107" s="20">
        <f>_xll.CDXZipStreamCF.Connect.CDXRouteBing(0,2,0,$C107,M$105)</f>
        <v>328.41666666666669</v>
      </c>
      <c r="N107" s="20">
        <f>_xll.CDXZipStreamCF.Connect.CDXRouteBing(0,2,0,$C107,N$105)</f>
        <v>374.45</v>
      </c>
      <c r="O107" s="20">
        <f>_xll.CDXZipStreamCF.Connect.CDXRouteBing(0,2,0,$C107,O$105)</f>
        <v>397.78333333333336</v>
      </c>
      <c r="P107" s="20">
        <f>_xll.CDXZipStreamCF.Connect.CDXRouteBing(0,2,0,$C107,P$105)</f>
        <v>486.48333333333335</v>
      </c>
      <c r="Q107" s="21"/>
      <c r="R107" s="21"/>
      <c r="S107" s="21"/>
      <c r="T107" s="21"/>
      <c r="U107" s="21"/>
      <c r="V107" s="22">
        <f t="shared" si="12"/>
        <v>5</v>
      </c>
      <c r="W107" s="22">
        <f t="shared" si="13"/>
        <v>432.2</v>
      </c>
      <c r="X107" s="98"/>
      <c r="Y107" s="16"/>
      <c r="Z107" s="24" t="s">
        <v>2221</v>
      </c>
      <c r="AA107" s="25" t="s">
        <v>3650</v>
      </c>
      <c r="AB107" s="34">
        <f>_xll.CDXZipStreamCF.Connect.CDXRouteBing(0,2,0,$AA107,AB$105)</f>
        <v>340.15</v>
      </c>
      <c r="AC107" s="34">
        <f>_xll.CDXZipStreamCF.Connect.CDXRouteBing(0,2,0,$AA107,AC$105)</f>
        <v>0</v>
      </c>
      <c r="AD107" s="34">
        <f>_xll.CDXZipStreamCF.Connect.CDXRouteBing(0,2,0,$AA107,AD$105)</f>
        <v>97.45</v>
      </c>
      <c r="AE107" s="34">
        <f>_xll.CDXZipStreamCF.Connect.CDXRouteBing(0,2,0,$AA107,AE$105)</f>
        <v>397.78333333333336</v>
      </c>
      <c r="AF107" s="34">
        <f>_xll.CDXZipStreamCF.Connect.CDXRouteBing(0,2,0,$AA107,AF$105)</f>
        <v>486.48333333333335</v>
      </c>
      <c r="AG107" s="98"/>
      <c r="AH107" s="16"/>
      <c r="AI107" s="16" t="s">
        <v>2221</v>
      </c>
      <c r="AJ107" t="s">
        <v>3650</v>
      </c>
      <c r="AK107" s="20">
        <f>_xll.CDXZipStreamCF.Connect.CDXRouteBing(0,2,0,$AJ107,AK$105)</f>
        <v>412.68333333333334</v>
      </c>
      <c r="AL107" s="20">
        <f>_xll.CDXZipStreamCF.Connect.CDXRouteBing(0,2,0,$AJ107,AL$105)</f>
        <v>108.36666666666666</v>
      </c>
      <c r="AQ107" s="98"/>
      <c r="AR107" s="16"/>
      <c r="AS107" s="16" t="s">
        <v>2221</v>
      </c>
      <c r="AT107" t="s">
        <v>3650</v>
      </c>
      <c r="AU107" s="20">
        <f>_xll.CDXZipStreamCF.Connect.CDXRouteBing(0,2,0,$AJ107,AU$105)</f>
        <v>412.68333333333334</v>
      </c>
      <c r="AV107" s="20">
        <f>_xll.CDXZipStreamCF.Connect.CDXRouteBing(0,2,0,$AJ107,AV$105)</f>
        <v>108.36666666666666</v>
      </c>
      <c r="AW107" s="20">
        <f>_xll.CDXZipStreamCF.Connect.CDXRouteBing(0,2,0,$AJ107,AW$105)</f>
        <v>340.15</v>
      </c>
      <c r="AX107" s="20">
        <f>_xll.CDXZipStreamCF.Connect.CDXRouteBing(0,2,0,$AJ107,AX$105)</f>
        <v>397.78333333333336</v>
      </c>
      <c r="AY107" s="20">
        <f>_xll.CDXZipStreamCF.Connect.CDXRouteBing(0,2,0,$AJ107,AY$105)</f>
        <v>486.48333333333335</v>
      </c>
      <c r="AZ107" s="20">
        <f>_xll.CDXZipStreamCF.Connect.CDXRouteBing(0,2,0,$AJ107,AZ$105)</f>
        <v>97.45</v>
      </c>
      <c r="BA107" s="98"/>
      <c r="BB107" s="23"/>
    </row>
    <row r="108" spans="1:54" x14ac:dyDescent="0.2">
      <c r="A108" s="69"/>
      <c r="B108" s="16" t="s">
        <v>530</v>
      </c>
      <c r="C108" t="s">
        <v>3637</v>
      </c>
      <c r="D108" s="20">
        <f>_xll.CDXZipStreamCF.Connect.CDXRouteBing(0,2,0,$C108,D$105)</f>
        <v>419.43333333333334</v>
      </c>
      <c r="E108" s="20">
        <f>_xll.CDXZipStreamCF.Connect.CDXRouteBing(0,2,0,$C108,E$105)</f>
        <v>106.4</v>
      </c>
      <c r="F108" s="20">
        <f>_xll.CDXZipStreamCF.Connect.CDXRouteBing(0,2,0,$C108,F$105)</f>
        <v>0</v>
      </c>
      <c r="G108" s="20">
        <f>_xll.CDXZipStreamCF.Connect.CDXRouteBing(0,2,0,$C108,G$105)</f>
        <v>1.25</v>
      </c>
      <c r="H108" s="20">
        <f>_xll.CDXZipStreamCF.Connect.CDXRouteBing(0,2,0,$C108,H$105)</f>
        <v>15.933333333333334</v>
      </c>
      <c r="I108" s="20">
        <f>_xll.CDXZipStreamCF.Connect.CDXRouteBing(0,2,0,$C108,I$105)</f>
        <v>491.96666666666664</v>
      </c>
      <c r="J108" s="20">
        <f>_xll.CDXZipStreamCF.Connect.CDXRouteBing(0,2,0,$C108,J$105)</f>
        <v>491.96666666666664</v>
      </c>
      <c r="K108" s="20">
        <f>_xll.CDXZipStreamCF.Connect.CDXRouteBing(0,2,0,$C108,K$105)</f>
        <v>185.66666666666666</v>
      </c>
      <c r="L108" s="20">
        <f>_xll.CDXZipStreamCF.Connect.CDXRouteBing(0,2,0,$C108,L$105)</f>
        <v>223.31666666666666</v>
      </c>
      <c r="M108" s="20">
        <f>_xll.CDXZipStreamCF.Connect.CDXRouteBing(0,2,0,$C108,M$105)</f>
        <v>416.61666666666667</v>
      </c>
      <c r="N108" s="20">
        <f>_xll.CDXZipStreamCF.Connect.CDXRouteBing(0,2,0,$C108,N$105)</f>
        <v>425.3</v>
      </c>
      <c r="O108" s="20">
        <f>_xll.CDXZipStreamCF.Connect.CDXRouteBing(0,2,0,$C108,O$105)</f>
        <v>291.46666666666664</v>
      </c>
      <c r="P108" s="20">
        <f>_xll.CDXZipStreamCF.Connect.CDXRouteBing(0,2,0,$C108,P$105)</f>
        <v>549.95000000000005</v>
      </c>
      <c r="Q108" s="21"/>
      <c r="R108" s="21"/>
      <c r="S108" s="21"/>
      <c r="T108" s="21"/>
      <c r="U108" s="21"/>
      <c r="V108" s="20">
        <f t="shared" si="12"/>
        <v>4</v>
      </c>
      <c r="W108" s="20">
        <f t="shared" si="13"/>
        <v>123.58333333333334</v>
      </c>
      <c r="X108" s="98"/>
      <c r="Y108" s="16"/>
      <c r="Z108" s="16" t="s">
        <v>530</v>
      </c>
      <c r="AA108" t="s">
        <v>3637</v>
      </c>
      <c r="AB108" s="34">
        <f>_xll.CDXZipStreamCF.Connect.CDXRouteBing(0,2,0,$AA108,AB$105)</f>
        <v>419.43333333333334</v>
      </c>
      <c r="AC108" s="34">
        <f>_xll.CDXZipStreamCF.Connect.CDXRouteBing(0,2,0,$AA108,AC$105)</f>
        <v>106.4</v>
      </c>
      <c r="AD108" s="34">
        <f>_xll.CDXZipStreamCF.Connect.CDXRouteBing(0,2,0,$AA108,AD$105)</f>
        <v>185.66666666666666</v>
      </c>
      <c r="AE108" s="34">
        <f>_xll.CDXZipStreamCF.Connect.CDXRouteBing(0,2,0,$AA108,AE$105)</f>
        <v>291.46666666666664</v>
      </c>
      <c r="AF108" s="34">
        <f>_xll.CDXZipStreamCF.Connect.CDXRouteBing(0,2,0,$AA108,AF$105)</f>
        <v>549.95000000000005</v>
      </c>
      <c r="AG108" s="98"/>
      <c r="AH108" s="16"/>
      <c r="AI108" s="26" t="s">
        <v>530</v>
      </c>
      <c r="AJ108" s="27" t="s">
        <v>3637</v>
      </c>
      <c r="AK108" s="20">
        <f>_xll.CDXZipStreamCF.Connect.CDXRouteBing(0,2,0,$AJ108,AK$105)</f>
        <v>491.96666666666664</v>
      </c>
      <c r="AL108" s="20">
        <f>_xll.CDXZipStreamCF.Connect.CDXRouteBing(0,2,0,$AJ108,AL$105)</f>
        <v>0</v>
      </c>
      <c r="AQ108" s="98"/>
      <c r="AR108" s="16"/>
      <c r="AS108" s="26" t="s">
        <v>530</v>
      </c>
      <c r="AT108" s="27" t="s">
        <v>3637</v>
      </c>
      <c r="AU108" s="20">
        <f>_xll.CDXZipStreamCF.Connect.CDXRouteBing(0,2,0,$AJ108,AU$105)</f>
        <v>491.96666666666664</v>
      </c>
      <c r="AV108" s="20">
        <f>_xll.CDXZipStreamCF.Connect.CDXRouteBing(0,2,0,$AJ108,AV$105)</f>
        <v>0</v>
      </c>
      <c r="AW108" s="20">
        <f>_xll.CDXZipStreamCF.Connect.CDXRouteBing(0,2,0,$AJ108,AW$105)</f>
        <v>419.43333333333334</v>
      </c>
      <c r="AX108" s="20">
        <f>_xll.CDXZipStreamCF.Connect.CDXRouteBing(0,2,0,$AJ108,AX$105)</f>
        <v>291.46666666666664</v>
      </c>
      <c r="AY108" s="20">
        <f>_xll.CDXZipStreamCF.Connect.CDXRouteBing(0,2,0,$AJ108,AY$105)</f>
        <v>549.95000000000005</v>
      </c>
      <c r="AZ108" s="20">
        <f>_xll.CDXZipStreamCF.Connect.CDXRouteBing(0,2,0,$AJ108,AZ$105)</f>
        <v>185.66666666666666</v>
      </c>
      <c r="BA108" s="98"/>
      <c r="BB108" s="23"/>
    </row>
    <row r="109" spans="1:54" x14ac:dyDescent="0.2">
      <c r="A109" s="69"/>
      <c r="B109" s="16" t="s">
        <v>2218</v>
      </c>
      <c r="C109" t="s">
        <v>3636</v>
      </c>
      <c r="D109" s="20">
        <f>_xll.CDXZipStreamCF.Connect.CDXRouteBing(0,2,0,$C109,D$105)</f>
        <v>420.75</v>
      </c>
      <c r="E109" s="20">
        <f>_xll.CDXZipStreamCF.Connect.CDXRouteBing(0,2,0,$C109,E$105)</f>
        <v>107.71666666666667</v>
      </c>
      <c r="F109" s="20">
        <f>_xll.CDXZipStreamCF.Connect.CDXRouteBing(0,2,0,$C109,F$105)</f>
        <v>1.3166666666666667</v>
      </c>
      <c r="G109" s="20">
        <f>_xll.CDXZipStreamCF.Connect.CDXRouteBing(0,2,0,$C109,G$105)</f>
        <v>0</v>
      </c>
      <c r="H109" s="20">
        <f>_xll.CDXZipStreamCF.Connect.CDXRouteBing(0,2,0,$C109,H$105)</f>
        <v>16.899999999999999</v>
      </c>
      <c r="I109" s="20">
        <f>_xll.CDXZipStreamCF.Connect.CDXRouteBing(0,2,0,$C109,I$105)</f>
        <v>493.28333333333336</v>
      </c>
      <c r="J109" s="20">
        <f>_xll.CDXZipStreamCF.Connect.CDXRouteBing(0,2,0,$C109,J$105)</f>
        <v>493.28333333333336</v>
      </c>
      <c r="K109" s="20">
        <f>_xll.CDXZipStreamCF.Connect.CDXRouteBing(0,2,0,$C109,K$105)</f>
        <v>186.98333333333332</v>
      </c>
      <c r="L109" s="20">
        <f>_xll.CDXZipStreamCF.Connect.CDXRouteBing(0,2,0,$C109,L$105)</f>
        <v>224.63333333333333</v>
      </c>
      <c r="M109" s="20">
        <f>_xll.CDXZipStreamCF.Connect.CDXRouteBing(0,2,0,$C109,M$105)</f>
        <v>417.93333333333334</v>
      </c>
      <c r="N109" s="20">
        <f>_xll.CDXZipStreamCF.Connect.CDXRouteBing(0,2,0,$C109,N$105)</f>
        <v>426.26666666666665</v>
      </c>
      <c r="O109" s="20">
        <f>_xll.CDXZipStreamCF.Connect.CDXRouteBing(0,2,0,$C109,O$105)</f>
        <v>292.41666666666669</v>
      </c>
      <c r="P109" s="20">
        <f>_xll.CDXZipStreamCF.Connect.CDXRouteBing(0,2,0,$C109,P$105)</f>
        <v>550.9</v>
      </c>
      <c r="Q109" s="21"/>
      <c r="R109" s="21"/>
      <c r="S109" s="21"/>
      <c r="T109" s="21"/>
      <c r="U109" s="21"/>
      <c r="V109" s="20">
        <f t="shared" si="12"/>
        <v>4</v>
      </c>
      <c r="W109" s="20">
        <f t="shared" si="13"/>
        <v>125.93333333333334</v>
      </c>
      <c r="X109" s="98"/>
      <c r="Y109" s="16"/>
      <c r="Z109" s="16" t="s">
        <v>2218</v>
      </c>
      <c r="AA109" t="s">
        <v>3636</v>
      </c>
      <c r="AB109" s="34">
        <f>_xll.CDXZipStreamCF.Connect.CDXRouteBing(0,2,0,$AA109,AB$105)</f>
        <v>420.75</v>
      </c>
      <c r="AC109" s="34">
        <f>_xll.CDXZipStreamCF.Connect.CDXRouteBing(0,2,0,$AA109,AC$105)</f>
        <v>107.71666666666667</v>
      </c>
      <c r="AD109" s="34">
        <f>_xll.CDXZipStreamCF.Connect.CDXRouteBing(0,2,0,$AA109,AD$105)</f>
        <v>186.98333333333332</v>
      </c>
      <c r="AE109" s="34">
        <f>_xll.CDXZipStreamCF.Connect.CDXRouteBing(0,2,0,$AA109,AE$105)</f>
        <v>292.41666666666669</v>
      </c>
      <c r="AF109" s="34">
        <f>_xll.CDXZipStreamCF.Connect.CDXRouteBing(0,2,0,$AA109,AF$105)</f>
        <v>550.9</v>
      </c>
      <c r="AG109" s="98"/>
      <c r="AH109" s="16"/>
      <c r="AI109" s="16" t="s">
        <v>2218</v>
      </c>
      <c r="AJ109" t="s">
        <v>3636</v>
      </c>
      <c r="AK109" s="20">
        <f>_xll.CDXZipStreamCF.Connect.CDXRouteBing(0,2,0,$AJ109,AK$105)</f>
        <v>493.28333333333336</v>
      </c>
      <c r="AL109" s="20">
        <f>_xll.CDXZipStreamCF.Connect.CDXRouteBing(0,2,0,$AJ109,AL$105)</f>
        <v>1.3166666666666667</v>
      </c>
      <c r="AQ109" s="98"/>
      <c r="AR109" s="16"/>
      <c r="AS109" s="16" t="s">
        <v>2218</v>
      </c>
      <c r="AT109" t="s">
        <v>3636</v>
      </c>
      <c r="AU109" s="20">
        <f>_xll.CDXZipStreamCF.Connect.CDXRouteBing(0,2,0,$AJ109,AU$105)</f>
        <v>493.28333333333336</v>
      </c>
      <c r="AV109" s="20">
        <f>_xll.CDXZipStreamCF.Connect.CDXRouteBing(0,2,0,$AJ109,AV$105)</f>
        <v>1.3166666666666667</v>
      </c>
      <c r="AW109" s="20">
        <f>_xll.CDXZipStreamCF.Connect.CDXRouteBing(0,2,0,$AJ109,AW$105)</f>
        <v>420.75</v>
      </c>
      <c r="AX109" s="20">
        <f>_xll.CDXZipStreamCF.Connect.CDXRouteBing(0,2,0,$AJ109,AX$105)</f>
        <v>292.41666666666669</v>
      </c>
      <c r="AY109" s="20">
        <f>_xll.CDXZipStreamCF.Connect.CDXRouteBing(0,2,0,$AJ109,AY$105)</f>
        <v>550.9</v>
      </c>
      <c r="AZ109" s="20">
        <f>_xll.CDXZipStreamCF.Connect.CDXRouteBing(0,2,0,$AJ109,AZ$105)</f>
        <v>186.98333333333332</v>
      </c>
      <c r="BA109" s="98"/>
      <c r="BB109" s="23"/>
    </row>
    <row r="110" spans="1:54" x14ac:dyDescent="0.2">
      <c r="A110" s="69"/>
      <c r="B110" s="16" t="s">
        <v>2152</v>
      </c>
      <c r="C110" t="s">
        <v>3649</v>
      </c>
      <c r="D110" s="20">
        <f>_xll.CDXZipStreamCF.Connect.CDXRouteBing(0,2,0,$C110,D$105)</f>
        <v>428.65</v>
      </c>
      <c r="E110" s="20">
        <f>_xll.CDXZipStreamCF.Connect.CDXRouteBing(0,2,0,$C110,E$105)</f>
        <v>115.61666666666666</v>
      </c>
      <c r="F110" s="20">
        <f>_xll.CDXZipStreamCF.Connect.CDXRouteBing(0,2,0,$C110,F$105)</f>
        <v>16.649999999999999</v>
      </c>
      <c r="G110" s="20">
        <f>_xll.CDXZipStreamCF.Connect.CDXRouteBing(0,2,0,$C110,G$105)</f>
        <v>17.600000000000001</v>
      </c>
      <c r="H110" s="20">
        <f>_xll.CDXZipStreamCF.Connect.CDXRouteBing(0,2,0,$C110,H$105)</f>
        <v>0</v>
      </c>
      <c r="I110" s="20">
        <f>_xll.CDXZipStreamCF.Connect.CDXRouteBing(0,2,0,$C110,I$105)</f>
        <v>501.18333333333334</v>
      </c>
      <c r="J110" s="20">
        <f>_xll.CDXZipStreamCF.Connect.CDXRouteBing(0,2,0,$C110,J$105)</f>
        <v>501.18333333333334</v>
      </c>
      <c r="K110" s="20">
        <f>_xll.CDXZipStreamCF.Connect.CDXRouteBing(0,2,0,$C110,K$105)</f>
        <v>194.86666666666667</v>
      </c>
      <c r="L110" s="20">
        <f>_xll.CDXZipStreamCF.Connect.CDXRouteBing(0,2,0,$C110,L$105)</f>
        <v>232.51666666666668</v>
      </c>
      <c r="M110" s="20">
        <f>_xll.CDXZipStreamCF.Connect.CDXRouteBing(0,2,0,$C110,M$105)</f>
        <v>425.83333333333331</v>
      </c>
      <c r="N110" s="20">
        <f>_xll.CDXZipStreamCF.Connect.CDXRouteBing(0,2,0,$C110,N$105)</f>
        <v>415.51666666666665</v>
      </c>
      <c r="O110" s="20">
        <f>_xll.CDXZipStreamCF.Connect.CDXRouteBing(0,2,0,$C110,O$105)</f>
        <v>281.68333333333334</v>
      </c>
      <c r="P110" s="20">
        <f>_xll.CDXZipStreamCF.Connect.CDXRouteBing(0,2,0,$C110,P$105)</f>
        <v>540.16666666666663</v>
      </c>
      <c r="Q110" s="21"/>
      <c r="R110" s="21"/>
      <c r="S110" s="21"/>
      <c r="T110" s="21"/>
      <c r="U110" s="21"/>
      <c r="V110" s="20">
        <f t="shared" si="12"/>
        <v>4</v>
      </c>
      <c r="W110" s="20">
        <f t="shared" si="13"/>
        <v>149.86666666666665</v>
      </c>
      <c r="X110" s="98"/>
      <c r="Y110" s="16"/>
      <c r="Z110" s="16" t="s">
        <v>2152</v>
      </c>
      <c r="AA110" t="s">
        <v>3649</v>
      </c>
      <c r="AB110" s="34">
        <f>_xll.CDXZipStreamCF.Connect.CDXRouteBing(0,2,0,$AA110,AB$105)</f>
        <v>428.65</v>
      </c>
      <c r="AC110" s="34">
        <f>_xll.CDXZipStreamCF.Connect.CDXRouteBing(0,2,0,$AA110,AC$105)</f>
        <v>115.61666666666666</v>
      </c>
      <c r="AD110" s="34">
        <f>_xll.CDXZipStreamCF.Connect.CDXRouteBing(0,2,0,$AA110,AD$105)</f>
        <v>194.86666666666667</v>
      </c>
      <c r="AE110" s="34">
        <f>_xll.CDXZipStreamCF.Connect.CDXRouteBing(0,2,0,$AA110,AE$105)</f>
        <v>281.68333333333334</v>
      </c>
      <c r="AF110" s="34">
        <f>_xll.CDXZipStreamCF.Connect.CDXRouteBing(0,2,0,$AA110,AF$105)</f>
        <v>540.16666666666663</v>
      </c>
      <c r="AG110" s="98"/>
      <c r="AH110" s="16"/>
      <c r="AI110" s="16" t="s">
        <v>2152</v>
      </c>
      <c r="AJ110" t="s">
        <v>3649</v>
      </c>
      <c r="AK110" s="20">
        <f>_xll.CDXZipStreamCF.Connect.CDXRouteBing(0,2,0,$AJ110,AK$105)</f>
        <v>501.18333333333334</v>
      </c>
      <c r="AL110" s="20">
        <f>_xll.CDXZipStreamCF.Connect.CDXRouteBing(0,2,0,$AJ110,AL$105)</f>
        <v>16.649999999999999</v>
      </c>
      <c r="AQ110" s="98"/>
      <c r="AR110" s="16"/>
      <c r="AS110" s="16" t="s">
        <v>2152</v>
      </c>
      <c r="AT110" t="s">
        <v>3649</v>
      </c>
      <c r="AU110" s="20">
        <f>_xll.CDXZipStreamCF.Connect.CDXRouteBing(0,2,0,$AJ110,AU$105)</f>
        <v>501.18333333333334</v>
      </c>
      <c r="AV110" s="20">
        <f>_xll.CDXZipStreamCF.Connect.CDXRouteBing(0,2,0,$AJ110,AV$105)</f>
        <v>16.649999999999999</v>
      </c>
      <c r="AW110" s="20">
        <f>_xll.CDXZipStreamCF.Connect.CDXRouteBing(0,2,0,$AJ110,AW$105)</f>
        <v>428.65</v>
      </c>
      <c r="AX110" s="20">
        <f>_xll.CDXZipStreamCF.Connect.CDXRouteBing(0,2,0,$AJ110,AX$105)</f>
        <v>281.68333333333334</v>
      </c>
      <c r="AY110" s="20">
        <f>_xll.CDXZipStreamCF.Connect.CDXRouteBing(0,2,0,$AJ110,AY$105)</f>
        <v>540.16666666666663</v>
      </c>
      <c r="AZ110" s="20">
        <f>_xll.CDXZipStreamCF.Connect.CDXRouteBing(0,2,0,$AJ110,AZ$105)</f>
        <v>194.86666666666667</v>
      </c>
      <c r="BA110" s="98"/>
      <c r="BB110" s="23"/>
    </row>
    <row r="111" spans="1:54" x14ac:dyDescent="0.2">
      <c r="A111" s="69"/>
      <c r="B111" s="16" t="s">
        <v>523</v>
      </c>
      <c r="C111" t="s">
        <v>3645</v>
      </c>
      <c r="D111" s="20">
        <f>_xll.CDXZipStreamCF.Connect.CDXRouteBing(0,2,0,$C111,D$105)</f>
        <v>77.333333333333329</v>
      </c>
      <c r="E111" s="20">
        <f>_xll.CDXZipStreamCF.Connect.CDXRouteBing(0,2,0,$C111,E$105)</f>
        <v>416.26666666666665</v>
      </c>
      <c r="F111" s="20">
        <f>_xll.CDXZipStreamCF.Connect.CDXRouteBing(0,2,0,$C111,F$105)</f>
        <v>491.93333333333334</v>
      </c>
      <c r="G111" s="20">
        <f>_xll.CDXZipStreamCF.Connect.CDXRouteBing(0,2,0,$C111,G$105)</f>
        <v>493.18333333333334</v>
      </c>
      <c r="H111" s="20">
        <f>_xll.CDXZipStreamCF.Connect.CDXRouteBing(0,2,0,$C111,H$105)</f>
        <v>500.35</v>
      </c>
      <c r="I111" s="20">
        <f>_xll.CDXZipStreamCF.Connect.CDXRouteBing(0,2,0,$C111,I$105)</f>
        <v>0</v>
      </c>
      <c r="J111" s="20">
        <f>_xll.CDXZipStreamCF.Connect.CDXRouteBing(0,2,0,$C111,J$105)</f>
        <v>0</v>
      </c>
      <c r="K111" s="20">
        <f>_xll.CDXZipStreamCF.Connect.CDXRouteBing(0,2,0,$C111,K$105)</f>
        <v>322.8</v>
      </c>
      <c r="L111" s="20">
        <f>_xll.CDXZipStreamCF.Connect.CDXRouteBing(0,2,0,$C111,L$105)</f>
        <v>293.3</v>
      </c>
      <c r="M111" s="20">
        <f>_xll.CDXZipStreamCF.Connect.CDXRouteBing(0,2,0,$C111,M$105)</f>
        <v>166.43333333333334</v>
      </c>
      <c r="N111" s="20">
        <f>_xll.CDXZipStreamCF.Connect.CDXRouteBing(0,2,0,$C111,N$105)</f>
        <v>165.93333333333334</v>
      </c>
      <c r="O111" s="20">
        <f>_xll.CDXZipStreamCF.Connect.CDXRouteBing(0,2,0,$C111,O$105)</f>
        <v>411.73333333333335</v>
      </c>
      <c r="P111" s="20">
        <f>_xll.CDXZipStreamCF.Connect.CDXRouteBing(0,2,0,$C111,P$105)</f>
        <v>222.51666666666668</v>
      </c>
      <c r="Q111" s="21"/>
      <c r="R111" s="21"/>
      <c r="S111" s="21"/>
      <c r="T111" s="21"/>
      <c r="U111" s="21"/>
      <c r="V111" s="20">
        <f t="shared" si="12"/>
        <v>3</v>
      </c>
      <c r="W111" s="20">
        <f t="shared" si="13"/>
        <v>77.333333333333329</v>
      </c>
      <c r="X111" s="98"/>
      <c r="Y111" s="16"/>
      <c r="Z111" s="16" t="s">
        <v>523</v>
      </c>
      <c r="AA111" t="s">
        <v>3645</v>
      </c>
      <c r="AB111" s="34">
        <f>_xll.CDXZipStreamCF.Connect.CDXRouteBing(0,2,0,$AA111,AB$105)</f>
        <v>77.333333333333329</v>
      </c>
      <c r="AC111" s="34">
        <f>_xll.CDXZipStreamCF.Connect.CDXRouteBing(0,2,0,$AA111,AC$105)</f>
        <v>416.26666666666665</v>
      </c>
      <c r="AD111" s="34">
        <f>_xll.CDXZipStreamCF.Connect.CDXRouteBing(0,2,0,$AA111,AD$105)</f>
        <v>322.8</v>
      </c>
      <c r="AE111" s="34">
        <f>_xll.CDXZipStreamCF.Connect.CDXRouteBing(0,2,0,$AA111,AE$105)</f>
        <v>411.73333333333335</v>
      </c>
      <c r="AF111" s="34">
        <f>_xll.CDXZipStreamCF.Connect.CDXRouteBing(0,2,0,$AA111,AF$105)</f>
        <v>222.51666666666668</v>
      </c>
      <c r="AG111" s="98"/>
      <c r="AH111" s="16"/>
      <c r="AI111" s="16" t="s">
        <v>523</v>
      </c>
      <c r="AJ111" t="s">
        <v>3645</v>
      </c>
      <c r="AK111" s="20">
        <f>_xll.CDXZipStreamCF.Connect.CDXRouteBing(0,2,0,$AJ111,AK$105)</f>
        <v>0</v>
      </c>
      <c r="AL111" s="20">
        <f>_xll.CDXZipStreamCF.Connect.CDXRouteBing(0,2,0,$AJ111,AL$105)</f>
        <v>491.93333333333334</v>
      </c>
      <c r="AQ111" s="98"/>
      <c r="AR111" s="16"/>
      <c r="AS111" s="16" t="s">
        <v>523</v>
      </c>
      <c r="AT111" t="s">
        <v>3645</v>
      </c>
      <c r="AU111" s="20">
        <f>_xll.CDXZipStreamCF.Connect.CDXRouteBing(0,2,0,$AJ111,AU$105)</f>
        <v>0</v>
      </c>
      <c r="AV111" s="20">
        <f>_xll.CDXZipStreamCF.Connect.CDXRouteBing(0,2,0,$AJ111,AV$105)</f>
        <v>491.93333333333334</v>
      </c>
      <c r="AW111" s="20">
        <f>_xll.CDXZipStreamCF.Connect.CDXRouteBing(0,2,0,$AJ111,AW$105)</f>
        <v>77.333333333333329</v>
      </c>
      <c r="AX111" s="20">
        <f>_xll.CDXZipStreamCF.Connect.CDXRouteBing(0,2,0,$AJ111,AX$105)</f>
        <v>411.73333333333335</v>
      </c>
      <c r="AY111" s="20">
        <f>_xll.CDXZipStreamCF.Connect.CDXRouteBing(0,2,0,$AJ111,AY$105)</f>
        <v>222.51666666666668</v>
      </c>
      <c r="AZ111" s="20">
        <f>_xll.CDXZipStreamCF.Connect.CDXRouteBing(0,2,0,$AJ111,AZ$105)</f>
        <v>322.8</v>
      </c>
      <c r="BA111" s="98"/>
      <c r="BB111" s="23"/>
    </row>
    <row r="112" spans="1:54" x14ac:dyDescent="0.2">
      <c r="A112" s="69"/>
      <c r="B112" s="16" t="s">
        <v>2269</v>
      </c>
      <c r="C112" t="s">
        <v>3645</v>
      </c>
      <c r="D112" s="20">
        <f>_xll.CDXZipStreamCF.Connect.CDXRouteBing(0,2,0,$C112,D$105)</f>
        <v>77.333333333333329</v>
      </c>
      <c r="E112" s="20">
        <f>_xll.CDXZipStreamCF.Connect.CDXRouteBing(0,2,0,$C112,E$105)</f>
        <v>416.26666666666665</v>
      </c>
      <c r="F112" s="20">
        <f>_xll.CDXZipStreamCF.Connect.CDXRouteBing(0,2,0,$C112,F$105)</f>
        <v>491.93333333333334</v>
      </c>
      <c r="G112" s="20">
        <f>_xll.CDXZipStreamCF.Connect.CDXRouteBing(0,2,0,$C112,G$105)</f>
        <v>493.18333333333334</v>
      </c>
      <c r="H112" s="20">
        <f>_xll.CDXZipStreamCF.Connect.CDXRouteBing(0,2,0,$C112,H$105)</f>
        <v>500.35</v>
      </c>
      <c r="I112" s="20">
        <f>_xll.CDXZipStreamCF.Connect.CDXRouteBing(0,2,0,$C112,I$105)</f>
        <v>0</v>
      </c>
      <c r="J112" s="20">
        <f>_xll.CDXZipStreamCF.Connect.CDXRouteBing(0,2,0,$C112,J$105)</f>
        <v>0</v>
      </c>
      <c r="K112" s="20">
        <f>_xll.CDXZipStreamCF.Connect.CDXRouteBing(0,2,0,$C112,K$105)</f>
        <v>322.8</v>
      </c>
      <c r="L112" s="20">
        <f>_xll.CDXZipStreamCF.Connect.CDXRouteBing(0,2,0,$C112,L$105)</f>
        <v>293.3</v>
      </c>
      <c r="M112" s="20">
        <f>_xll.CDXZipStreamCF.Connect.CDXRouteBing(0,2,0,$C112,M$105)</f>
        <v>166.43333333333334</v>
      </c>
      <c r="N112" s="20">
        <f>_xll.CDXZipStreamCF.Connect.CDXRouteBing(0,2,0,$C112,N$105)</f>
        <v>165.93333333333334</v>
      </c>
      <c r="O112" s="20">
        <f>_xll.CDXZipStreamCF.Connect.CDXRouteBing(0,2,0,$C112,O$105)</f>
        <v>411.73333333333335</v>
      </c>
      <c r="P112" s="20">
        <f>_xll.CDXZipStreamCF.Connect.CDXRouteBing(0,2,0,$C112,P$105)</f>
        <v>222.51666666666668</v>
      </c>
      <c r="Q112" s="21"/>
      <c r="R112" s="21"/>
      <c r="S112" s="21"/>
      <c r="T112" s="21"/>
      <c r="U112" s="21"/>
      <c r="V112" s="20">
        <f t="shared" si="12"/>
        <v>3</v>
      </c>
      <c r="W112" s="20">
        <f t="shared" si="13"/>
        <v>77.333333333333329</v>
      </c>
      <c r="X112" s="98"/>
      <c r="Y112" s="16"/>
      <c r="Z112" s="16" t="s">
        <v>2269</v>
      </c>
      <c r="AA112" t="s">
        <v>3645</v>
      </c>
      <c r="AB112" s="34">
        <f>_xll.CDXZipStreamCF.Connect.CDXRouteBing(0,2,0,$AA112,AB$105)</f>
        <v>77.333333333333329</v>
      </c>
      <c r="AC112" s="34">
        <f>_xll.CDXZipStreamCF.Connect.CDXRouteBing(0,2,0,$AA112,AC$105)</f>
        <v>416.26666666666665</v>
      </c>
      <c r="AD112" s="34">
        <f>_xll.CDXZipStreamCF.Connect.CDXRouteBing(0,2,0,$AA112,AD$105)</f>
        <v>322.8</v>
      </c>
      <c r="AE112" s="34">
        <f>_xll.CDXZipStreamCF.Connect.CDXRouteBing(0,2,0,$AA112,AE$105)</f>
        <v>411.73333333333335</v>
      </c>
      <c r="AF112" s="34">
        <f>_xll.CDXZipStreamCF.Connect.CDXRouteBing(0,2,0,$AA112,AF$105)</f>
        <v>222.51666666666668</v>
      </c>
      <c r="AG112" s="98"/>
      <c r="AH112" s="16"/>
      <c r="AI112" s="26" t="s">
        <v>2269</v>
      </c>
      <c r="AJ112" s="27" t="s">
        <v>3645</v>
      </c>
      <c r="AK112" s="20">
        <f>_xll.CDXZipStreamCF.Connect.CDXRouteBing(0,2,0,$AJ112,AK$105)</f>
        <v>0</v>
      </c>
      <c r="AL112" s="20">
        <f>_xll.CDXZipStreamCF.Connect.CDXRouteBing(0,2,0,$AJ112,AL$105)</f>
        <v>491.93333333333334</v>
      </c>
      <c r="AQ112" s="98"/>
      <c r="AR112" s="16"/>
      <c r="AS112" s="26" t="s">
        <v>2269</v>
      </c>
      <c r="AT112" s="27" t="s">
        <v>3645</v>
      </c>
      <c r="AU112" s="20">
        <f>_xll.CDXZipStreamCF.Connect.CDXRouteBing(0,2,0,$AJ112,AU$105)</f>
        <v>0</v>
      </c>
      <c r="AV112" s="20">
        <f>_xll.CDXZipStreamCF.Connect.CDXRouteBing(0,2,0,$AJ112,AV$105)</f>
        <v>491.93333333333334</v>
      </c>
      <c r="AW112" s="20">
        <f>_xll.CDXZipStreamCF.Connect.CDXRouteBing(0,2,0,$AJ112,AW$105)</f>
        <v>77.333333333333329</v>
      </c>
      <c r="AX112" s="20">
        <f>_xll.CDXZipStreamCF.Connect.CDXRouteBing(0,2,0,$AJ112,AX$105)</f>
        <v>411.73333333333335</v>
      </c>
      <c r="AY112" s="20">
        <f>_xll.CDXZipStreamCF.Connect.CDXRouteBing(0,2,0,$AJ112,AY$105)</f>
        <v>222.51666666666668</v>
      </c>
      <c r="AZ112" s="20">
        <f>_xll.CDXZipStreamCF.Connect.CDXRouteBing(0,2,0,$AJ112,AZ$105)</f>
        <v>322.8</v>
      </c>
      <c r="BA112" s="98"/>
      <c r="BB112" s="23"/>
    </row>
    <row r="113" spans="1:53" x14ac:dyDescent="0.2">
      <c r="A113" s="69"/>
      <c r="B113" s="24" t="s">
        <v>1077</v>
      </c>
      <c r="C113" s="25" t="s">
        <v>3638</v>
      </c>
      <c r="D113" s="20">
        <f>_xll.CDXZipStreamCF.Connect.CDXRouteBing(0,2,0,$C113,D$105)</f>
        <v>251.65</v>
      </c>
      <c r="E113" s="20">
        <f>_xll.CDXZipStreamCF.Connect.CDXRouteBing(0,2,0,$C113,E$105)</f>
        <v>98.533333333333331</v>
      </c>
      <c r="F113" s="20">
        <f>_xll.CDXZipStreamCF.Connect.CDXRouteBing(0,2,0,$C113,F$105)</f>
        <v>184.71666666666667</v>
      </c>
      <c r="G113" s="20">
        <f>_xll.CDXZipStreamCF.Connect.CDXRouteBing(0,2,0,$C113,G$105)</f>
        <v>185.96666666666667</v>
      </c>
      <c r="H113" s="20">
        <f>_xll.CDXZipStreamCF.Connect.CDXRouteBing(0,2,0,$C113,H$105)</f>
        <v>193.13333333333333</v>
      </c>
      <c r="I113" s="20">
        <f>_xll.CDXZipStreamCF.Connect.CDXRouteBing(0,2,0,$C113,I$105)</f>
        <v>324.18333333333334</v>
      </c>
      <c r="J113" s="20">
        <f>_xll.CDXZipStreamCF.Connect.CDXRouteBing(0,2,0,$C113,J$105)</f>
        <v>324.18333333333334</v>
      </c>
      <c r="K113" s="20">
        <f>_xll.CDXZipStreamCF.Connect.CDXRouteBing(0,2,0,$C113,K$105)</f>
        <v>0</v>
      </c>
      <c r="L113" s="20">
        <f>_xll.CDXZipStreamCF.Connect.CDXRouteBing(0,2,0,$C113,L$105)</f>
        <v>46.6</v>
      </c>
      <c r="M113" s="20">
        <f>_xll.CDXZipStreamCF.Connect.CDXRouteBing(0,2,0,$C113,M$105)</f>
        <v>239.9</v>
      </c>
      <c r="N113" s="20">
        <f>_xll.CDXZipStreamCF.Connect.CDXRouteBing(0,2,0,$C113,N$105)</f>
        <v>285.95</v>
      </c>
      <c r="O113" s="20">
        <f>_xll.CDXZipStreamCF.Connect.CDXRouteBing(0,2,0,$C113,O$105)</f>
        <v>474.13333333333333</v>
      </c>
      <c r="P113" s="20">
        <f>_xll.CDXZipStreamCF.Connect.CDXRouteBing(0,2,0,$C113,P$105)</f>
        <v>397.98333333333335</v>
      </c>
      <c r="Q113" s="21"/>
      <c r="R113" s="21"/>
      <c r="S113" s="21"/>
      <c r="T113" s="21"/>
      <c r="U113" s="21"/>
      <c r="V113" s="22">
        <f t="shared" si="12"/>
        <v>3</v>
      </c>
      <c r="W113" s="22">
        <f t="shared" si="13"/>
        <v>145.13333333333333</v>
      </c>
      <c r="X113" s="98"/>
      <c r="Y113" s="16"/>
      <c r="Z113" s="24" t="s">
        <v>1077</v>
      </c>
      <c r="AA113" s="25" t="s">
        <v>3638</v>
      </c>
      <c r="AB113" s="34">
        <f>_xll.CDXZipStreamCF.Connect.CDXRouteBing(0,2,0,$AA113,AB$105)</f>
        <v>251.65</v>
      </c>
      <c r="AC113" s="34">
        <f>_xll.CDXZipStreamCF.Connect.CDXRouteBing(0,2,0,$AA113,AC$105)</f>
        <v>98.533333333333331</v>
      </c>
      <c r="AD113" s="34">
        <f>_xll.CDXZipStreamCF.Connect.CDXRouteBing(0,2,0,$AA113,AD$105)</f>
        <v>0</v>
      </c>
      <c r="AE113" s="34">
        <f>_xll.CDXZipStreamCF.Connect.CDXRouteBing(0,2,0,$AA113,AE$105)</f>
        <v>474.13333333333333</v>
      </c>
      <c r="AF113" s="34">
        <f>_xll.CDXZipStreamCF.Connect.CDXRouteBing(0,2,0,$AA113,AF$105)</f>
        <v>397.98333333333335</v>
      </c>
      <c r="AG113" s="98"/>
      <c r="AH113" s="16"/>
      <c r="AI113" s="16" t="s">
        <v>1077</v>
      </c>
      <c r="AJ113" t="s">
        <v>3638</v>
      </c>
      <c r="AK113" s="86">
        <f>_xll.CDXZipStreamCF.Connect.CDXRouteBing(0,2,0,$AJ113,AK$105)</f>
        <v>324.18333333333334</v>
      </c>
      <c r="AL113" s="86">
        <f>_xll.CDXZipStreamCF.Connect.CDXRouteBing(0,2,0,$AJ113,AL$105)</f>
        <v>184.71666666666667</v>
      </c>
      <c r="AM113" t="s">
        <v>4442</v>
      </c>
      <c r="AQ113" s="98"/>
      <c r="AR113" s="16"/>
      <c r="AS113" s="24" t="s">
        <v>1077</v>
      </c>
      <c r="AT113" s="25" t="s">
        <v>3638</v>
      </c>
      <c r="AU113" s="86">
        <f>_xll.CDXZipStreamCF.Connect.CDXRouteBing(0,2,0,$AJ113,AU$105)</f>
        <v>324.18333333333334</v>
      </c>
      <c r="AV113" s="86">
        <f>_xll.CDXZipStreamCF.Connect.CDXRouteBing(0,2,0,$AJ113,AV$105)</f>
        <v>184.71666666666667</v>
      </c>
      <c r="AW113" s="20">
        <f>_xll.CDXZipStreamCF.Connect.CDXRouteBing(0,2,0,$AJ113,AW$105)</f>
        <v>251.65</v>
      </c>
      <c r="AX113" s="20">
        <f>_xll.CDXZipStreamCF.Connect.CDXRouteBing(0,2,0,$AJ113,AX$105)</f>
        <v>474.13333333333333</v>
      </c>
      <c r="AY113" s="20">
        <f>_xll.CDXZipStreamCF.Connect.CDXRouteBing(0,2,0,$AJ113,AY$105)</f>
        <v>397.98333333333335</v>
      </c>
      <c r="AZ113" s="20">
        <f>_xll.CDXZipStreamCF.Connect.CDXRouteBing(0,2,0,$AJ113,AZ$105)</f>
        <v>0</v>
      </c>
      <c r="BA113" s="98"/>
    </row>
    <row r="114" spans="1:53" x14ac:dyDescent="0.2">
      <c r="A114" s="69"/>
      <c r="B114" s="16" t="s">
        <v>2212</v>
      </c>
      <c r="C114" t="s">
        <v>3639</v>
      </c>
      <c r="D114" s="20">
        <f>_xll.CDXZipStreamCF.Connect.CDXRouteBing(0,2,0,$C114,D$105)</f>
        <v>218.91666666666666</v>
      </c>
      <c r="E114" s="20">
        <f>_xll.CDXZipStreamCF.Connect.CDXRouteBing(0,2,0,$C114,E$105)</f>
        <v>138.38333333333333</v>
      </c>
      <c r="F114" s="20">
        <f>_xll.CDXZipStreamCF.Connect.CDXRouteBing(0,2,0,$C114,F$105)</f>
        <v>224.56666666666666</v>
      </c>
      <c r="G114" s="20">
        <f>_xll.CDXZipStreamCF.Connect.CDXRouteBing(0,2,0,$C114,G$105)</f>
        <v>225.81666666666666</v>
      </c>
      <c r="H114" s="20">
        <f>_xll.CDXZipStreamCF.Connect.CDXRouteBing(0,2,0,$C114,H$105)</f>
        <v>232.98333333333332</v>
      </c>
      <c r="I114" s="20">
        <f>_xll.CDXZipStreamCF.Connect.CDXRouteBing(0,2,0,$C114,I$105)</f>
        <v>291.45</v>
      </c>
      <c r="J114" s="20">
        <f>_xll.CDXZipStreamCF.Connect.CDXRouteBing(0,2,0,$C114,J$105)</f>
        <v>291.45</v>
      </c>
      <c r="K114" s="20">
        <f>_xll.CDXZipStreamCF.Connect.CDXRouteBing(0,2,0,$C114,K$105)</f>
        <v>44.916666666666664</v>
      </c>
      <c r="L114" s="20">
        <f>_xll.CDXZipStreamCF.Connect.CDXRouteBing(0,2,0,$C114,L$105)</f>
        <v>0</v>
      </c>
      <c r="M114" s="20">
        <f>_xll.CDXZipStreamCF.Connect.CDXRouteBing(0,2,0,$C114,M$105)</f>
        <v>205.06666666666666</v>
      </c>
      <c r="N114" s="20">
        <f>_xll.CDXZipStreamCF.Connect.CDXRouteBing(0,2,0,$C114,N$105)</f>
        <v>253.21666666666667</v>
      </c>
      <c r="O114" s="20">
        <f>_xll.CDXZipStreamCF.Connect.CDXRouteBing(0,2,0,$C114,O$105)</f>
        <v>499</v>
      </c>
      <c r="P114" s="20">
        <f>_xll.CDXZipStreamCF.Connect.CDXRouteBing(0,2,0,$C114,P$105)</f>
        <v>365.25</v>
      </c>
      <c r="Q114" s="21"/>
      <c r="R114" s="21"/>
      <c r="S114" s="21"/>
      <c r="T114" s="21"/>
      <c r="U114" s="21"/>
      <c r="V114" s="20">
        <f t="shared" si="12"/>
        <v>2</v>
      </c>
      <c r="W114" s="20">
        <f t="shared" si="13"/>
        <v>44.916666666666664</v>
      </c>
      <c r="X114" s="98"/>
      <c r="Y114" s="16"/>
      <c r="Z114" s="16" t="s">
        <v>2212</v>
      </c>
      <c r="AA114" t="s">
        <v>3639</v>
      </c>
      <c r="AB114" s="34">
        <f>_xll.CDXZipStreamCF.Connect.CDXRouteBing(0,2,0,$AA114,AB$105)</f>
        <v>218.91666666666666</v>
      </c>
      <c r="AC114" s="34">
        <f>_xll.CDXZipStreamCF.Connect.CDXRouteBing(0,2,0,$AA114,AC$105)</f>
        <v>138.38333333333333</v>
      </c>
      <c r="AD114" s="34">
        <f>_xll.CDXZipStreamCF.Connect.CDXRouteBing(0,2,0,$AA114,AD$105)</f>
        <v>44.916666666666664</v>
      </c>
      <c r="AE114" s="34">
        <f>_xll.CDXZipStreamCF.Connect.CDXRouteBing(0,2,0,$AA114,AE$105)</f>
        <v>499</v>
      </c>
      <c r="AF114" s="34">
        <f>_xll.CDXZipStreamCF.Connect.CDXRouteBing(0,2,0,$AA114,AF$105)</f>
        <v>365.25</v>
      </c>
      <c r="AG114" s="98"/>
      <c r="AH114" s="16"/>
      <c r="AI114" s="16" t="s">
        <v>2212</v>
      </c>
      <c r="AJ114" t="s">
        <v>3639</v>
      </c>
      <c r="AK114" s="86">
        <f>_xll.CDXZipStreamCF.Connect.CDXRouteBing(0,2,0,$AJ114,AK$105)</f>
        <v>291.45</v>
      </c>
      <c r="AL114" s="86">
        <f>_xll.CDXZipStreamCF.Connect.CDXRouteBing(0,2,0,$AJ114,AL$105)</f>
        <v>224.56666666666666</v>
      </c>
      <c r="AM114" t="s">
        <v>4442</v>
      </c>
      <c r="AQ114" s="98"/>
      <c r="AR114" s="16"/>
      <c r="AS114" s="16" t="s">
        <v>2212</v>
      </c>
      <c r="AT114" t="s">
        <v>3639</v>
      </c>
      <c r="AU114" s="86">
        <f>_xll.CDXZipStreamCF.Connect.CDXRouteBing(0,2,0,$AJ114,AU$105)</f>
        <v>291.45</v>
      </c>
      <c r="AV114" s="86">
        <f>_xll.CDXZipStreamCF.Connect.CDXRouteBing(0,2,0,$AJ114,AV$105)</f>
        <v>224.56666666666666</v>
      </c>
      <c r="AW114" s="20">
        <f>_xll.CDXZipStreamCF.Connect.CDXRouteBing(0,2,0,$AJ114,AW$105)</f>
        <v>218.91666666666666</v>
      </c>
      <c r="AX114" s="20">
        <f>_xll.CDXZipStreamCF.Connect.CDXRouteBing(0,2,0,$AJ114,AX$105)</f>
        <v>499</v>
      </c>
      <c r="AY114" s="20">
        <f>_xll.CDXZipStreamCF.Connect.CDXRouteBing(0,2,0,$AJ114,AY$105)</f>
        <v>365.25</v>
      </c>
      <c r="AZ114" s="20">
        <f>_xll.CDXZipStreamCF.Connect.CDXRouteBing(0,2,0,$AJ114,AZ$105)</f>
        <v>44.916666666666664</v>
      </c>
      <c r="BA114" s="98"/>
    </row>
    <row r="115" spans="1:53" x14ac:dyDescent="0.2">
      <c r="A115" s="69"/>
      <c r="B115" s="16" t="s">
        <v>127</v>
      </c>
      <c r="C115" t="s">
        <v>3647</v>
      </c>
      <c r="D115" s="20">
        <f>_xll.CDXZipStreamCF.Connect.CDXRouteBing(0,2,0,$C115,D$105)</f>
        <v>91.566666666666663</v>
      </c>
      <c r="E115" s="20">
        <f>_xll.CDXZipStreamCF.Connect.CDXRouteBing(0,2,0,$C115,E$105)</f>
        <v>332.76666666666665</v>
      </c>
      <c r="F115" s="20">
        <f>_xll.CDXZipStreamCF.Connect.CDXRouteBing(0,2,0,$C115,F$105)</f>
        <v>418.95</v>
      </c>
      <c r="G115" s="20">
        <f>_xll.CDXZipStreamCF.Connect.CDXRouteBing(0,2,0,$C115,G$105)</f>
        <v>420.2</v>
      </c>
      <c r="H115" s="20">
        <f>_xll.CDXZipStreamCF.Connect.CDXRouteBing(0,2,0,$C115,H$105)</f>
        <v>427.36666666666667</v>
      </c>
      <c r="I115" s="20">
        <f>_xll.CDXZipStreamCF.Connect.CDXRouteBing(0,2,0,$C115,I$105)</f>
        <v>164.1</v>
      </c>
      <c r="J115" s="20">
        <f>_xll.CDXZipStreamCF.Connect.CDXRouteBing(0,2,0,$C115,J$105)</f>
        <v>164.1</v>
      </c>
      <c r="K115" s="20">
        <f>_xll.CDXZipStreamCF.Connect.CDXRouteBing(0,2,0,$C115,K$105)</f>
        <v>239.3</v>
      </c>
      <c r="L115" s="20">
        <f>_xll.CDXZipStreamCF.Connect.CDXRouteBing(0,2,0,$C115,L$105)</f>
        <v>206.78333333333333</v>
      </c>
      <c r="M115" s="20">
        <f>_xll.CDXZipStreamCF.Connect.CDXRouteBing(0,2,0,$C115,M$105)</f>
        <v>0</v>
      </c>
      <c r="N115" s="20">
        <f>_xll.CDXZipStreamCF.Connect.CDXRouteBing(0,2,0,$C115,N$105)</f>
        <v>170.65</v>
      </c>
      <c r="O115" s="20">
        <f>_xll.CDXZipStreamCF.Connect.CDXRouteBing(0,2,0,$C115,O$105)</f>
        <v>416.43333333333334</v>
      </c>
      <c r="P115" s="20">
        <f>_xll.CDXZipStreamCF.Connect.CDXRouteBing(0,2,0,$C115,P$105)</f>
        <v>284.26666666666665</v>
      </c>
      <c r="Q115" s="21"/>
      <c r="R115" s="21"/>
      <c r="S115" s="21"/>
      <c r="T115" s="21"/>
      <c r="U115" s="21"/>
      <c r="V115" s="20">
        <f t="shared" si="12"/>
        <v>2</v>
      </c>
      <c r="W115" s="20">
        <f t="shared" si="13"/>
        <v>91.566666666666663</v>
      </c>
      <c r="X115" s="98"/>
      <c r="Y115" s="16"/>
      <c r="Z115" s="16" t="s">
        <v>127</v>
      </c>
      <c r="AA115" t="s">
        <v>3647</v>
      </c>
      <c r="AB115" s="34">
        <f>_xll.CDXZipStreamCF.Connect.CDXRouteBing(0,2,0,$AA115,AB$105)</f>
        <v>91.566666666666663</v>
      </c>
      <c r="AC115" s="34">
        <f>_xll.CDXZipStreamCF.Connect.CDXRouteBing(0,2,0,$AA115,AC$105)</f>
        <v>332.76666666666665</v>
      </c>
      <c r="AD115" s="34">
        <f>_xll.CDXZipStreamCF.Connect.CDXRouteBing(0,2,0,$AA115,AD$105)</f>
        <v>239.3</v>
      </c>
      <c r="AE115" s="34">
        <f>_xll.CDXZipStreamCF.Connect.CDXRouteBing(0,2,0,$AA115,AE$105)</f>
        <v>416.43333333333334</v>
      </c>
      <c r="AF115" s="34">
        <f>_xll.CDXZipStreamCF.Connect.CDXRouteBing(0,2,0,$AA115,AF$105)</f>
        <v>284.26666666666665</v>
      </c>
      <c r="AG115" s="98"/>
      <c r="AH115" s="16"/>
      <c r="AI115" s="16" t="s">
        <v>127</v>
      </c>
      <c r="AJ115" t="s">
        <v>3647</v>
      </c>
      <c r="AK115" s="86">
        <f>_xll.CDXZipStreamCF.Connect.CDXRouteBing(0,2,0,$AJ115,AK$105)</f>
        <v>164.1</v>
      </c>
      <c r="AL115" s="86">
        <f>_xll.CDXZipStreamCF.Connect.CDXRouteBing(0,2,0,$AJ115,AL$105)</f>
        <v>418.95</v>
      </c>
      <c r="AM115" t="s">
        <v>4443</v>
      </c>
      <c r="AQ115" s="98"/>
      <c r="AR115" s="16"/>
      <c r="AS115" s="16" t="s">
        <v>127</v>
      </c>
      <c r="AT115" t="s">
        <v>3647</v>
      </c>
      <c r="AU115" s="86">
        <f>_xll.CDXZipStreamCF.Connect.CDXRouteBing(0,2,0,$AJ115,AU$105)</f>
        <v>164.1</v>
      </c>
      <c r="AV115" s="86">
        <f>_xll.CDXZipStreamCF.Connect.CDXRouteBing(0,2,0,$AJ115,AV$105)</f>
        <v>418.95</v>
      </c>
      <c r="AW115" s="20">
        <f>_xll.CDXZipStreamCF.Connect.CDXRouteBing(0,2,0,$AJ115,AW$105)</f>
        <v>91.566666666666663</v>
      </c>
      <c r="AX115" s="20">
        <f>_xll.CDXZipStreamCF.Connect.CDXRouteBing(0,2,0,$AJ115,AX$105)</f>
        <v>416.43333333333334</v>
      </c>
      <c r="AY115" s="20">
        <f>_xll.CDXZipStreamCF.Connect.CDXRouteBing(0,2,0,$AJ115,AY$105)</f>
        <v>284.26666666666665</v>
      </c>
      <c r="AZ115" s="20">
        <f>_xll.CDXZipStreamCF.Connect.CDXRouteBing(0,2,0,$AJ115,AZ$105)</f>
        <v>239.3</v>
      </c>
      <c r="BA115" s="98"/>
    </row>
    <row r="116" spans="1:53" x14ac:dyDescent="0.2">
      <c r="A116" s="69"/>
      <c r="B116" s="16" t="s">
        <v>2065</v>
      </c>
      <c r="C116" t="s">
        <v>3643</v>
      </c>
      <c r="D116" s="20">
        <f>_xll.CDXZipStreamCF.Connect.CDXRouteBing(0,2,0,$C116,D$105)</f>
        <v>107.45</v>
      </c>
      <c r="E116" s="20">
        <f>_xll.CDXZipStreamCF.Connect.CDXRouteBing(0,2,0,$C116,E$105)</f>
        <v>401.41666666666669</v>
      </c>
      <c r="F116" s="20">
        <f>_xll.CDXZipStreamCF.Connect.CDXRouteBing(0,2,0,$C116,F$105)</f>
        <v>426.83333333333331</v>
      </c>
      <c r="G116" s="20">
        <f>_xll.CDXZipStreamCF.Connect.CDXRouteBing(0,2,0,$C116,G$105)</f>
        <v>427.3</v>
      </c>
      <c r="H116" s="20">
        <f>_xll.CDXZipStreamCF.Connect.CDXRouteBing(0,2,0,$C116,H$105)</f>
        <v>419.08333333333331</v>
      </c>
      <c r="I116" s="20">
        <f>_xll.CDXZipStreamCF.Connect.CDXRouteBing(0,2,0,$C116,I$105)</f>
        <v>166.31666666666666</v>
      </c>
      <c r="J116" s="20">
        <f>_xll.CDXZipStreamCF.Connect.CDXRouteBing(0,2,0,$C116,J$105)</f>
        <v>166.31666666666666</v>
      </c>
      <c r="K116" s="20">
        <f>_xll.CDXZipStreamCF.Connect.CDXRouteBing(0,2,0,$C116,K$105)</f>
        <v>283.2</v>
      </c>
      <c r="L116" s="20">
        <f>_xll.CDXZipStreamCF.Connect.CDXRouteBing(0,2,0,$C116,L$105)</f>
        <v>253.7</v>
      </c>
      <c r="M116" s="20">
        <f>_xll.CDXZipStreamCF.Connect.CDXRouteBing(0,2,0,$C116,M$105)</f>
        <v>169.1</v>
      </c>
      <c r="N116" s="20">
        <f>_xll.CDXZipStreamCF.Connect.CDXRouteBing(0,2,0,$C116,N$105)</f>
        <v>0</v>
      </c>
      <c r="O116" s="20">
        <f>_xll.CDXZipStreamCF.Connect.CDXRouteBing(0,2,0,$C116,O$105)</f>
        <v>250.45</v>
      </c>
      <c r="P116" s="20">
        <f>_xll.CDXZipStreamCF.Connect.CDXRouteBing(0,2,0,$C116,P$105)</f>
        <v>127.18333333333334</v>
      </c>
      <c r="Q116" s="21"/>
      <c r="R116" s="21"/>
      <c r="S116" s="21"/>
      <c r="T116" s="21"/>
      <c r="U116" s="21"/>
      <c r="V116" s="20">
        <f t="shared" si="12"/>
        <v>2</v>
      </c>
      <c r="W116" s="20">
        <f t="shared" si="13"/>
        <v>107.45</v>
      </c>
      <c r="X116" s="98"/>
      <c r="Y116" s="16"/>
      <c r="Z116" s="16" t="s">
        <v>2065</v>
      </c>
      <c r="AA116" t="s">
        <v>3643</v>
      </c>
      <c r="AB116" s="34">
        <f>_xll.CDXZipStreamCF.Connect.CDXRouteBing(0,2,0,$AA116,AB$105)</f>
        <v>107.45</v>
      </c>
      <c r="AC116" s="34">
        <f>_xll.CDXZipStreamCF.Connect.CDXRouteBing(0,2,0,$AA116,AC$105)</f>
        <v>401.41666666666669</v>
      </c>
      <c r="AD116" s="34">
        <f>_xll.CDXZipStreamCF.Connect.CDXRouteBing(0,2,0,$AA116,AD$105)</f>
        <v>283.2</v>
      </c>
      <c r="AE116" s="34">
        <f>_xll.CDXZipStreamCF.Connect.CDXRouteBing(0,2,0,$AA116,AE$105)</f>
        <v>250.45</v>
      </c>
      <c r="AF116" s="34">
        <f>_xll.CDXZipStreamCF.Connect.CDXRouteBing(0,2,0,$AA116,AF$105)</f>
        <v>127.18333333333334</v>
      </c>
      <c r="AG116" s="98"/>
      <c r="AH116" s="16"/>
      <c r="AI116" s="16" t="s">
        <v>2065</v>
      </c>
      <c r="AJ116" t="s">
        <v>3643</v>
      </c>
      <c r="AK116" s="86">
        <f>_xll.CDXZipStreamCF.Connect.CDXRouteBing(0,2,0,$AJ116,AK$105)</f>
        <v>166.31666666666666</v>
      </c>
      <c r="AL116" s="86">
        <f>_xll.CDXZipStreamCF.Connect.CDXRouteBing(0,2,0,$AJ116,AL$105)</f>
        <v>426.83333333333331</v>
      </c>
      <c r="AM116" t="s">
        <v>4444</v>
      </c>
      <c r="AQ116" s="98"/>
      <c r="AR116" s="16"/>
      <c r="AS116" s="16" t="s">
        <v>2065</v>
      </c>
      <c r="AT116" t="s">
        <v>3643</v>
      </c>
      <c r="AU116" s="86">
        <f>_xll.CDXZipStreamCF.Connect.CDXRouteBing(0,2,0,$AJ116,AU$105)</f>
        <v>166.31666666666666</v>
      </c>
      <c r="AV116" s="86">
        <f>_xll.CDXZipStreamCF.Connect.CDXRouteBing(0,2,0,$AJ116,AV$105)</f>
        <v>426.83333333333331</v>
      </c>
      <c r="AW116" s="20">
        <f>_xll.CDXZipStreamCF.Connect.CDXRouteBing(0,2,0,$AJ116,AW$105)</f>
        <v>107.45</v>
      </c>
      <c r="AX116" s="20">
        <f>_xll.CDXZipStreamCF.Connect.CDXRouteBing(0,2,0,$AJ116,AX$105)</f>
        <v>250.45</v>
      </c>
      <c r="AY116" s="20">
        <f>_xll.CDXZipStreamCF.Connect.CDXRouteBing(0,2,0,$AJ116,AY$105)</f>
        <v>127.18333333333334</v>
      </c>
      <c r="AZ116" s="20">
        <f>_xll.CDXZipStreamCF.Connect.CDXRouteBing(0,2,0,$AJ116,AZ$105)</f>
        <v>283.2</v>
      </c>
      <c r="BA116" s="98"/>
    </row>
    <row r="117" spans="1:53" x14ac:dyDescent="0.2">
      <c r="A117" s="69"/>
      <c r="B117" s="24" t="s">
        <v>2280</v>
      </c>
      <c r="C117" s="25" t="s">
        <v>3640</v>
      </c>
      <c r="D117" s="20">
        <f>_xll.CDXZipStreamCF.Connect.CDXRouteBing(0,2,0,$C117,D$105)</f>
        <v>351.4</v>
      </c>
      <c r="E117" s="20">
        <f>_xll.CDXZipStreamCF.Connect.CDXRouteBing(0,2,0,$C117,E$105)</f>
        <v>395</v>
      </c>
      <c r="F117" s="20">
        <f>_xll.CDXZipStreamCF.Connect.CDXRouteBing(0,2,0,$C117,F$105)</f>
        <v>291.71666666666664</v>
      </c>
      <c r="G117" s="20">
        <f>_xll.CDXZipStreamCF.Connect.CDXRouteBing(0,2,0,$C117,G$105)</f>
        <v>292.2</v>
      </c>
      <c r="H117" s="20">
        <f>_xll.CDXZipStreamCF.Connect.CDXRouteBing(0,2,0,$C117,H$105)</f>
        <v>283.98333333333335</v>
      </c>
      <c r="I117" s="20">
        <f>_xll.CDXZipStreamCF.Connect.CDXRouteBing(0,2,0,$C117,I$105)</f>
        <v>410.25</v>
      </c>
      <c r="J117" s="20">
        <f>_xll.CDXZipStreamCF.Connect.CDXRouteBing(0,2,0,$C117,J$105)</f>
        <v>410.25</v>
      </c>
      <c r="K117" s="20">
        <f>_xll.CDXZipStreamCF.Connect.CDXRouteBing(0,2,0,$C117,K$105)</f>
        <v>474.26666666666665</v>
      </c>
      <c r="L117" s="20">
        <f>_xll.CDXZipStreamCF.Connect.CDXRouteBing(0,2,0,$C117,L$105)</f>
        <v>497.63333333333333</v>
      </c>
      <c r="M117" s="20">
        <f>_xll.CDXZipStreamCF.Connect.CDXRouteBing(0,2,0,$C117,M$105)</f>
        <v>413.05</v>
      </c>
      <c r="N117" s="20">
        <f>_xll.CDXZipStreamCF.Connect.CDXRouteBing(0,2,0,$C117,N$105)</f>
        <v>249.93333333333334</v>
      </c>
      <c r="O117" s="20">
        <f>_xll.CDXZipStreamCF.Connect.CDXRouteBing(0,2,0,$C117,O$105)</f>
        <v>0</v>
      </c>
      <c r="P117" s="20">
        <f>_xll.CDXZipStreamCF.Connect.CDXRouteBing(0,2,0,$C117,P$105)</f>
        <v>321.39999999999998</v>
      </c>
      <c r="Q117" s="21"/>
      <c r="R117" s="21"/>
      <c r="S117" s="21"/>
      <c r="T117" s="21"/>
      <c r="U117" s="21"/>
      <c r="V117" s="22">
        <f t="shared" si="12"/>
        <v>1</v>
      </c>
      <c r="W117" s="22">
        <f t="shared" si="13"/>
        <v>0</v>
      </c>
      <c r="X117" s="98"/>
      <c r="Y117" s="16"/>
      <c r="Z117" s="24" t="s">
        <v>2280</v>
      </c>
      <c r="AA117" s="25" t="s">
        <v>3640</v>
      </c>
      <c r="AB117" s="34">
        <f>_xll.CDXZipStreamCF.Connect.CDXRouteBing(0,2,0,$AA117,AB$105)</f>
        <v>351.4</v>
      </c>
      <c r="AC117" s="34">
        <f>_xll.CDXZipStreamCF.Connect.CDXRouteBing(0,2,0,$AA117,AC$105)</f>
        <v>395</v>
      </c>
      <c r="AD117" s="34">
        <f>_xll.CDXZipStreamCF.Connect.CDXRouteBing(0,2,0,$AA117,AD$105)</f>
        <v>474.26666666666665</v>
      </c>
      <c r="AE117" s="34">
        <f>_xll.CDXZipStreamCF.Connect.CDXRouteBing(0,2,0,$AA117,AE$105)</f>
        <v>0</v>
      </c>
      <c r="AF117" s="34">
        <f>_xll.CDXZipStreamCF.Connect.CDXRouteBing(0,2,0,$AA117,AF$105)</f>
        <v>321.39999999999998</v>
      </c>
      <c r="AG117" s="98"/>
      <c r="AH117" s="16"/>
      <c r="AI117" s="16" t="s">
        <v>2280</v>
      </c>
      <c r="AJ117" t="s">
        <v>3640</v>
      </c>
      <c r="AK117" s="86">
        <f>_xll.CDXZipStreamCF.Connect.CDXRouteBing(0,2,0,$AJ117,AK$105)</f>
        <v>410.25</v>
      </c>
      <c r="AL117" s="86">
        <f>_xll.CDXZipStreamCF.Connect.CDXRouteBing(0,2,0,$AJ117,AL$105)</f>
        <v>291.71666666666664</v>
      </c>
      <c r="AM117" t="s">
        <v>4445</v>
      </c>
      <c r="AQ117" s="98"/>
      <c r="AR117" s="16"/>
      <c r="AS117" s="24" t="s">
        <v>2280</v>
      </c>
      <c r="AT117" s="25" t="s">
        <v>3640</v>
      </c>
      <c r="AU117" s="86">
        <f>_xll.CDXZipStreamCF.Connect.CDXRouteBing(0,2,0,$AJ117,AU$105)</f>
        <v>410.25</v>
      </c>
      <c r="AV117" s="86">
        <f>_xll.CDXZipStreamCF.Connect.CDXRouteBing(0,2,0,$AJ117,AV$105)</f>
        <v>291.71666666666664</v>
      </c>
      <c r="AW117" s="20">
        <f>_xll.CDXZipStreamCF.Connect.CDXRouteBing(0,2,0,$AJ117,AW$105)</f>
        <v>351.4</v>
      </c>
      <c r="AX117" s="20">
        <f>_xll.CDXZipStreamCF.Connect.CDXRouteBing(0,2,0,$AJ117,AX$105)</f>
        <v>0</v>
      </c>
      <c r="AY117" s="20">
        <f>_xll.CDXZipStreamCF.Connect.CDXRouteBing(0,2,0,$AJ117,AY$105)</f>
        <v>321.39999999999998</v>
      </c>
      <c r="AZ117" s="20">
        <f>_xll.CDXZipStreamCF.Connect.CDXRouteBing(0,2,0,$AJ117,AZ$105)</f>
        <v>474.26666666666665</v>
      </c>
      <c r="BA117" s="98"/>
    </row>
    <row r="118" spans="1:53" s="73" customFormat="1" ht="16" thickBot="1" x14ac:dyDescent="0.25">
      <c r="A118" s="70"/>
      <c r="B118" s="71" t="s">
        <v>2273</v>
      </c>
      <c r="C118" s="72" t="s">
        <v>3642</v>
      </c>
      <c r="D118" s="74">
        <f>_xll.CDXZipStreamCF.Connect.CDXRouteBing(0,2,0,$C118,D$105)</f>
        <v>196.55</v>
      </c>
      <c r="E118" s="74">
        <f>_xll.CDXZipStreamCF.Connect.CDXRouteBing(0,2,0,$C118,E$105)</f>
        <v>490.15</v>
      </c>
      <c r="F118" s="74">
        <f>_xll.CDXZipStreamCF.Connect.CDXRouteBing(0,2,0,$C118,F$105)</f>
        <v>551.33333333333337</v>
      </c>
      <c r="G118" s="74">
        <f>_xll.CDXZipStreamCF.Connect.CDXRouteBing(0,2,0,$C118,G$105)</f>
        <v>551.81666666666672</v>
      </c>
      <c r="H118" s="74">
        <f>_xll.CDXZipStreamCF.Connect.CDXRouteBing(0,2,0,$C118,H$105)</f>
        <v>543.6</v>
      </c>
      <c r="I118" s="74">
        <f>_xll.CDXZipStreamCF.Connect.CDXRouteBing(0,2,0,$C118,I$105)</f>
        <v>219.55</v>
      </c>
      <c r="J118" s="74">
        <f>_xll.CDXZipStreamCF.Connect.CDXRouteBing(0,2,0,$C118,J$105)</f>
        <v>219.55</v>
      </c>
      <c r="K118" s="74">
        <f>_xll.CDXZipStreamCF.Connect.CDXRouteBing(0,2,0,$C118,K$105)</f>
        <v>396.68333333333334</v>
      </c>
      <c r="L118" s="74">
        <f>_xll.CDXZipStreamCF.Connect.CDXRouteBing(0,2,0,$C118,L$105)</f>
        <v>367.2</v>
      </c>
      <c r="M118" s="74">
        <f>_xll.CDXZipStreamCF.Connect.CDXRouteBing(0,2,0,$C118,M$105)</f>
        <v>285.14999999999998</v>
      </c>
      <c r="N118" s="74">
        <f>_xll.CDXZipStreamCF.Connect.CDXRouteBing(0,2,0,$C118,N$105)</f>
        <v>126.13333333333334</v>
      </c>
      <c r="O118" s="74">
        <f>_xll.CDXZipStreamCF.Connect.CDXRouteBing(0,2,0,$C118,O$105)</f>
        <v>323.46666666666664</v>
      </c>
      <c r="P118" s="74">
        <f>_xll.CDXZipStreamCF.Connect.CDXRouteBing(0,2,0,$C118,P$105)</f>
        <v>0</v>
      </c>
      <c r="Q118" s="75"/>
      <c r="R118" s="75"/>
      <c r="S118" s="75"/>
      <c r="T118" s="75"/>
      <c r="U118" s="75"/>
      <c r="V118" s="76">
        <f t="shared" si="12"/>
        <v>1</v>
      </c>
      <c r="W118" s="76">
        <f t="shared" si="13"/>
        <v>0</v>
      </c>
      <c r="X118" s="101"/>
      <c r="Y118" s="51"/>
      <c r="Z118" s="71" t="s">
        <v>2273</v>
      </c>
      <c r="AA118" s="72" t="s">
        <v>3642</v>
      </c>
      <c r="AB118" s="78">
        <f>_xll.CDXZipStreamCF.Connect.CDXRouteBing(0,2,0,$AA118,AB$105)</f>
        <v>196.55</v>
      </c>
      <c r="AC118" s="78">
        <f>_xll.CDXZipStreamCF.Connect.CDXRouteBing(0,2,0,$AA118,AC$105)</f>
        <v>490.15</v>
      </c>
      <c r="AD118" s="78">
        <f>_xll.CDXZipStreamCF.Connect.CDXRouteBing(0,2,0,$AA118,AD$105)</f>
        <v>396.68333333333334</v>
      </c>
      <c r="AE118" s="78">
        <f>_xll.CDXZipStreamCF.Connect.CDXRouteBing(0,2,0,$AA118,AE$105)</f>
        <v>323.46666666666664</v>
      </c>
      <c r="AF118" s="78">
        <f>_xll.CDXZipStreamCF.Connect.CDXRouteBing(0,2,0,$AA118,AF$105)</f>
        <v>0</v>
      </c>
      <c r="AG118" s="101"/>
      <c r="AH118" s="51"/>
      <c r="AI118" s="51" t="s">
        <v>2273</v>
      </c>
      <c r="AJ118" s="73" t="s">
        <v>3642</v>
      </c>
      <c r="AK118" s="88">
        <f>_xll.CDXZipStreamCF.Connect.CDXRouteBing(0,2,0,$AJ118,AK$105)</f>
        <v>219.55</v>
      </c>
      <c r="AL118" s="88">
        <f>_xll.CDXZipStreamCF.Connect.CDXRouteBing(0,2,0,$AJ118,AL$105)</f>
        <v>551.33333333333337</v>
      </c>
      <c r="AM118" s="73" t="s">
        <v>4444</v>
      </c>
      <c r="AQ118" s="101"/>
      <c r="AR118" s="51"/>
      <c r="AS118" s="71" t="s">
        <v>2273</v>
      </c>
      <c r="AT118" s="72" t="s">
        <v>3642</v>
      </c>
      <c r="AU118" s="88">
        <f>_xll.CDXZipStreamCF.Connect.CDXRouteBing(0,2,0,$AJ118,AU$105)</f>
        <v>219.55</v>
      </c>
      <c r="AV118" s="88">
        <f>_xll.CDXZipStreamCF.Connect.CDXRouteBing(0,2,0,$AJ118,AV$105)</f>
        <v>551.33333333333337</v>
      </c>
      <c r="AW118" s="20">
        <f>_xll.CDXZipStreamCF.Connect.CDXRouteBing(0,2,0,$AJ118,AW$105)</f>
        <v>196.55</v>
      </c>
      <c r="AX118" s="20">
        <f>_xll.CDXZipStreamCF.Connect.CDXRouteBing(0,2,0,$AJ118,AX$105)</f>
        <v>323.46666666666664</v>
      </c>
      <c r="AY118" s="20">
        <f>_xll.CDXZipStreamCF.Connect.CDXRouteBing(0,2,0,$AJ118,AY$105)</f>
        <v>0</v>
      </c>
      <c r="AZ118" s="20">
        <f>_xll.CDXZipStreamCF.Connect.CDXRouteBing(0,2,0,$AJ118,AZ$105)</f>
        <v>396.68333333333334</v>
      </c>
      <c r="BA118" s="101"/>
    </row>
    <row r="119" spans="1:53" s="29" customFormat="1" x14ac:dyDescent="0.2">
      <c r="A119" s="28"/>
      <c r="B119" s="28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98"/>
      <c r="Y119" s="28"/>
      <c r="Z119" s="28"/>
      <c r="AG119" s="98"/>
      <c r="AH119" s="28"/>
      <c r="AI119" s="28"/>
      <c r="AQ119" s="98"/>
      <c r="AR119" s="28"/>
      <c r="AS119" s="28"/>
      <c r="BA119" s="98"/>
    </row>
    <row r="120" spans="1:53" s="29" customFormat="1" ht="16" thickBot="1" x14ac:dyDescent="0.25">
      <c r="A120" s="28"/>
      <c r="B120" s="28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98"/>
      <c r="Y120" s="28"/>
      <c r="Z120" s="28"/>
      <c r="AG120" s="98"/>
      <c r="AH120" s="28"/>
      <c r="AI120" s="28"/>
      <c r="AQ120" s="98"/>
      <c r="AR120" s="28"/>
      <c r="AS120" s="28"/>
      <c r="BA120" s="98"/>
    </row>
    <row r="121" spans="1:53" s="41" customFormat="1" x14ac:dyDescent="0.2">
      <c r="A121" s="39"/>
      <c r="B121" s="40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97"/>
      <c r="Y121" s="40"/>
      <c r="Z121" s="40"/>
      <c r="AG121" s="97"/>
      <c r="AH121" s="40"/>
      <c r="AI121" s="40"/>
      <c r="AJ121" s="40" t="s">
        <v>4043</v>
      </c>
      <c r="AK121" s="41" t="s">
        <v>4124</v>
      </c>
      <c r="AL121" s="41" t="s">
        <v>4125</v>
      </c>
      <c r="AQ121" s="97"/>
      <c r="AR121" s="40"/>
      <c r="AS121" s="40"/>
      <c r="AT121" s="40" t="s">
        <v>4043</v>
      </c>
      <c r="AU121" s="81" t="s">
        <v>4124</v>
      </c>
      <c r="AV121" s="81" t="s">
        <v>4125</v>
      </c>
      <c r="AW121" s="63" t="s">
        <v>4430</v>
      </c>
      <c r="AX121" s="63" t="s">
        <v>4430</v>
      </c>
      <c r="BA121" s="97"/>
    </row>
    <row r="122" spans="1:53" s="17" customFormat="1" x14ac:dyDescent="0.2">
      <c r="A122" s="43"/>
      <c r="B122" s="36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98"/>
      <c r="Y122" s="36"/>
      <c r="Z122" s="36"/>
      <c r="AG122" s="98"/>
      <c r="AH122" s="36"/>
      <c r="AI122" s="36"/>
      <c r="AJ122" s="36" t="s">
        <v>4044</v>
      </c>
      <c r="AK122" s="17" t="s">
        <v>4047</v>
      </c>
      <c r="AL122" s="17" t="s">
        <v>4049</v>
      </c>
      <c r="AQ122" s="98"/>
      <c r="AR122" s="36"/>
      <c r="AS122" s="36"/>
      <c r="AT122" s="36" t="s">
        <v>4044</v>
      </c>
      <c r="AU122" s="27" t="s">
        <v>4047</v>
      </c>
      <c r="AV122" s="27" t="s">
        <v>4049</v>
      </c>
      <c r="AW122" s="25" t="s">
        <v>4431</v>
      </c>
      <c r="AX122" s="25" t="s">
        <v>4431</v>
      </c>
      <c r="BA122" s="98"/>
    </row>
    <row r="123" spans="1:53" s="17" customFormat="1" x14ac:dyDescent="0.2">
      <c r="A123" s="44"/>
      <c r="B123" s="37"/>
      <c r="C123" s="36" t="s">
        <v>0</v>
      </c>
      <c r="D123" s="36" t="s">
        <v>518</v>
      </c>
      <c r="E123" s="36" t="s">
        <v>2826</v>
      </c>
      <c r="F123" s="36" t="s">
        <v>513</v>
      </c>
      <c r="G123" s="36" t="s">
        <v>507</v>
      </c>
      <c r="H123" s="36" t="s">
        <v>2178</v>
      </c>
      <c r="I123" s="36" t="s">
        <v>2164</v>
      </c>
      <c r="J123" s="36" t="s">
        <v>2175</v>
      </c>
      <c r="K123" s="36" t="s">
        <v>1003</v>
      </c>
      <c r="L123" s="36" t="s">
        <v>2168</v>
      </c>
      <c r="M123" s="36" t="s">
        <v>1998</v>
      </c>
      <c r="X123" s="98"/>
      <c r="Y123" s="37"/>
      <c r="Z123" s="37"/>
      <c r="AA123" s="36" t="s">
        <v>0</v>
      </c>
      <c r="AB123" s="17" t="s">
        <v>518</v>
      </c>
      <c r="AC123" s="17" t="s">
        <v>1003</v>
      </c>
      <c r="AD123" s="17" t="s">
        <v>1998</v>
      </c>
      <c r="AG123" s="98"/>
      <c r="AH123" s="37"/>
      <c r="AI123" s="37"/>
      <c r="AJ123" s="36" t="s">
        <v>0</v>
      </c>
      <c r="AK123" s="17" t="s">
        <v>513</v>
      </c>
      <c r="AL123" s="17" t="s">
        <v>513</v>
      </c>
      <c r="AQ123" s="98"/>
      <c r="AR123" s="37"/>
      <c r="AS123" s="37"/>
      <c r="AT123" s="36" t="s">
        <v>0</v>
      </c>
      <c r="AU123" s="27" t="s">
        <v>513</v>
      </c>
      <c r="AV123" s="27" t="s">
        <v>513</v>
      </c>
      <c r="AW123" s="25" t="s">
        <v>1003</v>
      </c>
      <c r="AX123" s="25" t="s">
        <v>1998</v>
      </c>
      <c r="BA123" s="98"/>
    </row>
    <row r="124" spans="1:53" s="48" customFormat="1" ht="16" thickBot="1" x14ac:dyDescent="0.25">
      <c r="A124" s="45" t="s">
        <v>14</v>
      </c>
      <c r="B124" s="46" t="s">
        <v>0</v>
      </c>
      <c r="C124" s="47" t="s">
        <v>3157</v>
      </c>
      <c r="D124" s="48" t="s">
        <v>3662</v>
      </c>
      <c r="E124" s="48" t="s">
        <v>3664</v>
      </c>
      <c r="F124" s="48" t="s">
        <v>3660</v>
      </c>
      <c r="G124" s="48" t="s">
        <v>3656</v>
      </c>
      <c r="H124" s="48" t="s">
        <v>3665</v>
      </c>
      <c r="I124" s="48" t="s">
        <v>3658</v>
      </c>
      <c r="J124" s="48" t="s">
        <v>3663</v>
      </c>
      <c r="K124" s="48" t="s">
        <v>3657</v>
      </c>
      <c r="L124" s="48" t="s">
        <v>3655</v>
      </c>
      <c r="M124" s="48" t="s">
        <v>3653</v>
      </c>
      <c r="V124" s="48" t="s">
        <v>4432</v>
      </c>
      <c r="W124" s="48" t="s">
        <v>4433</v>
      </c>
      <c r="X124" s="101"/>
      <c r="Y124" s="46" t="s">
        <v>14</v>
      </c>
      <c r="Z124" s="46" t="s">
        <v>0</v>
      </c>
      <c r="AA124" s="47" t="s">
        <v>3157</v>
      </c>
      <c r="AB124" s="48" t="s">
        <v>3662</v>
      </c>
      <c r="AC124" s="48" t="s">
        <v>3657</v>
      </c>
      <c r="AD124" s="48" t="s">
        <v>3653</v>
      </c>
      <c r="AG124" s="101"/>
      <c r="AH124" s="46" t="s">
        <v>14</v>
      </c>
      <c r="AI124" s="46" t="s">
        <v>0</v>
      </c>
      <c r="AJ124" s="47" t="s">
        <v>3157</v>
      </c>
      <c r="AK124" s="48" t="s">
        <v>3660</v>
      </c>
      <c r="AL124" s="48" t="s">
        <v>3660</v>
      </c>
      <c r="AQ124" s="101"/>
      <c r="AR124" s="46" t="s">
        <v>14</v>
      </c>
      <c r="AS124" s="46" t="s">
        <v>0</v>
      </c>
      <c r="AT124" s="47" t="s">
        <v>3157</v>
      </c>
      <c r="AU124" s="83" t="s">
        <v>3660</v>
      </c>
      <c r="AV124" s="83" t="s">
        <v>3660</v>
      </c>
      <c r="AW124" s="72" t="s">
        <v>3657</v>
      </c>
      <c r="AX124" s="72" t="s">
        <v>3653</v>
      </c>
      <c r="BA124" s="101"/>
    </row>
    <row r="125" spans="1:53" x14ac:dyDescent="0.2">
      <c r="A125" s="69" t="s">
        <v>511</v>
      </c>
      <c r="B125" s="24" t="s">
        <v>518</v>
      </c>
      <c r="C125" s="25" t="s">
        <v>3662</v>
      </c>
      <c r="D125" s="34">
        <f>_xll.CDXZipStreamCF.Connect.CDXRouteBing(0,2,0,$C125,D$124)</f>
        <v>0</v>
      </c>
      <c r="E125" s="34">
        <f>_xll.CDXZipStreamCF.Connect.CDXRouteBing(0,2,0,$C125,E$124)</f>
        <v>60.85</v>
      </c>
      <c r="F125" s="34">
        <f>_xll.CDXZipStreamCF.Connect.CDXRouteBing(0,2,0,$C125,F$124)</f>
        <v>46.7</v>
      </c>
      <c r="G125" s="34">
        <f>_xll.CDXZipStreamCF.Connect.CDXRouteBing(0,2,0,$C125,G$124)</f>
        <v>46.833333333333336</v>
      </c>
      <c r="H125" s="34">
        <f>_xll.CDXZipStreamCF.Connect.CDXRouteBing(0,2,0,$C125,H$124)</f>
        <v>43.983333333333334</v>
      </c>
      <c r="I125" s="34">
        <f>_xll.CDXZipStreamCF.Connect.CDXRouteBing(0,2,0,$C125,I$124)</f>
        <v>59.466666666666669</v>
      </c>
      <c r="J125" s="34">
        <f>_xll.CDXZipStreamCF.Connect.CDXRouteBing(0,2,0,$C125,J$124)</f>
        <v>58.233333333333334</v>
      </c>
      <c r="K125" s="34">
        <f>_xll.CDXZipStreamCF.Connect.CDXRouteBing(0,2,0,$C125,K$124)</f>
        <v>116.05</v>
      </c>
      <c r="L125" s="34">
        <f>_xll.CDXZipStreamCF.Connect.CDXRouteBing(0,2,0,$C125,L$124)</f>
        <v>199.08333333333334</v>
      </c>
      <c r="M125" s="34">
        <f>_xll.CDXZipStreamCF.Connect.CDXRouteBing(0,2,0,$C125,M$124)</f>
        <v>145.56666666666666</v>
      </c>
      <c r="N125" s="21"/>
      <c r="O125" s="21"/>
      <c r="P125" s="21"/>
      <c r="Q125" s="21"/>
      <c r="R125" s="21"/>
      <c r="S125" s="21"/>
      <c r="T125" s="21"/>
      <c r="U125" s="21"/>
      <c r="V125" s="35">
        <f t="shared" ref="V125:V134" si="14">COUNTIFS(D125:U125,"&lt;=120")</f>
        <v>8</v>
      </c>
      <c r="W125" s="35">
        <f t="shared" ref="W125:W134" si="15">SUMIF(D125:U125,"&lt;121")</f>
        <v>432.11666666666673</v>
      </c>
      <c r="X125" s="98"/>
      <c r="Y125" s="16" t="s">
        <v>511</v>
      </c>
      <c r="Z125" s="24" t="s">
        <v>518</v>
      </c>
      <c r="AA125" s="25" t="s">
        <v>3662</v>
      </c>
      <c r="AB125" s="34">
        <f>_xll.CDXZipStreamCF.Connect.CDXRouteBing(0,2,0,$AA125,AB$124)</f>
        <v>0</v>
      </c>
      <c r="AC125" s="34">
        <f>_xll.CDXZipStreamCF.Connect.CDXRouteBing(0,2,0,$AA125,AC$124)</f>
        <v>116.05</v>
      </c>
      <c r="AD125" s="34">
        <f>_xll.CDXZipStreamCF.Connect.CDXRouteBing(0,2,0,$AA125,AD$124)</f>
        <v>145.56666666666666</v>
      </c>
      <c r="AG125" s="98"/>
      <c r="AH125" s="16" t="s">
        <v>511</v>
      </c>
      <c r="AI125" s="16" t="s">
        <v>518</v>
      </c>
      <c r="AJ125" t="s">
        <v>3662</v>
      </c>
      <c r="AK125" s="34">
        <f>_xll.CDXZipStreamCF.Connect.CDXRouteBing(0,2,0,$AJ125,AK$124)</f>
        <v>46.7</v>
      </c>
      <c r="AL125" s="34">
        <f>_xll.CDXZipStreamCF.Connect.CDXRouteBing(0,2,0,$AJ125,AL$124)</f>
        <v>46.7</v>
      </c>
      <c r="AQ125" s="98"/>
      <c r="AR125" s="16" t="s">
        <v>511</v>
      </c>
      <c r="AS125" s="16" t="s">
        <v>518</v>
      </c>
      <c r="AT125" t="s">
        <v>3662</v>
      </c>
      <c r="AU125" s="34">
        <f>_xll.CDXZipStreamCF.Connect.CDXRouteBing(0,2,0,$AJ125,AU$124)</f>
        <v>46.7</v>
      </c>
      <c r="AV125" s="34">
        <f>_xll.CDXZipStreamCF.Connect.CDXRouteBing(0,2,0,$AJ125,AV$124)</f>
        <v>46.7</v>
      </c>
      <c r="AW125" s="34">
        <f>_xll.CDXZipStreamCF.Connect.CDXRouteBing(0,2,0,$AJ125,AW$124)</f>
        <v>116.05</v>
      </c>
      <c r="AX125" s="34">
        <f>_xll.CDXZipStreamCF.Connect.CDXRouteBing(0,2,0,$AJ125,AX$124)</f>
        <v>145.56666666666666</v>
      </c>
      <c r="BA125" s="98"/>
    </row>
    <row r="126" spans="1:53" x14ac:dyDescent="0.2">
      <c r="A126" s="69"/>
      <c r="B126" s="16" t="s">
        <v>2826</v>
      </c>
      <c r="C126" t="s">
        <v>3664</v>
      </c>
      <c r="D126" s="20">
        <f>_xll.CDXZipStreamCF.Connect.CDXRouteBing(0,2,0,$C126,D$124)</f>
        <v>61.1</v>
      </c>
      <c r="E126" s="20">
        <f>_xll.CDXZipStreamCF.Connect.CDXRouteBing(0,2,0,$C126,E$124)</f>
        <v>0</v>
      </c>
      <c r="F126" s="20">
        <f>_xll.CDXZipStreamCF.Connect.CDXRouteBing(0,2,0,$C126,F$124)</f>
        <v>103</v>
      </c>
      <c r="G126" s="20">
        <f>_xll.CDXZipStreamCF.Connect.CDXRouteBing(0,2,0,$C126,G$124)</f>
        <v>103.11666666666666</v>
      </c>
      <c r="H126" s="20">
        <f>_xll.CDXZipStreamCF.Connect.CDXRouteBing(0,2,0,$C126,H$124)</f>
        <v>100.28333333333333</v>
      </c>
      <c r="I126" s="20">
        <f>_xll.CDXZipStreamCF.Connect.CDXRouteBing(0,2,0,$C126,I$124)</f>
        <v>115.76666666666667</v>
      </c>
      <c r="J126" s="20">
        <f>_xll.CDXZipStreamCF.Connect.CDXRouteBing(0,2,0,$C126,J$124)</f>
        <v>114.53333333333333</v>
      </c>
      <c r="K126" s="20">
        <f>_xll.CDXZipStreamCF.Connect.CDXRouteBing(0,2,0,$C126,K$124)</f>
        <v>66.983333333333334</v>
      </c>
      <c r="L126" s="20">
        <f>_xll.CDXZipStreamCF.Connect.CDXRouteBing(0,2,0,$C126,L$124)</f>
        <v>150.03333333333333</v>
      </c>
      <c r="M126" s="20">
        <f>_xll.CDXZipStreamCF.Connect.CDXRouteBing(0,2,0,$C126,M$124)</f>
        <v>146.61666666666667</v>
      </c>
      <c r="N126" s="21"/>
      <c r="O126" s="21"/>
      <c r="P126" s="21"/>
      <c r="Q126" s="21"/>
      <c r="R126" s="21"/>
      <c r="S126" s="21"/>
      <c r="T126" s="21"/>
      <c r="U126" s="21"/>
      <c r="V126" s="20">
        <f t="shared" si="14"/>
        <v>8</v>
      </c>
      <c r="W126" s="20">
        <f t="shared" si="15"/>
        <v>664.7833333333333</v>
      </c>
      <c r="X126" s="98"/>
      <c r="Y126" s="16"/>
      <c r="Z126" s="16" t="s">
        <v>2826</v>
      </c>
      <c r="AA126" t="s">
        <v>3664</v>
      </c>
      <c r="AB126" s="20">
        <f>_xll.CDXZipStreamCF.Connect.CDXRouteBing(0,2,0,$AA126,AB$124)</f>
        <v>61.1</v>
      </c>
      <c r="AC126" s="20">
        <f>_xll.CDXZipStreamCF.Connect.CDXRouteBing(0,2,0,$AA126,AC$124)</f>
        <v>66.983333333333334</v>
      </c>
      <c r="AD126" s="20">
        <f>_xll.CDXZipStreamCF.Connect.CDXRouteBing(0,2,0,$AA126,AD$124)</f>
        <v>146.61666666666667</v>
      </c>
      <c r="AG126" s="98"/>
      <c r="AH126" s="16"/>
      <c r="AI126" s="16" t="s">
        <v>2826</v>
      </c>
      <c r="AJ126" t="s">
        <v>3664</v>
      </c>
      <c r="AK126" s="20">
        <f>_xll.CDXZipStreamCF.Connect.CDXRouteBing(0,2,0,$AJ126,AK$124)</f>
        <v>103</v>
      </c>
      <c r="AL126" s="20">
        <f>_xll.CDXZipStreamCF.Connect.CDXRouteBing(0,2,0,$AJ126,AL$124)</f>
        <v>103</v>
      </c>
      <c r="AQ126" s="98"/>
      <c r="AR126" s="16"/>
      <c r="AS126" s="16" t="s">
        <v>2826</v>
      </c>
      <c r="AT126" t="s">
        <v>3664</v>
      </c>
      <c r="AU126" s="20">
        <f>_xll.CDXZipStreamCF.Connect.CDXRouteBing(0,2,0,$AJ126,AU$124)</f>
        <v>103</v>
      </c>
      <c r="AV126" s="20">
        <f>_xll.CDXZipStreamCF.Connect.CDXRouteBing(0,2,0,$AJ126,AV$124)</f>
        <v>103</v>
      </c>
      <c r="AW126" s="20">
        <f>_xll.CDXZipStreamCF.Connect.CDXRouteBing(0,2,0,$AJ126,AW$124)</f>
        <v>66.983333333333334</v>
      </c>
      <c r="AX126" s="20">
        <f>_xll.CDXZipStreamCF.Connect.CDXRouteBing(0,2,0,$AJ126,AX$124)</f>
        <v>146.61666666666667</v>
      </c>
      <c r="BA126" s="98"/>
    </row>
    <row r="127" spans="1:53" x14ac:dyDescent="0.2">
      <c r="A127" s="69"/>
      <c r="B127" s="16" t="s">
        <v>513</v>
      </c>
      <c r="C127" t="s">
        <v>3660</v>
      </c>
      <c r="D127" s="20">
        <f>_xll.CDXZipStreamCF.Connect.CDXRouteBing(0,2,0,$C127,D$124)</f>
        <v>46.31666666666667</v>
      </c>
      <c r="E127" s="20">
        <f>_xll.CDXZipStreamCF.Connect.CDXRouteBing(0,2,0,$C127,E$124)</f>
        <v>104.11666666666666</v>
      </c>
      <c r="F127" s="20">
        <f>_xll.CDXZipStreamCF.Connect.CDXRouteBing(0,2,0,$C127,F$124)</f>
        <v>0</v>
      </c>
      <c r="G127" s="20">
        <f>_xll.CDXZipStreamCF.Connect.CDXRouteBing(0,2,0,$C127,G$124)</f>
        <v>0.11666666666666667</v>
      </c>
      <c r="H127" s="20">
        <f>_xll.CDXZipStreamCF.Connect.CDXRouteBing(0,2,0,$C127,H$124)</f>
        <v>19.383333333333333</v>
      </c>
      <c r="I127" s="20">
        <f>_xll.CDXZipStreamCF.Connect.CDXRouteBing(0,2,0,$C127,I$124)</f>
        <v>19.266666666666666</v>
      </c>
      <c r="J127" s="20">
        <f>_xll.CDXZipStreamCF.Connect.CDXRouteBing(0,2,0,$C127,J$124)</f>
        <v>19.016666666666666</v>
      </c>
      <c r="K127" s="20">
        <f>_xll.CDXZipStreamCF.Connect.CDXRouteBing(0,2,0,$C127,K$124)</f>
        <v>159.30000000000001</v>
      </c>
      <c r="L127" s="20">
        <f>_xll.CDXZipStreamCF.Connect.CDXRouteBing(0,2,0,$C127,L$124)</f>
        <v>242.35</v>
      </c>
      <c r="M127" s="20">
        <f>_xll.CDXZipStreamCF.Connect.CDXRouteBing(0,2,0,$C127,M$124)</f>
        <v>181.76666666666668</v>
      </c>
      <c r="N127" s="21"/>
      <c r="O127" s="21"/>
      <c r="P127" s="21"/>
      <c r="Q127" s="21"/>
      <c r="R127" s="21"/>
      <c r="S127" s="21"/>
      <c r="T127" s="21"/>
      <c r="U127" s="21"/>
      <c r="V127" s="20">
        <f t="shared" si="14"/>
        <v>7</v>
      </c>
      <c r="W127" s="20">
        <f t="shared" si="15"/>
        <v>208.21666666666664</v>
      </c>
      <c r="X127" s="98"/>
      <c r="Y127" s="16"/>
      <c r="Z127" s="16" t="s">
        <v>513</v>
      </c>
      <c r="AA127" t="s">
        <v>3660</v>
      </c>
      <c r="AB127" s="20">
        <f>_xll.CDXZipStreamCF.Connect.CDXRouteBing(0,2,0,$AA127,AB$124)</f>
        <v>46.31666666666667</v>
      </c>
      <c r="AC127" s="20">
        <f>_xll.CDXZipStreamCF.Connect.CDXRouteBing(0,2,0,$AA127,AC$124)</f>
        <v>159.30000000000001</v>
      </c>
      <c r="AD127" s="20">
        <f>_xll.CDXZipStreamCF.Connect.CDXRouteBing(0,2,0,$AA127,AD$124)</f>
        <v>181.76666666666668</v>
      </c>
      <c r="AG127" s="98"/>
      <c r="AH127" s="16"/>
      <c r="AI127" s="26" t="s">
        <v>513</v>
      </c>
      <c r="AJ127" s="27" t="s">
        <v>3660</v>
      </c>
      <c r="AK127" s="20">
        <f>_xll.CDXZipStreamCF.Connect.CDXRouteBing(0,2,0,$AJ127,AK$124)</f>
        <v>0</v>
      </c>
      <c r="AL127" s="20">
        <f>_xll.CDXZipStreamCF.Connect.CDXRouteBing(0,2,0,$AJ127,AL$124)</f>
        <v>0</v>
      </c>
      <c r="AQ127" s="98"/>
      <c r="AR127" s="16"/>
      <c r="AS127" s="26" t="s">
        <v>513</v>
      </c>
      <c r="AT127" s="27" t="s">
        <v>3660</v>
      </c>
      <c r="AU127" s="20">
        <f>_xll.CDXZipStreamCF.Connect.CDXRouteBing(0,2,0,$AJ127,AU$124)</f>
        <v>0</v>
      </c>
      <c r="AV127" s="20">
        <f>_xll.CDXZipStreamCF.Connect.CDXRouteBing(0,2,0,$AJ127,AV$124)</f>
        <v>0</v>
      </c>
      <c r="AW127" s="20">
        <f>_xll.CDXZipStreamCF.Connect.CDXRouteBing(0,2,0,$AJ127,AW$124)</f>
        <v>159.30000000000001</v>
      </c>
      <c r="AX127" s="20">
        <f>_xll.CDXZipStreamCF.Connect.CDXRouteBing(0,2,0,$AJ127,AX$124)</f>
        <v>181.76666666666668</v>
      </c>
      <c r="BA127" s="98"/>
    </row>
    <row r="128" spans="1:53" x14ac:dyDescent="0.2">
      <c r="A128" s="69"/>
      <c r="B128" s="16" t="s">
        <v>507</v>
      </c>
      <c r="C128" t="s">
        <v>3656</v>
      </c>
      <c r="D128" s="20">
        <f>_xll.CDXZipStreamCF.Connect.CDXRouteBing(0,2,0,$C128,D$124)</f>
        <v>46.18333333333333</v>
      </c>
      <c r="E128" s="20">
        <f>_xll.CDXZipStreamCF.Connect.CDXRouteBing(0,2,0,$C128,E$124)</f>
        <v>103.98333333333333</v>
      </c>
      <c r="F128" s="20">
        <f>_xll.CDXZipStreamCF.Connect.CDXRouteBing(0,2,0,$C128,F$124)</f>
        <v>1.85</v>
      </c>
      <c r="G128" s="20">
        <f>_xll.CDXZipStreamCF.Connect.CDXRouteBing(0,2,0,$C128,G$124)</f>
        <v>0</v>
      </c>
      <c r="H128" s="20">
        <f>_xll.CDXZipStreamCF.Connect.CDXRouteBing(0,2,0,$C128,H$124)</f>
        <v>19.266666666666666</v>
      </c>
      <c r="I128" s="20">
        <f>_xll.CDXZipStreamCF.Connect.CDXRouteBing(0,2,0,$C128,I$124)</f>
        <v>19.149999999999999</v>
      </c>
      <c r="J128" s="20">
        <f>_xll.CDXZipStreamCF.Connect.CDXRouteBing(0,2,0,$C128,J$124)</f>
        <v>18.899999999999999</v>
      </c>
      <c r="K128" s="20">
        <f>_xll.CDXZipStreamCF.Connect.CDXRouteBing(0,2,0,$C128,K$124)</f>
        <v>159.18333333333334</v>
      </c>
      <c r="L128" s="20">
        <f>_xll.CDXZipStreamCF.Connect.CDXRouteBing(0,2,0,$C128,L$124)</f>
        <v>242.23333333333332</v>
      </c>
      <c r="M128" s="20">
        <f>_xll.CDXZipStreamCF.Connect.CDXRouteBing(0,2,0,$C128,M$124)</f>
        <v>181.65</v>
      </c>
      <c r="N128" s="21"/>
      <c r="O128" s="21"/>
      <c r="P128" s="21"/>
      <c r="Q128" s="21"/>
      <c r="R128" s="21"/>
      <c r="S128" s="21"/>
      <c r="T128" s="21"/>
      <c r="U128" s="21"/>
      <c r="V128" s="20">
        <f t="shared" si="14"/>
        <v>7</v>
      </c>
      <c r="W128" s="20">
        <f t="shared" si="15"/>
        <v>209.33333333333331</v>
      </c>
      <c r="X128" s="98"/>
      <c r="Y128" s="16"/>
      <c r="Z128" s="16" t="s">
        <v>507</v>
      </c>
      <c r="AA128" t="s">
        <v>3656</v>
      </c>
      <c r="AB128" s="20">
        <f>_xll.CDXZipStreamCF.Connect.CDXRouteBing(0,2,0,$AA128,AB$124)</f>
        <v>46.18333333333333</v>
      </c>
      <c r="AC128" s="20">
        <f>_xll.CDXZipStreamCF.Connect.CDXRouteBing(0,2,0,$AA128,AC$124)</f>
        <v>159.18333333333334</v>
      </c>
      <c r="AD128" s="20">
        <f>_xll.CDXZipStreamCF.Connect.CDXRouteBing(0,2,0,$AA128,AD$124)</f>
        <v>181.65</v>
      </c>
      <c r="AG128" s="98"/>
      <c r="AH128" s="16"/>
      <c r="AI128" s="16" t="s">
        <v>507</v>
      </c>
      <c r="AJ128" t="s">
        <v>3656</v>
      </c>
      <c r="AK128" s="20">
        <f>_xll.CDXZipStreamCF.Connect.CDXRouteBing(0,2,0,$AJ128,AK$124)</f>
        <v>1.85</v>
      </c>
      <c r="AL128" s="20">
        <f>_xll.CDXZipStreamCF.Connect.CDXRouteBing(0,2,0,$AJ128,AL$124)</f>
        <v>1.85</v>
      </c>
      <c r="AQ128" s="98"/>
      <c r="AR128" s="16"/>
      <c r="AS128" s="16" t="s">
        <v>507</v>
      </c>
      <c r="AT128" t="s">
        <v>3656</v>
      </c>
      <c r="AU128" s="20">
        <f>_xll.CDXZipStreamCF.Connect.CDXRouteBing(0,2,0,$AJ128,AU$124)</f>
        <v>1.85</v>
      </c>
      <c r="AV128" s="20">
        <f>_xll.CDXZipStreamCF.Connect.CDXRouteBing(0,2,0,$AJ128,AV$124)</f>
        <v>1.85</v>
      </c>
      <c r="AW128" s="20">
        <f>_xll.CDXZipStreamCF.Connect.CDXRouteBing(0,2,0,$AJ128,AW$124)</f>
        <v>159.18333333333334</v>
      </c>
      <c r="AX128" s="20">
        <f>_xll.CDXZipStreamCF.Connect.CDXRouteBing(0,2,0,$AJ128,AX$124)</f>
        <v>181.65</v>
      </c>
      <c r="BA128" s="98"/>
    </row>
    <row r="129" spans="1:53" x14ac:dyDescent="0.2">
      <c r="A129" s="69"/>
      <c r="B129" s="16" t="s">
        <v>2178</v>
      </c>
      <c r="C129" t="s">
        <v>3665</v>
      </c>
      <c r="D129" s="20">
        <f>_xll.CDXZipStreamCF.Connect.CDXRouteBing(0,2,0,$C129,D$124)</f>
        <v>42.31666666666667</v>
      </c>
      <c r="E129" s="20">
        <f>_xll.CDXZipStreamCF.Connect.CDXRouteBing(0,2,0,$C129,E$124)</f>
        <v>100.13333333333334</v>
      </c>
      <c r="F129" s="20">
        <f>_xll.CDXZipStreamCF.Connect.CDXRouteBing(0,2,0,$C129,F$124)</f>
        <v>20.55</v>
      </c>
      <c r="G129" s="20">
        <f>_xll.CDXZipStreamCF.Connect.CDXRouteBing(0,2,0,$C129,G$124)</f>
        <v>20.666666666666668</v>
      </c>
      <c r="H129" s="20">
        <f>_xll.CDXZipStreamCF.Connect.CDXRouteBing(0,2,0,$C129,H$124)</f>
        <v>0</v>
      </c>
      <c r="I129" s="20">
        <f>_xll.CDXZipStreamCF.Connect.CDXRouteBing(0,2,0,$C129,I$124)</f>
        <v>33.6</v>
      </c>
      <c r="J129" s="20">
        <f>_xll.CDXZipStreamCF.Connect.CDXRouteBing(0,2,0,$C129,J$124)</f>
        <v>34.366666666666667</v>
      </c>
      <c r="K129" s="20">
        <f>_xll.CDXZipStreamCF.Connect.CDXRouteBing(0,2,0,$C129,K$124)</f>
        <v>155.31666666666666</v>
      </c>
      <c r="L129" s="20">
        <f>_xll.CDXZipStreamCF.Connect.CDXRouteBing(0,2,0,$C129,L$124)</f>
        <v>238.36666666666667</v>
      </c>
      <c r="M129" s="20">
        <f>_xll.CDXZipStreamCF.Connect.CDXRouteBing(0,2,0,$C129,M$124)</f>
        <v>184.83333333333334</v>
      </c>
      <c r="N129" s="21"/>
      <c r="O129" s="21"/>
      <c r="P129" s="21"/>
      <c r="Q129" s="21"/>
      <c r="R129" s="21"/>
      <c r="S129" s="21"/>
      <c r="T129" s="21"/>
      <c r="U129" s="21"/>
      <c r="V129" s="20">
        <f t="shared" si="14"/>
        <v>7</v>
      </c>
      <c r="W129" s="20">
        <f t="shared" si="15"/>
        <v>251.63333333333335</v>
      </c>
      <c r="X129" s="98"/>
      <c r="Y129" s="16"/>
      <c r="Z129" s="16" t="s">
        <v>2178</v>
      </c>
      <c r="AA129" t="s">
        <v>3665</v>
      </c>
      <c r="AB129" s="20">
        <f>_xll.CDXZipStreamCF.Connect.CDXRouteBing(0,2,0,$AA129,AB$124)</f>
        <v>42.31666666666667</v>
      </c>
      <c r="AC129" s="20">
        <f>_xll.CDXZipStreamCF.Connect.CDXRouteBing(0,2,0,$AA129,AC$124)</f>
        <v>155.31666666666666</v>
      </c>
      <c r="AD129" s="20">
        <f>_xll.CDXZipStreamCF.Connect.CDXRouteBing(0,2,0,$AA129,AD$124)</f>
        <v>184.83333333333334</v>
      </c>
      <c r="AG129" s="98"/>
      <c r="AH129" s="16"/>
      <c r="AI129" s="16" t="s">
        <v>2178</v>
      </c>
      <c r="AJ129" t="s">
        <v>3665</v>
      </c>
      <c r="AK129" s="20">
        <f>_xll.CDXZipStreamCF.Connect.CDXRouteBing(0,2,0,$AJ129,AK$124)</f>
        <v>20.55</v>
      </c>
      <c r="AL129" s="20">
        <f>_xll.CDXZipStreamCF.Connect.CDXRouteBing(0,2,0,$AJ129,AL$124)</f>
        <v>20.55</v>
      </c>
      <c r="AQ129" s="98"/>
      <c r="AR129" s="16"/>
      <c r="AS129" s="16" t="s">
        <v>2178</v>
      </c>
      <c r="AT129" t="s">
        <v>3665</v>
      </c>
      <c r="AU129" s="20">
        <f>_xll.CDXZipStreamCF.Connect.CDXRouteBing(0,2,0,$AJ129,AU$124)</f>
        <v>20.55</v>
      </c>
      <c r="AV129" s="20">
        <f>_xll.CDXZipStreamCF.Connect.CDXRouteBing(0,2,0,$AJ129,AV$124)</f>
        <v>20.55</v>
      </c>
      <c r="AW129" s="20">
        <f>_xll.CDXZipStreamCF.Connect.CDXRouteBing(0,2,0,$AJ129,AW$124)</f>
        <v>155.31666666666666</v>
      </c>
      <c r="AX129" s="20">
        <f>_xll.CDXZipStreamCF.Connect.CDXRouteBing(0,2,0,$AJ129,AX$124)</f>
        <v>184.83333333333334</v>
      </c>
      <c r="BA129" s="98"/>
    </row>
    <row r="130" spans="1:53" x14ac:dyDescent="0.2">
      <c r="A130" s="69"/>
      <c r="B130" s="16" t="s">
        <v>2164</v>
      </c>
      <c r="C130" t="s">
        <v>3658</v>
      </c>
      <c r="D130" s="20">
        <f>_xll.CDXZipStreamCF.Connect.CDXRouteBing(0,2,0,$C130,D$124)</f>
        <v>57.466666666666669</v>
      </c>
      <c r="E130" s="20">
        <f>_xll.CDXZipStreamCF.Connect.CDXRouteBing(0,2,0,$C130,E$124)</f>
        <v>115.26666666666667</v>
      </c>
      <c r="F130" s="20">
        <f>_xll.CDXZipStreamCF.Connect.CDXRouteBing(0,2,0,$C130,F$124)</f>
        <v>18.066666666666666</v>
      </c>
      <c r="G130" s="20">
        <f>_xll.CDXZipStreamCF.Connect.CDXRouteBing(0,2,0,$C130,G$124)</f>
        <v>18.183333333333334</v>
      </c>
      <c r="H130" s="20">
        <f>_xll.CDXZipStreamCF.Connect.CDXRouteBing(0,2,0,$C130,H$124)</f>
        <v>31.166666666666668</v>
      </c>
      <c r="I130" s="20">
        <f>_xll.CDXZipStreamCF.Connect.CDXRouteBing(0,2,0,$C130,I$124)</f>
        <v>0</v>
      </c>
      <c r="J130" s="20">
        <f>_xll.CDXZipStreamCF.Connect.CDXRouteBing(0,2,0,$C130,J$124)</f>
        <v>20.05</v>
      </c>
      <c r="K130" s="20">
        <f>_xll.CDXZipStreamCF.Connect.CDXRouteBing(0,2,0,$C130,K$124)</f>
        <v>170.46666666666667</v>
      </c>
      <c r="L130" s="20">
        <f>_xll.CDXZipStreamCF.Connect.CDXRouteBing(0,2,0,$C130,L$124)</f>
        <v>253.51666666666668</v>
      </c>
      <c r="M130" s="20">
        <f>_xll.CDXZipStreamCF.Connect.CDXRouteBing(0,2,0,$C130,M$124)</f>
        <v>182.8</v>
      </c>
      <c r="N130" s="21"/>
      <c r="O130" s="21"/>
      <c r="P130" s="21"/>
      <c r="Q130" s="21"/>
      <c r="R130" s="21"/>
      <c r="S130" s="21"/>
      <c r="T130" s="21"/>
      <c r="U130" s="21"/>
      <c r="V130" s="20">
        <f t="shared" si="14"/>
        <v>7</v>
      </c>
      <c r="W130" s="20">
        <f t="shared" si="15"/>
        <v>260.2</v>
      </c>
      <c r="X130" s="98"/>
      <c r="Y130" s="16"/>
      <c r="Z130" s="16" t="s">
        <v>2164</v>
      </c>
      <c r="AA130" t="s">
        <v>3658</v>
      </c>
      <c r="AB130" s="20">
        <f>_xll.CDXZipStreamCF.Connect.CDXRouteBing(0,2,0,$AA130,AB$124)</f>
        <v>57.466666666666669</v>
      </c>
      <c r="AC130" s="20">
        <f>_xll.CDXZipStreamCF.Connect.CDXRouteBing(0,2,0,$AA130,AC$124)</f>
        <v>170.46666666666667</v>
      </c>
      <c r="AD130" s="20">
        <f>_xll.CDXZipStreamCF.Connect.CDXRouteBing(0,2,0,$AA130,AD$124)</f>
        <v>182.8</v>
      </c>
      <c r="AG130" s="98"/>
      <c r="AH130" s="16"/>
      <c r="AI130" s="16" t="s">
        <v>2164</v>
      </c>
      <c r="AJ130" t="s">
        <v>3658</v>
      </c>
      <c r="AK130" s="20">
        <f>_xll.CDXZipStreamCF.Connect.CDXRouteBing(0,2,0,$AJ130,AK$124)</f>
        <v>18.066666666666666</v>
      </c>
      <c r="AL130" s="20">
        <f>_xll.CDXZipStreamCF.Connect.CDXRouteBing(0,2,0,$AJ130,AL$124)</f>
        <v>18.066666666666666</v>
      </c>
      <c r="AQ130" s="98"/>
      <c r="AR130" s="16"/>
      <c r="AS130" s="16" t="s">
        <v>2164</v>
      </c>
      <c r="AT130" t="s">
        <v>3658</v>
      </c>
      <c r="AU130" s="20">
        <f>_xll.CDXZipStreamCF.Connect.CDXRouteBing(0,2,0,$AJ130,AU$124)</f>
        <v>18.066666666666666</v>
      </c>
      <c r="AV130" s="20">
        <f>_xll.CDXZipStreamCF.Connect.CDXRouteBing(0,2,0,$AJ130,AV$124)</f>
        <v>18.066666666666666</v>
      </c>
      <c r="AW130" s="20">
        <f>_xll.CDXZipStreamCF.Connect.CDXRouteBing(0,2,0,$AJ130,AW$124)</f>
        <v>170.46666666666667</v>
      </c>
      <c r="AX130" s="20">
        <f>_xll.CDXZipStreamCF.Connect.CDXRouteBing(0,2,0,$AJ130,AX$124)</f>
        <v>182.8</v>
      </c>
      <c r="BA130" s="98"/>
    </row>
    <row r="131" spans="1:53" x14ac:dyDescent="0.2">
      <c r="A131" s="69"/>
      <c r="B131" s="16" t="s">
        <v>2175</v>
      </c>
      <c r="C131" t="s">
        <v>3663</v>
      </c>
      <c r="D131" s="20">
        <f>_xll.CDXZipStreamCF.Connect.CDXRouteBing(0,2,0,$C131,D$124)</f>
        <v>57.033333333333331</v>
      </c>
      <c r="E131" s="20">
        <f>_xll.CDXZipStreamCF.Connect.CDXRouteBing(0,2,0,$C131,E$124)</f>
        <v>114.83333333333333</v>
      </c>
      <c r="F131" s="20">
        <f>_xll.CDXZipStreamCF.Connect.CDXRouteBing(0,2,0,$C131,F$124)</f>
        <v>20.083333333333332</v>
      </c>
      <c r="G131" s="20">
        <f>_xll.CDXZipStreamCF.Connect.CDXRouteBing(0,2,0,$C131,G$124)</f>
        <v>20.2</v>
      </c>
      <c r="H131" s="20">
        <f>_xll.CDXZipStreamCF.Connect.CDXRouteBing(0,2,0,$C131,H$124)</f>
        <v>32.799999999999997</v>
      </c>
      <c r="I131" s="20">
        <f>_xll.CDXZipStreamCF.Connect.CDXRouteBing(0,2,0,$C131,I$124)</f>
        <v>20.516666666666666</v>
      </c>
      <c r="J131" s="20">
        <f>_xll.CDXZipStreamCF.Connect.CDXRouteBing(0,2,0,$C131,J$124)</f>
        <v>0</v>
      </c>
      <c r="K131" s="20">
        <f>_xll.CDXZipStreamCF.Connect.CDXRouteBing(0,2,0,$C131,K$124)</f>
        <v>170.03333333333333</v>
      </c>
      <c r="L131" s="20">
        <f>_xll.CDXZipStreamCF.Connect.CDXRouteBing(0,2,0,$C131,L$124)</f>
        <v>253.06666666666666</v>
      </c>
      <c r="M131" s="20">
        <f>_xll.CDXZipStreamCF.Connect.CDXRouteBing(0,2,0,$C131,M$124)</f>
        <v>164</v>
      </c>
      <c r="N131" s="21"/>
      <c r="O131" s="21"/>
      <c r="P131" s="21"/>
      <c r="Q131" s="21"/>
      <c r="R131" s="21"/>
      <c r="S131" s="21"/>
      <c r="T131" s="21"/>
      <c r="U131" s="21"/>
      <c r="V131" s="20">
        <f t="shared" si="14"/>
        <v>7</v>
      </c>
      <c r="W131" s="20">
        <f t="shared" si="15"/>
        <v>265.46666666666664</v>
      </c>
      <c r="X131" s="98"/>
      <c r="Y131" s="16"/>
      <c r="Z131" s="16" t="s">
        <v>2175</v>
      </c>
      <c r="AA131" t="s">
        <v>3663</v>
      </c>
      <c r="AB131" s="20">
        <f>_xll.CDXZipStreamCF.Connect.CDXRouteBing(0,2,0,$AA131,AB$124)</f>
        <v>57.033333333333331</v>
      </c>
      <c r="AC131" s="20">
        <f>_xll.CDXZipStreamCF.Connect.CDXRouteBing(0,2,0,$AA131,AC$124)</f>
        <v>170.03333333333333</v>
      </c>
      <c r="AD131" s="20">
        <f>_xll.CDXZipStreamCF.Connect.CDXRouteBing(0,2,0,$AA131,AD$124)</f>
        <v>164</v>
      </c>
      <c r="AG131" s="98"/>
      <c r="AH131" s="16"/>
      <c r="AI131" s="16" t="s">
        <v>2175</v>
      </c>
      <c r="AJ131" t="s">
        <v>3663</v>
      </c>
      <c r="AK131" s="20">
        <f>_xll.CDXZipStreamCF.Connect.CDXRouteBing(0,2,0,$AJ131,AK$124)</f>
        <v>20.083333333333332</v>
      </c>
      <c r="AL131" s="20">
        <f>_xll.CDXZipStreamCF.Connect.CDXRouteBing(0,2,0,$AJ131,AL$124)</f>
        <v>20.083333333333332</v>
      </c>
      <c r="AQ131" s="98"/>
      <c r="AR131" s="16"/>
      <c r="AS131" s="16" t="s">
        <v>2175</v>
      </c>
      <c r="AT131" t="s">
        <v>3663</v>
      </c>
      <c r="AU131" s="20">
        <f>_xll.CDXZipStreamCF.Connect.CDXRouteBing(0,2,0,$AJ131,AU$124)</f>
        <v>20.083333333333332</v>
      </c>
      <c r="AV131" s="20">
        <f>_xll.CDXZipStreamCF.Connect.CDXRouteBing(0,2,0,$AJ131,AV$124)</f>
        <v>20.083333333333332</v>
      </c>
      <c r="AW131" s="20">
        <f>_xll.CDXZipStreamCF.Connect.CDXRouteBing(0,2,0,$AJ131,AW$124)</f>
        <v>170.03333333333333</v>
      </c>
      <c r="AX131" s="20">
        <f>_xll.CDXZipStreamCF.Connect.CDXRouteBing(0,2,0,$AJ131,AX$124)</f>
        <v>164</v>
      </c>
      <c r="BA131" s="98"/>
    </row>
    <row r="132" spans="1:53" x14ac:dyDescent="0.2">
      <c r="A132" s="69"/>
      <c r="B132" s="24" t="s">
        <v>1003</v>
      </c>
      <c r="C132" s="25" t="s">
        <v>3657</v>
      </c>
      <c r="D132" s="20">
        <f>_xll.CDXZipStreamCF.Connect.CDXRouteBing(0,2,0,$C132,D$124)</f>
        <v>117.26666666666667</v>
      </c>
      <c r="E132" s="20">
        <f>_xll.CDXZipStreamCF.Connect.CDXRouteBing(0,2,0,$C132,E$124)</f>
        <v>68.483333333333334</v>
      </c>
      <c r="F132" s="20">
        <f>_xll.CDXZipStreamCF.Connect.CDXRouteBing(0,2,0,$C132,F$124)</f>
        <v>159.16666666666666</v>
      </c>
      <c r="G132" s="20">
        <f>_xll.CDXZipStreamCF.Connect.CDXRouteBing(0,2,0,$C132,G$124)</f>
        <v>159.28333333333333</v>
      </c>
      <c r="H132" s="20">
        <f>_xll.CDXZipStreamCF.Connect.CDXRouteBing(0,2,0,$C132,H$124)</f>
        <v>156.44999999999999</v>
      </c>
      <c r="I132" s="20">
        <f>_xll.CDXZipStreamCF.Connect.CDXRouteBing(0,2,0,$C132,I$124)</f>
        <v>171.93333333333334</v>
      </c>
      <c r="J132" s="20">
        <f>_xll.CDXZipStreamCF.Connect.CDXRouteBing(0,2,0,$C132,J$124)</f>
        <v>170.7</v>
      </c>
      <c r="K132" s="20">
        <f>_xll.CDXZipStreamCF.Connect.CDXRouteBing(0,2,0,$C132,K$124)</f>
        <v>0</v>
      </c>
      <c r="L132" s="20">
        <f>_xll.CDXZipStreamCF.Connect.CDXRouteBing(0,2,0,$C132,L$124)</f>
        <v>91.166666666666671</v>
      </c>
      <c r="M132" s="20">
        <f>_xll.CDXZipStreamCF.Connect.CDXRouteBing(0,2,0,$C132,M$124)</f>
        <v>183.41666666666666</v>
      </c>
      <c r="N132" s="21"/>
      <c r="O132" s="21"/>
      <c r="P132" s="21"/>
      <c r="Q132" s="21"/>
      <c r="R132" s="21"/>
      <c r="S132" s="21"/>
      <c r="T132" s="21"/>
      <c r="U132" s="21"/>
      <c r="V132" s="22">
        <f t="shared" si="14"/>
        <v>4</v>
      </c>
      <c r="W132" s="22">
        <f t="shared" si="15"/>
        <v>276.91666666666669</v>
      </c>
      <c r="X132" s="98"/>
      <c r="Y132" s="16"/>
      <c r="Z132" s="24" t="s">
        <v>1003</v>
      </c>
      <c r="AA132" s="25" t="s">
        <v>3657</v>
      </c>
      <c r="AB132" s="20">
        <f>_xll.CDXZipStreamCF.Connect.CDXRouteBing(0,2,0,$AA132,AB$124)</f>
        <v>117.26666666666667</v>
      </c>
      <c r="AC132" s="20">
        <f>_xll.CDXZipStreamCF.Connect.CDXRouteBing(0,2,0,$AA132,AC$124)</f>
        <v>0</v>
      </c>
      <c r="AD132" s="20">
        <f>_xll.CDXZipStreamCF.Connect.CDXRouteBing(0,2,0,$AA132,AD$124)</f>
        <v>183.41666666666666</v>
      </c>
      <c r="AG132" s="98"/>
      <c r="AH132" s="16"/>
      <c r="AI132" s="16" t="s">
        <v>1003</v>
      </c>
      <c r="AJ132" t="s">
        <v>3657</v>
      </c>
      <c r="AK132" s="86">
        <f>_xll.CDXZipStreamCF.Connect.CDXRouteBing(0,2,0,$AJ132,AK$124)</f>
        <v>159.16666666666666</v>
      </c>
      <c r="AL132" s="86">
        <f>_xll.CDXZipStreamCF.Connect.CDXRouteBing(0,2,0,$AJ132,AL$124)</f>
        <v>159.16666666666666</v>
      </c>
      <c r="AQ132" s="98"/>
      <c r="AR132" s="16"/>
      <c r="AS132" s="24" t="s">
        <v>1003</v>
      </c>
      <c r="AT132" s="25" t="s">
        <v>3657</v>
      </c>
      <c r="AU132" s="86">
        <f>_xll.CDXZipStreamCF.Connect.CDXRouteBing(0,2,0,$AJ132,AU$124)</f>
        <v>159.16666666666666</v>
      </c>
      <c r="AV132" s="86">
        <f>_xll.CDXZipStreamCF.Connect.CDXRouteBing(0,2,0,$AJ132,AV$124)</f>
        <v>159.16666666666666</v>
      </c>
      <c r="AW132" s="20">
        <f>_xll.CDXZipStreamCF.Connect.CDXRouteBing(0,2,0,$AJ132,AW$124)</f>
        <v>0</v>
      </c>
      <c r="AX132" s="20">
        <f>_xll.CDXZipStreamCF.Connect.CDXRouteBing(0,2,0,$AJ132,AX$124)</f>
        <v>183.41666666666666</v>
      </c>
      <c r="BA132" s="98"/>
    </row>
    <row r="133" spans="1:53" x14ac:dyDescent="0.2">
      <c r="A133" s="69"/>
      <c r="B133" s="16" t="s">
        <v>2168</v>
      </c>
      <c r="C133" t="s">
        <v>3655</v>
      </c>
      <c r="D133" s="20">
        <f>_xll.CDXZipStreamCF.Connect.CDXRouteBing(0,2,0,$C133,D$124)</f>
        <v>199.15</v>
      </c>
      <c r="E133" s="20">
        <f>_xll.CDXZipStreamCF.Connect.CDXRouteBing(0,2,0,$C133,E$124)</f>
        <v>150.36666666666667</v>
      </c>
      <c r="F133" s="20">
        <f>_xll.CDXZipStreamCF.Connect.CDXRouteBing(0,2,0,$C133,F$124)</f>
        <v>241.03333333333333</v>
      </c>
      <c r="G133" s="20">
        <f>_xll.CDXZipStreamCF.Connect.CDXRouteBing(0,2,0,$C133,G$124)</f>
        <v>241.16666666666666</v>
      </c>
      <c r="H133" s="20">
        <f>_xll.CDXZipStreamCF.Connect.CDXRouteBing(0,2,0,$C133,H$124)</f>
        <v>238.33333333333334</v>
      </c>
      <c r="I133" s="20">
        <f>_xll.CDXZipStreamCF.Connect.CDXRouteBing(0,2,0,$C133,I$124)</f>
        <v>253.8</v>
      </c>
      <c r="J133" s="20">
        <f>_xll.CDXZipStreamCF.Connect.CDXRouteBing(0,2,0,$C133,J$124)</f>
        <v>252.56666666666666</v>
      </c>
      <c r="K133" s="20">
        <f>_xll.CDXZipStreamCF.Connect.CDXRouteBing(0,2,0,$C133,K$124)</f>
        <v>89.3</v>
      </c>
      <c r="L133" s="20">
        <f>_xll.CDXZipStreamCF.Connect.CDXRouteBing(0,2,0,$C133,L$124)</f>
        <v>0</v>
      </c>
      <c r="M133" s="20">
        <f>_xll.CDXZipStreamCF.Connect.CDXRouteBing(0,2,0,$C133,M$124)</f>
        <v>178.08333333333334</v>
      </c>
      <c r="N133" s="21"/>
      <c r="O133" s="21"/>
      <c r="P133" s="21"/>
      <c r="Q133" s="21"/>
      <c r="R133" s="21"/>
      <c r="S133" s="21"/>
      <c r="T133" s="21"/>
      <c r="U133" s="21"/>
      <c r="V133" s="22">
        <f t="shared" si="14"/>
        <v>2</v>
      </c>
      <c r="W133" s="22">
        <f t="shared" si="15"/>
        <v>89.3</v>
      </c>
      <c r="X133" s="98"/>
      <c r="Y133" s="16"/>
      <c r="Z133" s="16" t="s">
        <v>2168</v>
      </c>
      <c r="AA133" t="s">
        <v>3655</v>
      </c>
      <c r="AB133" s="20">
        <f>_xll.CDXZipStreamCF.Connect.CDXRouteBing(0,2,0,$AA133,AB$124)</f>
        <v>199.15</v>
      </c>
      <c r="AC133" s="20">
        <f>_xll.CDXZipStreamCF.Connect.CDXRouteBing(0,2,0,$AA133,AC$124)</f>
        <v>89.3</v>
      </c>
      <c r="AD133" s="20">
        <f>_xll.CDXZipStreamCF.Connect.CDXRouteBing(0,2,0,$AA133,AD$124)</f>
        <v>178.08333333333334</v>
      </c>
      <c r="AG133" s="98"/>
      <c r="AH133" s="16"/>
      <c r="AI133" s="16" t="s">
        <v>2168</v>
      </c>
      <c r="AJ133" t="s">
        <v>3655</v>
      </c>
      <c r="AK133" s="86">
        <f>_xll.CDXZipStreamCF.Connect.CDXRouteBing(0,2,0,$AJ133,AK$124)</f>
        <v>241.03333333333333</v>
      </c>
      <c r="AL133" s="86">
        <f>_xll.CDXZipStreamCF.Connect.CDXRouteBing(0,2,0,$AJ133,AL$124)</f>
        <v>241.03333333333333</v>
      </c>
      <c r="AQ133" s="98"/>
      <c r="AR133" s="16"/>
      <c r="AS133" s="16" t="s">
        <v>2168</v>
      </c>
      <c r="AT133" t="s">
        <v>3655</v>
      </c>
      <c r="AU133" s="86">
        <f>_xll.CDXZipStreamCF.Connect.CDXRouteBing(0,2,0,$AJ133,AU$124)</f>
        <v>241.03333333333333</v>
      </c>
      <c r="AV133" s="86">
        <f>_xll.CDXZipStreamCF.Connect.CDXRouteBing(0,2,0,$AJ133,AV$124)</f>
        <v>241.03333333333333</v>
      </c>
      <c r="AW133" s="20">
        <f>_xll.CDXZipStreamCF.Connect.CDXRouteBing(0,2,0,$AJ133,AW$124)</f>
        <v>89.3</v>
      </c>
      <c r="AX133" s="20">
        <f>_xll.CDXZipStreamCF.Connect.CDXRouteBing(0,2,0,$AJ133,AX$124)</f>
        <v>178.08333333333334</v>
      </c>
      <c r="BA133" s="98"/>
    </row>
    <row r="134" spans="1:53" ht="16" thickBot="1" x14ac:dyDescent="0.25">
      <c r="A134" s="69"/>
      <c r="B134" s="24" t="s">
        <v>1998</v>
      </c>
      <c r="C134" s="25" t="s">
        <v>3653</v>
      </c>
      <c r="D134" s="33">
        <f>_xll.CDXZipStreamCF.Connect.CDXRouteBing(0,2,0,$C134,D$124)</f>
        <v>147.15</v>
      </c>
      <c r="E134" s="33">
        <f>_xll.CDXZipStreamCF.Connect.CDXRouteBing(0,2,0,$C134,E$124)</f>
        <v>147.35</v>
      </c>
      <c r="F134" s="33">
        <f>_xll.CDXZipStreamCF.Connect.CDXRouteBing(0,2,0,$C134,F$124)</f>
        <v>184.65</v>
      </c>
      <c r="G134" s="33">
        <f>_xll.CDXZipStreamCF.Connect.CDXRouteBing(0,2,0,$C134,G$124)</f>
        <v>184.76666666666668</v>
      </c>
      <c r="H134" s="33">
        <f>_xll.CDXZipStreamCF.Connect.CDXRouteBing(0,2,0,$C134,H$124)</f>
        <v>186.33333333333334</v>
      </c>
      <c r="I134" s="33">
        <f>_xll.CDXZipStreamCF.Connect.CDXRouteBing(0,2,0,$C134,I$124)</f>
        <v>185.08333333333334</v>
      </c>
      <c r="J134" s="33">
        <f>_xll.CDXZipStreamCF.Connect.CDXRouteBing(0,2,0,$C134,J$124)</f>
        <v>164.76666666666668</v>
      </c>
      <c r="K134" s="33">
        <f>_xll.CDXZipStreamCF.Connect.CDXRouteBing(0,2,0,$C134,K$124)</f>
        <v>182.51666666666668</v>
      </c>
      <c r="L134" s="33">
        <f>_xll.CDXZipStreamCF.Connect.CDXRouteBing(0,2,0,$C134,L$124)</f>
        <v>176.86666666666667</v>
      </c>
      <c r="M134" s="33">
        <f>_xll.CDXZipStreamCF.Connect.CDXRouteBing(0,2,0,$C134,M$124)</f>
        <v>0</v>
      </c>
      <c r="N134" s="21"/>
      <c r="O134" s="21"/>
      <c r="P134" s="21"/>
      <c r="Q134" s="21"/>
      <c r="R134" s="21"/>
      <c r="S134" s="21"/>
      <c r="T134" s="21"/>
      <c r="U134" s="21"/>
      <c r="V134" s="52">
        <f t="shared" si="14"/>
        <v>1</v>
      </c>
      <c r="W134" s="52">
        <f t="shared" si="15"/>
        <v>0</v>
      </c>
      <c r="X134" s="98"/>
      <c r="Y134" s="16"/>
      <c r="Z134" s="24" t="s">
        <v>1998</v>
      </c>
      <c r="AA134" s="25" t="s">
        <v>3653</v>
      </c>
      <c r="AB134" s="33">
        <f>_xll.CDXZipStreamCF.Connect.CDXRouteBing(0,2,0,$AA134,AB$124)</f>
        <v>147.15</v>
      </c>
      <c r="AC134" s="33">
        <f>_xll.CDXZipStreamCF.Connect.CDXRouteBing(0,2,0,$AA134,AC$124)</f>
        <v>182.51666666666668</v>
      </c>
      <c r="AD134" s="33">
        <f>_xll.CDXZipStreamCF.Connect.CDXRouteBing(0,2,0,$AA134,AD$124)</f>
        <v>0</v>
      </c>
      <c r="AG134" s="98"/>
      <c r="AH134" s="16"/>
      <c r="AI134" s="16" t="s">
        <v>1998</v>
      </c>
      <c r="AJ134" t="s">
        <v>3653</v>
      </c>
      <c r="AK134" s="87">
        <f>_xll.CDXZipStreamCF.Connect.CDXRouteBing(0,2,0,$AJ134,AK$124)</f>
        <v>184.65</v>
      </c>
      <c r="AL134" s="87">
        <f>_xll.CDXZipStreamCF.Connect.CDXRouteBing(0,2,0,$AJ134,AL$124)</f>
        <v>184.65</v>
      </c>
      <c r="AQ134" s="98"/>
      <c r="AR134" s="16"/>
      <c r="AS134" s="24" t="s">
        <v>1998</v>
      </c>
      <c r="AT134" s="25" t="s">
        <v>3653</v>
      </c>
      <c r="AU134" s="87">
        <f>_xll.CDXZipStreamCF.Connect.CDXRouteBing(0,2,0,$AJ134,AU$124)</f>
        <v>184.65</v>
      </c>
      <c r="AV134" s="87">
        <f>_xll.CDXZipStreamCF.Connect.CDXRouteBing(0,2,0,$AJ134,AV$124)</f>
        <v>184.65</v>
      </c>
      <c r="AW134" s="33">
        <f>_xll.CDXZipStreamCF.Connect.CDXRouteBing(0,2,0,$AJ134,AW$124)</f>
        <v>182.51666666666668</v>
      </c>
      <c r="AX134" s="33">
        <f>_xll.CDXZipStreamCF.Connect.CDXRouteBing(0,2,0,$AJ134,AX$124)</f>
        <v>0</v>
      </c>
      <c r="BA134" s="98"/>
    </row>
    <row r="135" spans="1:53" s="53" customFormat="1" x14ac:dyDescent="0.2">
      <c r="A135" s="57"/>
      <c r="B135" s="58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97"/>
      <c r="Y135" s="58"/>
      <c r="Z135" s="58"/>
      <c r="AG135" s="97"/>
      <c r="AH135" s="58"/>
      <c r="AI135" s="58"/>
      <c r="AQ135" s="97"/>
      <c r="AR135" s="58"/>
      <c r="AS135" s="58"/>
      <c r="BA135" s="97"/>
    </row>
    <row r="136" spans="1:53" s="29" customFormat="1" ht="16" thickBot="1" x14ac:dyDescent="0.25">
      <c r="A136" s="85"/>
      <c r="B136" s="28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98"/>
      <c r="Y136" s="28"/>
      <c r="Z136" s="28"/>
      <c r="AG136" s="98"/>
      <c r="AH136" s="28"/>
      <c r="AI136" s="28"/>
      <c r="AQ136" s="98"/>
      <c r="AR136" s="28"/>
      <c r="AS136" s="28"/>
      <c r="BA136" s="98"/>
    </row>
    <row r="137" spans="1:53" s="41" customFormat="1" x14ac:dyDescent="0.2">
      <c r="A137" s="39"/>
      <c r="B137" s="40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97"/>
      <c r="Y137" s="40"/>
      <c r="Z137" s="40"/>
      <c r="AG137" s="97"/>
      <c r="AH137" s="40"/>
      <c r="AI137" s="40"/>
      <c r="AJ137" s="40" t="s">
        <v>4043</v>
      </c>
      <c r="AK137" s="41" t="s">
        <v>4126</v>
      </c>
      <c r="AQ137" s="97"/>
      <c r="AR137" s="40"/>
      <c r="AS137" s="40"/>
      <c r="AT137" s="40" t="s">
        <v>4043</v>
      </c>
      <c r="AU137" s="81" t="s">
        <v>4126</v>
      </c>
      <c r="AV137" s="63" t="s">
        <v>4430</v>
      </c>
      <c r="AW137" s="63" t="s">
        <v>4430</v>
      </c>
      <c r="BA137" s="97"/>
    </row>
    <row r="138" spans="1:53" s="17" customFormat="1" x14ac:dyDescent="0.2">
      <c r="A138" s="43"/>
      <c r="B138" s="36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98"/>
      <c r="Y138" s="36"/>
      <c r="Z138" s="36"/>
      <c r="AG138" s="98"/>
      <c r="AH138" s="36"/>
      <c r="AI138" s="36"/>
      <c r="AJ138" s="36" t="s">
        <v>4044</v>
      </c>
      <c r="AK138" s="17" t="s">
        <v>4047</v>
      </c>
      <c r="AQ138" s="98"/>
      <c r="AR138" s="36"/>
      <c r="AS138" s="36"/>
      <c r="AT138" s="36" t="s">
        <v>4044</v>
      </c>
      <c r="AU138" s="27" t="s">
        <v>4047</v>
      </c>
      <c r="AV138" s="25" t="s">
        <v>4431</v>
      </c>
      <c r="AW138" s="25" t="s">
        <v>4431</v>
      </c>
      <c r="BA138" s="98"/>
    </row>
    <row r="139" spans="1:53" s="17" customFormat="1" x14ac:dyDescent="0.2">
      <c r="A139" s="44"/>
      <c r="B139" s="37"/>
      <c r="C139" s="36" t="s">
        <v>0</v>
      </c>
      <c r="D139" s="36" t="s">
        <v>2181</v>
      </c>
      <c r="E139" s="36" t="s">
        <v>1007</v>
      </c>
      <c r="F139" s="36" t="s">
        <v>1010</v>
      </c>
      <c r="G139" s="36" t="s">
        <v>2829</v>
      </c>
      <c r="H139" s="36" t="s">
        <v>1016</v>
      </c>
      <c r="I139" s="36" t="s">
        <v>595</v>
      </c>
      <c r="J139" s="36" t="s">
        <v>1013</v>
      </c>
      <c r="X139" s="98"/>
      <c r="Y139" s="37"/>
      <c r="Z139" s="37"/>
      <c r="AA139" s="36" t="s">
        <v>0</v>
      </c>
      <c r="AB139" s="17" t="s">
        <v>2181</v>
      </c>
      <c r="AC139" s="17" t="s">
        <v>1007</v>
      </c>
      <c r="AD139" s="17" t="s">
        <v>1013</v>
      </c>
      <c r="AG139" s="98"/>
      <c r="AH139" s="37"/>
      <c r="AI139" s="37"/>
      <c r="AJ139" s="36" t="s">
        <v>0</v>
      </c>
      <c r="AK139" s="17" t="s">
        <v>595</v>
      </c>
      <c r="AQ139" s="98"/>
      <c r="AR139" s="37"/>
      <c r="AS139" s="37"/>
      <c r="AT139" s="36" t="s">
        <v>0</v>
      </c>
      <c r="AU139" s="27" t="s">
        <v>595</v>
      </c>
      <c r="AV139" s="25" t="s">
        <v>1007</v>
      </c>
      <c r="AW139" s="25" t="s">
        <v>1013</v>
      </c>
      <c r="BA139" s="98"/>
    </row>
    <row r="140" spans="1:53" s="48" customFormat="1" ht="16" thickBot="1" x14ac:dyDescent="0.25">
      <c r="A140" s="45" t="s">
        <v>14</v>
      </c>
      <c r="B140" s="46" t="s">
        <v>0</v>
      </c>
      <c r="C140" s="47" t="s">
        <v>3157</v>
      </c>
      <c r="D140" s="48" t="s">
        <v>3667</v>
      </c>
      <c r="E140" s="48" t="s">
        <v>3668</v>
      </c>
      <c r="F140" s="48" t="s">
        <v>4446</v>
      </c>
      <c r="G140" s="48" t="s">
        <v>3681</v>
      </c>
      <c r="H140" s="48" t="s">
        <v>3682</v>
      </c>
      <c r="I140" s="48" t="s">
        <v>3671</v>
      </c>
      <c r="J140" s="48" t="s">
        <v>3669</v>
      </c>
      <c r="V140" s="48" t="s">
        <v>4432</v>
      </c>
      <c r="W140" s="48" t="s">
        <v>4433</v>
      </c>
      <c r="X140" s="101"/>
      <c r="Y140" s="46" t="s">
        <v>14</v>
      </c>
      <c r="Z140" s="46" t="s">
        <v>0</v>
      </c>
      <c r="AA140" s="47" t="s">
        <v>3157</v>
      </c>
      <c r="AB140" s="48" t="s">
        <v>3667</v>
      </c>
      <c r="AC140" s="48" t="s">
        <v>3668</v>
      </c>
      <c r="AD140" s="48" t="s">
        <v>3669</v>
      </c>
      <c r="AG140" s="101"/>
      <c r="AH140" s="46" t="s">
        <v>14</v>
      </c>
      <c r="AI140" s="46" t="s">
        <v>0</v>
      </c>
      <c r="AJ140" s="47" t="s">
        <v>3157</v>
      </c>
      <c r="AK140" s="48" t="s">
        <v>3671</v>
      </c>
      <c r="AQ140" s="101"/>
      <c r="AR140" s="46" t="s">
        <v>14</v>
      </c>
      <c r="AS140" s="46" t="s">
        <v>0</v>
      </c>
      <c r="AT140" s="47" t="s">
        <v>3157</v>
      </c>
      <c r="AU140" s="83" t="s">
        <v>3671</v>
      </c>
      <c r="AV140" s="72" t="s">
        <v>3668</v>
      </c>
      <c r="AW140" s="72" t="s">
        <v>3669</v>
      </c>
      <c r="BA140" s="101"/>
    </row>
    <row r="141" spans="1:53" x14ac:dyDescent="0.2">
      <c r="A141" s="69" t="s">
        <v>599</v>
      </c>
      <c r="B141" s="24" t="s">
        <v>2181</v>
      </c>
      <c r="C141" s="25" t="s">
        <v>3667</v>
      </c>
      <c r="D141" s="34">
        <f>_xll.CDXZipStreamCF.Connect.CDXRouteBing(0,2,0,$C141,D$140)</f>
        <v>0</v>
      </c>
      <c r="E141" s="34">
        <f>_xll.CDXZipStreamCF.Connect.CDXRouteBing(0,2,0,$C141,E$140)</f>
        <v>185.05</v>
      </c>
      <c r="F141" s="34">
        <f>_xll.CDXZipStreamCF.Connect.CDXRouteBing(0,2,0,$C141,F$140)</f>
        <v>10.116666666666667</v>
      </c>
      <c r="G141" s="34">
        <f>_xll.CDXZipStreamCF.Connect.CDXRouteBing(0,2,0,$C141,G$140)</f>
        <v>204.61666666666667</v>
      </c>
      <c r="H141" s="34">
        <f>_xll.CDXZipStreamCF.Connect.CDXRouteBing(0,2,0,$C141,H$140)</f>
        <v>207.6</v>
      </c>
      <c r="I141" s="34">
        <f>_xll.CDXZipStreamCF.Connect.CDXRouteBing(0,2,0,$C141,I$140)</f>
        <v>66.666666666666671</v>
      </c>
      <c r="J141" s="34">
        <f>_xll.CDXZipStreamCF.Connect.CDXRouteBing(0,2,0,$C141,J$140)</f>
        <v>126.81666666666666</v>
      </c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35">
        <f t="shared" ref="V141:V147" si="16">COUNTIFS(D141:U141,"&lt;=120")</f>
        <v>3</v>
      </c>
      <c r="W141" s="35">
        <f t="shared" ref="W141:W147" si="17">SUMIF(D141:U141,"&lt;121")</f>
        <v>76.783333333333331</v>
      </c>
      <c r="X141" s="98"/>
      <c r="Y141" s="16" t="s">
        <v>599</v>
      </c>
      <c r="Z141" s="24" t="s">
        <v>2181</v>
      </c>
      <c r="AA141" s="25" t="s">
        <v>3667</v>
      </c>
      <c r="AB141" s="34">
        <f>_xll.CDXZipStreamCF.Connect.CDXRouteBing(0,2,0,$AA141,AB$140)</f>
        <v>0</v>
      </c>
      <c r="AC141" s="34">
        <f>_xll.CDXZipStreamCF.Connect.CDXRouteBing(0,2,0,$AA141,AC$140)</f>
        <v>185.05</v>
      </c>
      <c r="AD141" s="34">
        <f>_xll.CDXZipStreamCF.Connect.CDXRouteBing(0,2,0,$AA141,AD$140)</f>
        <v>126.81666666666666</v>
      </c>
      <c r="AG141" s="98"/>
      <c r="AH141" s="16" t="s">
        <v>599</v>
      </c>
      <c r="AI141" s="16" t="s">
        <v>2181</v>
      </c>
      <c r="AJ141" t="s">
        <v>3667</v>
      </c>
      <c r="AK141" s="34">
        <f>_xll.CDXZipStreamCF.Connect.CDXRouteBing(0,2,0,$AJ141,AK$140)</f>
        <v>66.666666666666671</v>
      </c>
      <c r="AQ141" s="98"/>
      <c r="AR141" s="16" t="s">
        <v>599</v>
      </c>
      <c r="AS141" s="16" t="s">
        <v>2181</v>
      </c>
      <c r="AT141" t="s">
        <v>3667</v>
      </c>
      <c r="AU141" s="34">
        <f>_xll.CDXZipStreamCF.Connect.CDXRouteBing(0,2,0,$AJ141,AU$140)</f>
        <v>66.666666666666671</v>
      </c>
      <c r="AV141" s="34">
        <f>_xll.CDXZipStreamCF.Connect.CDXRouteBing(0,2,0,$AJ141,AV$140)</f>
        <v>185.05</v>
      </c>
      <c r="AW141" s="34">
        <f>_xll.CDXZipStreamCF.Connect.CDXRouteBing(0,2,0,$AJ141,AW$140)</f>
        <v>126.81666666666666</v>
      </c>
      <c r="BA141" s="98"/>
    </row>
    <row r="142" spans="1:53" x14ac:dyDescent="0.2">
      <c r="A142" s="69"/>
      <c r="B142" s="24" t="s">
        <v>1007</v>
      </c>
      <c r="C142" s="25" t="s">
        <v>3668</v>
      </c>
      <c r="D142" s="20">
        <f>_xll.CDXZipStreamCF.Connect.CDXRouteBing(0,2,0,$C142,D$140)</f>
        <v>187.73333333333332</v>
      </c>
      <c r="E142" s="20">
        <f>_xll.CDXZipStreamCF.Connect.CDXRouteBing(0,2,0,$C142,E$140)</f>
        <v>0</v>
      </c>
      <c r="F142" s="20">
        <f>_xll.CDXZipStreamCF.Connect.CDXRouteBing(0,2,0,$C142,F$140)</f>
        <v>190.56666666666666</v>
      </c>
      <c r="G142" s="20">
        <f>_xll.CDXZipStreamCF.Connect.CDXRouteBing(0,2,0,$C142,G$140)</f>
        <v>36</v>
      </c>
      <c r="H142" s="20">
        <f>_xll.CDXZipStreamCF.Connect.CDXRouteBing(0,2,0,$C142,H$140)</f>
        <v>45.533333333333331</v>
      </c>
      <c r="I142" s="20">
        <f>_xll.CDXZipStreamCF.Connect.CDXRouteBing(0,2,0,$C142,I$140)</f>
        <v>127.9</v>
      </c>
      <c r="J142" s="20">
        <f>_xll.CDXZipStreamCF.Connect.CDXRouteBing(0,2,0,$C142,J$140)</f>
        <v>238.05</v>
      </c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2">
        <f t="shared" si="16"/>
        <v>3</v>
      </c>
      <c r="W142" s="22">
        <f t="shared" si="17"/>
        <v>81.533333333333331</v>
      </c>
      <c r="X142" s="98"/>
      <c r="Y142" s="16"/>
      <c r="Z142" s="24" t="s">
        <v>1007</v>
      </c>
      <c r="AA142" s="25" t="s">
        <v>3668</v>
      </c>
      <c r="AB142" s="20">
        <f>_xll.CDXZipStreamCF.Connect.CDXRouteBing(0,2,0,$AA142,AB$140)</f>
        <v>187.73333333333332</v>
      </c>
      <c r="AC142" s="20">
        <f>_xll.CDXZipStreamCF.Connect.CDXRouteBing(0,2,0,$AA142,AC$140)</f>
        <v>0</v>
      </c>
      <c r="AD142" s="20">
        <f>_xll.CDXZipStreamCF.Connect.CDXRouteBing(0,2,0,$AA142,AD$140)</f>
        <v>238.05</v>
      </c>
      <c r="AG142" s="98"/>
      <c r="AH142" s="16"/>
      <c r="AI142" s="16" t="s">
        <v>1007</v>
      </c>
      <c r="AJ142" t="s">
        <v>3668</v>
      </c>
      <c r="AK142" s="86">
        <f>_xll.CDXZipStreamCF.Connect.CDXRouteBing(0,2,0,$AJ142,AK$140)</f>
        <v>127.9</v>
      </c>
      <c r="AQ142" s="98"/>
      <c r="AR142" s="16"/>
      <c r="AS142" s="24" t="s">
        <v>1007</v>
      </c>
      <c r="AT142" s="25" t="s">
        <v>3668</v>
      </c>
      <c r="AU142" s="86">
        <f>_xll.CDXZipStreamCF.Connect.CDXRouteBing(0,2,0,$AJ142,AU$140)</f>
        <v>127.9</v>
      </c>
      <c r="AV142" s="20">
        <f>_xll.CDXZipStreamCF.Connect.CDXRouteBing(0,2,0,$AJ142,AV$140)</f>
        <v>0</v>
      </c>
      <c r="AW142" s="20">
        <f>_xll.CDXZipStreamCF.Connect.CDXRouteBing(0,2,0,$AJ142,AW$140)</f>
        <v>238.05</v>
      </c>
      <c r="BA142" s="98"/>
    </row>
    <row r="143" spans="1:53" x14ac:dyDescent="0.2">
      <c r="A143" s="69"/>
      <c r="B143" s="16" t="s">
        <v>1010</v>
      </c>
      <c r="C143" s="23" t="s">
        <v>4446</v>
      </c>
      <c r="D143" s="20">
        <f>_xll.CDXZipStreamCF.Connect.CDXRouteBing(0,2,0,$C143,D$140)</f>
        <v>10.85</v>
      </c>
      <c r="E143" s="20">
        <f>_xll.CDXZipStreamCF.Connect.CDXRouteBing(0,2,0,$C143,E$140)</f>
        <v>190.75</v>
      </c>
      <c r="F143" s="20">
        <f>_xll.CDXZipStreamCF.Connect.CDXRouteBing(0,2,0,$C143,F$140)</f>
        <v>0</v>
      </c>
      <c r="G143" s="20">
        <f>_xll.CDXZipStreamCF.Connect.CDXRouteBing(0,2,0,$C143,G$140)</f>
        <v>210.31666666666666</v>
      </c>
      <c r="H143" s="20">
        <f>_xll.CDXZipStreamCF.Connect.CDXRouteBing(0,2,0,$C143,H$140)</f>
        <v>213.3</v>
      </c>
      <c r="I143" s="20">
        <f>_xll.CDXZipStreamCF.Connect.CDXRouteBing(0,2,0,$C143,I$140)</f>
        <v>72.36666666666666</v>
      </c>
      <c r="J143" s="20">
        <f>_xll.CDXZipStreamCF.Connect.CDXRouteBing(0,2,0,$C143,J$140)</f>
        <v>127.58333333333333</v>
      </c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0">
        <f t="shared" si="16"/>
        <v>3</v>
      </c>
      <c r="W143" s="20">
        <f t="shared" si="17"/>
        <v>83.216666666666654</v>
      </c>
      <c r="X143" s="98"/>
      <c r="Y143" s="16"/>
      <c r="Z143" s="16" t="s">
        <v>1010</v>
      </c>
      <c r="AA143" s="23" t="s">
        <v>4446</v>
      </c>
      <c r="AB143" s="20">
        <f>_xll.CDXZipStreamCF.Connect.CDXRouteBing(0,2,0,$AA143,AB$140)</f>
        <v>10.85</v>
      </c>
      <c r="AC143" s="20">
        <f>_xll.CDXZipStreamCF.Connect.CDXRouteBing(0,2,0,$AA143,AC$140)</f>
        <v>190.75</v>
      </c>
      <c r="AD143" s="20">
        <f>_xll.CDXZipStreamCF.Connect.CDXRouteBing(0,2,0,$AA143,AD$140)</f>
        <v>127.58333333333333</v>
      </c>
      <c r="AG143" s="98"/>
      <c r="AH143" s="16"/>
      <c r="AI143" s="16" t="s">
        <v>1010</v>
      </c>
      <c r="AJ143" s="23" t="s">
        <v>4446</v>
      </c>
      <c r="AK143" s="20">
        <f>_xll.CDXZipStreamCF.Connect.CDXRouteBing(0,2,0,$AJ143,AK$140)</f>
        <v>72.36666666666666</v>
      </c>
      <c r="AQ143" s="98"/>
      <c r="AR143" s="16"/>
      <c r="AS143" s="16" t="s">
        <v>1010</v>
      </c>
      <c r="AT143" s="23" t="s">
        <v>4446</v>
      </c>
      <c r="AU143" s="20">
        <f>_xll.CDXZipStreamCF.Connect.CDXRouteBing(0,2,0,$AJ143,AU$140)</f>
        <v>72.36666666666666</v>
      </c>
      <c r="AV143" s="20">
        <f>_xll.CDXZipStreamCF.Connect.CDXRouteBing(0,2,0,$AJ143,AV$140)</f>
        <v>190.75</v>
      </c>
      <c r="AW143" s="20">
        <f>_xll.CDXZipStreamCF.Connect.CDXRouteBing(0,2,0,$AJ143,AW$140)</f>
        <v>127.58333333333333</v>
      </c>
      <c r="BA143" s="98"/>
    </row>
    <row r="144" spans="1:53" x14ac:dyDescent="0.2">
      <c r="A144" s="69"/>
      <c r="B144" s="16" t="s">
        <v>2829</v>
      </c>
      <c r="C144" t="s">
        <v>3681</v>
      </c>
      <c r="D144" s="20">
        <f>_xll.CDXZipStreamCF.Connect.CDXRouteBing(0,2,0,$C144,D$140)</f>
        <v>204.73333333333332</v>
      </c>
      <c r="E144" s="20">
        <f>_xll.CDXZipStreamCF.Connect.CDXRouteBing(0,2,0,$C144,E$140)</f>
        <v>32.416666666666664</v>
      </c>
      <c r="F144" s="20">
        <f>_xll.CDXZipStreamCF.Connect.CDXRouteBing(0,2,0,$C144,F$140)</f>
        <v>207.55</v>
      </c>
      <c r="G144" s="20">
        <f>_xll.CDXZipStreamCF.Connect.CDXRouteBing(0,2,0,$C144,G$140)</f>
        <v>0</v>
      </c>
      <c r="H144" s="20">
        <f>_xll.CDXZipStreamCF.Connect.CDXRouteBing(0,2,0,$C144,H$140)</f>
        <v>65.266666666666666</v>
      </c>
      <c r="I144" s="20">
        <f>_xll.CDXZipStreamCF.Connect.CDXRouteBing(0,2,0,$C144,I$140)</f>
        <v>144.9</v>
      </c>
      <c r="J144" s="20">
        <f>_xll.CDXZipStreamCF.Connect.CDXRouteBing(0,2,0,$C144,J$140)</f>
        <v>255.03333333333333</v>
      </c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0">
        <f t="shared" si="16"/>
        <v>3</v>
      </c>
      <c r="W144" s="20">
        <f t="shared" si="17"/>
        <v>97.683333333333337</v>
      </c>
      <c r="X144" s="98"/>
      <c r="Y144" s="16"/>
      <c r="Z144" s="16" t="s">
        <v>2829</v>
      </c>
      <c r="AA144" t="s">
        <v>3681</v>
      </c>
      <c r="AB144" s="20">
        <f>_xll.CDXZipStreamCF.Connect.CDXRouteBing(0,2,0,$AA144,AB$140)</f>
        <v>204.73333333333332</v>
      </c>
      <c r="AC144" s="20">
        <f>_xll.CDXZipStreamCF.Connect.CDXRouteBing(0,2,0,$AA144,AC$140)</f>
        <v>32.416666666666664</v>
      </c>
      <c r="AD144" s="20">
        <f>_xll.CDXZipStreamCF.Connect.CDXRouteBing(0,2,0,$AA144,AD$140)</f>
        <v>255.03333333333333</v>
      </c>
      <c r="AG144" s="98"/>
      <c r="AH144" s="16"/>
      <c r="AI144" s="16" t="s">
        <v>2829</v>
      </c>
      <c r="AJ144" t="s">
        <v>3681</v>
      </c>
      <c r="AK144" s="86">
        <f>_xll.CDXZipStreamCF.Connect.CDXRouteBing(0,2,0,$AJ144,AK$140)</f>
        <v>144.9</v>
      </c>
      <c r="AQ144" s="98"/>
      <c r="AR144" s="16"/>
      <c r="AS144" s="16" t="s">
        <v>2829</v>
      </c>
      <c r="AT144" t="s">
        <v>3681</v>
      </c>
      <c r="AU144" s="86">
        <f>_xll.CDXZipStreamCF.Connect.CDXRouteBing(0,2,0,$AJ144,AU$140)</f>
        <v>144.9</v>
      </c>
      <c r="AV144" s="20">
        <f>_xll.CDXZipStreamCF.Connect.CDXRouteBing(0,2,0,$AJ144,AV$140)</f>
        <v>32.416666666666664</v>
      </c>
      <c r="AW144" s="20">
        <f>_xll.CDXZipStreamCF.Connect.CDXRouteBing(0,2,0,$AJ144,AW$140)</f>
        <v>255.03333333333333</v>
      </c>
      <c r="BA144" s="98"/>
    </row>
    <row r="145" spans="1:53" x14ac:dyDescent="0.2">
      <c r="A145" s="69"/>
      <c r="B145" s="16" t="s">
        <v>1016</v>
      </c>
      <c r="C145" t="s">
        <v>3682</v>
      </c>
      <c r="D145" s="20">
        <f>_xll.CDXZipStreamCF.Connect.CDXRouteBing(0,2,0,$C145,D$140)</f>
        <v>208.18333333333334</v>
      </c>
      <c r="E145" s="20">
        <f>_xll.CDXZipStreamCF.Connect.CDXRouteBing(0,2,0,$C145,E$140)</f>
        <v>43.416666666666664</v>
      </c>
      <c r="F145" s="20">
        <f>_xll.CDXZipStreamCF.Connect.CDXRouteBing(0,2,0,$C145,F$140)</f>
        <v>211</v>
      </c>
      <c r="G145" s="20">
        <f>_xll.CDXZipStreamCF.Connect.CDXRouteBing(0,2,0,$C145,G$140)</f>
        <v>67.150000000000006</v>
      </c>
      <c r="H145" s="20">
        <f>_xll.CDXZipStreamCF.Connect.CDXRouteBing(0,2,0,$C145,H$140)</f>
        <v>0</v>
      </c>
      <c r="I145" s="20">
        <f>_xll.CDXZipStreamCF.Connect.CDXRouteBing(0,2,0,$C145,I$140)</f>
        <v>148.35</v>
      </c>
      <c r="J145" s="20">
        <f>_xll.CDXZipStreamCF.Connect.CDXRouteBing(0,2,0,$C145,J$140)</f>
        <v>258.48333333333335</v>
      </c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0">
        <f t="shared" si="16"/>
        <v>3</v>
      </c>
      <c r="W145" s="20">
        <f t="shared" si="17"/>
        <v>110.56666666666666</v>
      </c>
      <c r="X145" s="98"/>
      <c r="Y145" s="16"/>
      <c r="Z145" s="16" t="s">
        <v>1016</v>
      </c>
      <c r="AA145" t="s">
        <v>3682</v>
      </c>
      <c r="AB145" s="20">
        <f>_xll.CDXZipStreamCF.Connect.CDXRouteBing(0,2,0,$AA145,AB$140)</f>
        <v>208.18333333333334</v>
      </c>
      <c r="AC145" s="20">
        <f>_xll.CDXZipStreamCF.Connect.CDXRouteBing(0,2,0,$AA145,AC$140)</f>
        <v>43.416666666666664</v>
      </c>
      <c r="AD145" s="20">
        <f>_xll.CDXZipStreamCF.Connect.CDXRouteBing(0,2,0,$AA145,AD$140)</f>
        <v>258.48333333333335</v>
      </c>
      <c r="AG145" s="98"/>
      <c r="AH145" s="16"/>
      <c r="AI145" s="16" t="s">
        <v>1016</v>
      </c>
      <c r="AJ145" t="s">
        <v>3682</v>
      </c>
      <c r="AK145" s="86">
        <f>_xll.CDXZipStreamCF.Connect.CDXRouteBing(0,2,0,$AJ145,AK$140)</f>
        <v>148.35</v>
      </c>
      <c r="AQ145" s="98"/>
      <c r="AR145" s="16"/>
      <c r="AS145" s="16" t="s">
        <v>1016</v>
      </c>
      <c r="AT145" t="s">
        <v>3682</v>
      </c>
      <c r="AU145" s="86">
        <f>_xll.CDXZipStreamCF.Connect.CDXRouteBing(0,2,0,$AJ145,AU$140)</f>
        <v>148.35</v>
      </c>
      <c r="AV145" s="20">
        <f>_xll.CDXZipStreamCF.Connect.CDXRouteBing(0,2,0,$AJ145,AV$140)</f>
        <v>43.416666666666664</v>
      </c>
      <c r="AW145" s="20">
        <f>_xll.CDXZipStreamCF.Connect.CDXRouteBing(0,2,0,$AJ145,AW$140)</f>
        <v>258.48333333333335</v>
      </c>
      <c r="BA145" s="98"/>
    </row>
    <row r="146" spans="1:53" x14ac:dyDescent="0.2">
      <c r="A146" s="69"/>
      <c r="B146" s="16" t="s">
        <v>595</v>
      </c>
      <c r="C146" t="s">
        <v>3671</v>
      </c>
      <c r="D146" s="20">
        <f>_xll.CDXZipStreamCF.Connect.CDXRouteBing(0,2,0,$C146,D$140)</f>
        <v>66.983333333333334</v>
      </c>
      <c r="E146" s="20">
        <f>_xll.CDXZipStreamCF.Connect.CDXRouteBing(0,2,0,$C146,E$140)</f>
        <v>127.28333333333333</v>
      </c>
      <c r="F146" s="20">
        <f>_xll.CDXZipStreamCF.Connect.CDXRouteBing(0,2,0,$C146,F$140)</f>
        <v>71.466666666666669</v>
      </c>
      <c r="G146" s="20">
        <f>_xll.CDXZipStreamCF.Connect.CDXRouteBing(0,2,0,$C146,G$140)</f>
        <v>146.85</v>
      </c>
      <c r="H146" s="20">
        <f>_xll.CDXZipStreamCF.Connect.CDXRouteBing(0,2,0,$C146,H$140)</f>
        <v>149.83333333333334</v>
      </c>
      <c r="I146" s="20">
        <f>_xll.CDXZipStreamCF.Connect.CDXRouteBing(0,2,0,$C146,I$140)</f>
        <v>0</v>
      </c>
      <c r="J146" s="20">
        <f>_xll.CDXZipStreamCF.Connect.CDXRouteBing(0,2,0,$C146,J$140)</f>
        <v>174.05</v>
      </c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0">
        <f t="shared" si="16"/>
        <v>3</v>
      </c>
      <c r="W146" s="20">
        <f t="shared" si="17"/>
        <v>138.44999999999999</v>
      </c>
      <c r="X146" s="98"/>
      <c r="Y146" s="16"/>
      <c r="Z146" s="16" t="s">
        <v>595</v>
      </c>
      <c r="AA146" t="s">
        <v>3671</v>
      </c>
      <c r="AB146" s="20">
        <f>_xll.CDXZipStreamCF.Connect.CDXRouteBing(0,2,0,$AA146,AB$140)</f>
        <v>66.983333333333334</v>
      </c>
      <c r="AC146" s="20">
        <f>_xll.CDXZipStreamCF.Connect.CDXRouteBing(0,2,0,$AA146,AC$140)</f>
        <v>127.28333333333333</v>
      </c>
      <c r="AD146" s="20">
        <f>_xll.CDXZipStreamCF.Connect.CDXRouteBing(0,2,0,$AA146,AD$140)</f>
        <v>174.05</v>
      </c>
      <c r="AG146" s="98"/>
      <c r="AH146" s="16"/>
      <c r="AI146" s="26" t="s">
        <v>595</v>
      </c>
      <c r="AJ146" s="27" t="s">
        <v>3671</v>
      </c>
      <c r="AK146" s="20">
        <f>_xll.CDXZipStreamCF.Connect.CDXRouteBing(0,2,0,$AJ146,AK$140)</f>
        <v>0</v>
      </c>
      <c r="AQ146" s="98"/>
      <c r="AR146" s="16"/>
      <c r="AS146" s="26" t="s">
        <v>595</v>
      </c>
      <c r="AT146" s="27" t="s">
        <v>3671</v>
      </c>
      <c r="AU146" s="20">
        <f>_xll.CDXZipStreamCF.Connect.CDXRouteBing(0,2,0,$AJ146,AU$140)</f>
        <v>0</v>
      </c>
      <c r="AV146" s="20">
        <f>_xll.CDXZipStreamCF.Connect.CDXRouteBing(0,2,0,$AJ146,AV$140)</f>
        <v>127.28333333333333</v>
      </c>
      <c r="AW146" s="20">
        <f>_xll.CDXZipStreamCF.Connect.CDXRouteBing(0,2,0,$AJ146,AW$140)</f>
        <v>174.05</v>
      </c>
      <c r="BA146" s="98"/>
    </row>
    <row r="147" spans="1:53" ht="16" thickBot="1" x14ac:dyDescent="0.25">
      <c r="A147" s="69"/>
      <c r="B147" s="24" t="s">
        <v>1013</v>
      </c>
      <c r="C147" s="25" t="s">
        <v>3669</v>
      </c>
      <c r="D147" s="33">
        <f>_xll.CDXZipStreamCF.Connect.CDXRouteBing(0,2,0,$C147,D$140)</f>
        <v>125.45</v>
      </c>
      <c r="E147" s="33">
        <f>_xll.CDXZipStreamCF.Connect.CDXRouteBing(0,2,0,$C147,E$140)</f>
        <v>237.1</v>
      </c>
      <c r="F147" s="33">
        <f>_xll.CDXZipStreamCF.Connect.CDXRouteBing(0,2,0,$C147,F$140)</f>
        <v>127.75</v>
      </c>
      <c r="G147" s="33">
        <f>_xll.CDXZipStreamCF.Connect.CDXRouteBing(0,2,0,$C147,G$140)</f>
        <v>256.66666666666669</v>
      </c>
      <c r="H147" s="33">
        <f>_xll.CDXZipStreamCF.Connect.CDXRouteBing(0,2,0,$C147,H$140)</f>
        <v>259.66666666666669</v>
      </c>
      <c r="I147" s="33">
        <f>_xll.CDXZipStreamCF.Connect.CDXRouteBing(0,2,0,$C147,I$140)</f>
        <v>175.1</v>
      </c>
      <c r="J147" s="33">
        <f>_xll.CDXZipStreamCF.Connect.CDXRouteBing(0,2,0,$C147,J$140)</f>
        <v>0</v>
      </c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52">
        <f t="shared" si="16"/>
        <v>1</v>
      </c>
      <c r="W147" s="52">
        <f t="shared" si="17"/>
        <v>0</v>
      </c>
      <c r="X147" s="98"/>
      <c r="Y147" s="16"/>
      <c r="Z147" s="24" t="s">
        <v>1013</v>
      </c>
      <c r="AA147" s="25" t="s">
        <v>3669</v>
      </c>
      <c r="AB147" s="33">
        <f>_xll.CDXZipStreamCF.Connect.CDXRouteBing(0,2,0,$AA147,AB$140)</f>
        <v>125.45</v>
      </c>
      <c r="AC147" s="33">
        <f>_xll.CDXZipStreamCF.Connect.CDXRouteBing(0,2,0,$AA147,AC$140)</f>
        <v>237.1</v>
      </c>
      <c r="AD147" s="33">
        <f>_xll.CDXZipStreamCF.Connect.CDXRouteBing(0,2,0,$AA147,AD$140)</f>
        <v>0</v>
      </c>
      <c r="AG147" s="98"/>
      <c r="AH147" s="16"/>
      <c r="AI147" s="16" t="s">
        <v>1013</v>
      </c>
      <c r="AJ147" t="s">
        <v>3669</v>
      </c>
      <c r="AK147" s="87">
        <f>_xll.CDXZipStreamCF.Connect.CDXRouteBing(0,2,0,$AJ147,AK$140)</f>
        <v>175.1</v>
      </c>
      <c r="AQ147" s="98"/>
      <c r="AR147" s="16"/>
      <c r="AS147" s="24" t="s">
        <v>1013</v>
      </c>
      <c r="AT147" s="25" t="s">
        <v>3669</v>
      </c>
      <c r="AU147" s="87">
        <f>_xll.CDXZipStreamCF.Connect.CDXRouteBing(0,2,0,$AJ147,AU$140)</f>
        <v>175.1</v>
      </c>
      <c r="AV147" s="33">
        <f>_xll.CDXZipStreamCF.Connect.CDXRouteBing(0,2,0,$AJ147,AV$140)</f>
        <v>237.1</v>
      </c>
      <c r="AW147" s="33">
        <f>_xll.CDXZipStreamCF.Connect.CDXRouteBing(0,2,0,$AJ147,AW$140)</f>
        <v>0</v>
      </c>
      <c r="BA147" s="98"/>
    </row>
    <row r="148" spans="1:53" s="53" customFormat="1" x14ac:dyDescent="0.2">
      <c r="A148" s="57"/>
      <c r="B148" s="58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97"/>
      <c r="Y148" s="58"/>
      <c r="Z148" s="58"/>
      <c r="AG148" s="97"/>
      <c r="AH148" s="58"/>
      <c r="AI148" s="58"/>
      <c r="AQ148" s="97"/>
      <c r="AR148" s="58"/>
      <c r="AS148" s="58"/>
      <c r="BA148" s="97"/>
    </row>
    <row r="149" spans="1:53" s="55" customFormat="1" ht="16" thickBot="1" x14ac:dyDescent="0.25">
      <c r="A149" s="59"/>
      <c r="B149" s="60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101"/>
      <c r="Y149" s="60"/>
      <c r="Z149" s="60"/>
      <c r="AG149" s="101"/>
      <c r="AH149" s="60"/>
      <c r="AI149" s="60"/>
      <c r="AQ149" s="101"/>
      <c r="AR149" s="60"/>
      <c r="AS149" s="60"/>
      <c r="BA149" s="101"/>
    </row>
    <row r="150" spans="1:53" s="17" customFormat="1" x14ac:dyDescent="0.2">
      <c r="A150" s="43"/>
      <c r="B150" s="36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98"/>
      <c r="Y150" s="36"/>
      <c r="Z150" s="36"/>
      <c r="AG150" s="98"/>
      <c r="AH150" s="36"/>
      <c r="AI150" s="36"/>
      <c r="AJ150" s="36" t="s">
        <v>4043</v>
      </c>
      <c r="AK150" s="36" t="s">
        <v>172</v>
      </c>
      <c r="AQ150" s="98"/>
      <c r="AR150" s="36"/>
      <c r="AS150" s="36"/>
      <c r="AT150" s="36" t="s">
        <v>4043</v>
      </c>
      <c r="AU150" s="36" t="s">
        <v>172</v>
      </c>
      <c r="AV150" s="63" t="s">
        <v>4430</v>
      </c>
      <c r="AW150" s="63" t="s">
        <v>4430</v>
      </c>
      <c r="AX150" s="63" t="s">
        <v>4430</v>
      </c>
      <c r="AY150" s="63" t="s">
        <v>4430</v>
      </c>
      <c r="AZ150" s="63" t="s">
        <v>4430</v>
      </c>
      <c r="BA150" s="98"/>
    </row>
    <row r="151" spans="1:53" s="17" customFormat="1" x14ac:dyDescent="0.2">
      <c r="A151" s="43"/>
      <c r="B151" s="36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98"/>
      <c r="Y151" s="36"/>
      <c r="Z151" s="36"/>
      <c r="AG151" s="98"/>
      <c r="AH151" s="36"/>
      <c r="AI151" s="36"/>
      <c r="AJ151" s="36" t="s">
        <v>4044</v>
      </c>
      <c r="AK151" s="36" t="s">
        <v>4439</v>
      </c>
      <c r="AQ151" s="98"/>
      <c r="AR151" s="36"/>
      <c r="AS151" s="36"/>
      <c r="AT151" s="36" t="s">
        <v>4044</v>
      </c>
      <c r="AU151" s="36" t="s">
        <v>4439</v>
      </c>
      <c r="AV151" s="25" t="s">
        <v>4431</v>
      </c>
      <c r="AW151" s="25" t="s">
        <v>4431</v>
      </c>
      <c r="AX151" s="25" t="s">
        <v>4431</v>
      </c>
      <c r="AY151" s="25" t="s">
        <v>4431</v>
      </c>
      <c r="AZ151" s="25" t="s">
        <v>4431</v>
      </c>
      <c r="BA151" s="98"/>
    </row>
    <row r="152" spans="1:53" s="17" customFormat="1" x14ac:dyDescent="0.2">
      <c r="A152" s="44"/>
      <c r="B152" s="37"/>
      <c r="C152" s="36" t="s">
        <v>0</v>
      </c>
      <c r="D152" s="36" t="s">
        <v>3107</v>
      </c>
      <c r="E152" s="36" t="s">
        <v>1026</v>
      </c>
      <c r="F152" s="36" t="s">
        <v>3012</v>
      </c>
      <c r="G152" s="36" t="s">
        <v>3150</v>
      </c>
      <c r="H152" s="36" t="s">
        <v>2998</v>
      </c>
      <c r="I152" s="36" t="s">
        <v>1019</v>
      </c>
      <c r="X152" s="98"/>
      <c r="Y152" s="37"/>
      <c r="Z152" s="37"/>
      <c r="AA152" s="36" t="s">
        <v>0</v>
      </c>
      <c r="AB152" s="17" t="s">
        <v>3107</v>
      </c>
      <c r="AC152" s="17" t="s">
        <v>1026</v>
      </c>
      <c r="AD152" s="17" t="s">
        <v>3012</v>
      </c>
      <c r="AE152" s="17" t="s">
        <v>3150</v>
      </c>
      <c r="AF152" s="17" t="s">
        <v>2998</v>
      </c>
      <c r="AG152" s="98"/>
      <c r="AH152" s="37"/>
      <c r="AI152" s="37"/>
      <c r="AJ152" s="36" t="s">
        <v>0</v>
      </c>
      <c r="AK152" s="36" t="s">
        <v>172</v>
      </c>
      <c r="AQ152" s="98"/>
      <c r="AR152" s="37"/>
      <c r="AS152" s="37"/>
      <c r="AT152" s="36" t="s">
        <v>0</v>
      </c>
      <c r="AU152" s="36" t="s">
        <v>172</v>
      </c>
      <c r="AV152" s="25" t="s">
        <v>3107</v>
      </c>
      <c r="AW152" s="25" t="s">
        <v>1026</v>
      </c>
      <c r="AX152" s="25" t="s">
        <v>3012</v>
      </c>
      <c r="AY152" s="25" t="s">
        <v>3150</v>
      </c>
      <c r="AZ152" s="25" t="s">
        <v>2998</v>
      </c>
      <c r="BA152" s="98"/>
    </row>
    <row r="153" spans="1:53" s="48" customFormat="1" ht="16" thickBot="1" x14ac:dyDescent="0.25">
      <c r="A153" s="45" t="s">
        <v>14</v>
      </c>
      <c r="B153" s="46" t="s">
        <v>0</v>
      </c>
      <c r="C153" s="47" t="s">
        <v>3157</v>
      </c>
      <c r="D153" s="48" t="s">
        <v>3684</v>
      </c>
      <c r="E153" s="48" t="s">
        <v>3685</v>
      </c>
      <c r="F153" s="48" t="s">
        <v>3688</v>
      </c>
      <c r="G153" s="48" t="s">
        <v>3689</v>
      </c>
      <c r="H153" s="48" t="s">
        <v>3693</v>
      </c>
      <c r="I153" s="48" t="s">
        <v>3695</v>
      </c>
      <c r="V153" s="48" t="s">
        <v>4432</v>
      </c>
      <c r="W153" s="48" t="s">
        <v>4433</v>
      </c>
      <c r="X153" s="101"/>
      <c r="Y153" s="46" t="s">
        <v>14</v>
      </c>
      <c r="Z153" s="46" t="s">
        <v>0</v>
      </c>
      <c r="AA153" s="47" t="s">
        <v>3157</v>
      </c>
      <c r="AB153" s="48" t="s">
        <v>3684</v>
      </c>
      <c r="AC153" s="48" t="s">
        <v>3685</v>
      </c>
      <c r="AD153" s="48" t="s">
        <v>3688</v>
      </c>
      <c r="AE153" s="48" t="s">
        <v>3689</v>
      </c>
      <c r="AF153" s="48" t="s">
        <v>3693</v>
      </c>
      <c r="AG153" s="101"/>
      <c r="AH153" s="46" t="s">
        <v>14</v>
      </c>
      <c r="AI153" s="46" t="s">
        <v>0</v>
      </c>
      <c r="AJ153" s="47" t="s">
        <v>3157</v>
      </c>
      <c r="AK153" s="47" t="s">
        <v>172</v>
      </c>
      <c r="AQ153" s="101"/>
      <c r="AR153" s="46" t="s">
        <v>14</v>
      </c>
      <c r="AS153" s="46" t="s">
        <v>0</v>
      </c>
      <c r="AT153" s="47" t="s">
        <v>3157</v>
      </c>
      <c r="AU153" s="47" t="s">
        <v>172</v>
      </c>
      <c r="AV153" s="72" t="s">
        <v>3684</v>
      </c>
      <c r="AW153" s="72" t="s">
        <v>3685</v>
      </c>
      <c r="AX153" s="72" t="s">
        <v>3688</v>
      </c>
      <c r="AY153" s="72" t="s">
        <v>3689</v>
      </c>
      <c r="AZ153" s="72" t="s">
        <v>3693</v>
      </c>
      <c r="BA153" s="101"/>
    </row>
    <row r="154" spans="1:53" s="64" customFormat="1" ht="16" thickBot="1" x14ac:dyDescent="0.25">
      <c r="A154" s="61" t="s">
        <v>1024</v>
      </c>
      <c r="B154" s="62" t="s">
        <v>3107</v>
      </c>
      <c r="C154" s="64" t="s">
        <v>3684</v>
      </c>
      <c r="D154" s="65" t="str">
        <f>_xll.CDXZipStreamCF.Connect.CDXRouteBing(0,2,0,$C154,D$153)</f>
        <v>Error: Location Not Found or Bing Maps Did Not Respond.</v>
      </c>
      <c r="E154" s="65" t="str">
        <f>_xll.CDXZipStreamCF.Connect.CDXRouteBing(0,2,0,$C154,E$153)</f>
        <v>Error: Location Not Found or Bing Maps Did Not Respond.</v>
      </c>
      <c r="F154" s="65" t="str">
        <f>_xll.CDXZipStreamCF.Connect.CDXRouteBing(0,2,0,$C154,F$153)</f>
        <v>Error: Location Not Found or Bing Maps Did Not Respond.</v>
      </c>
      <c r="G154" s="65" t="str">
        <f>_xll.CDXZipStreamCF.Connect.CDXRouteBing(0,2,0,$C154,G$153)</f>
        <v>Error: Location Not Found or Bing Maps Did Not Respond.</v>
      </c>
      <c r="H154" s="65" t="str">
        <f>_xll.CDXZipStreamCF.Connect.CDXRouteBing(0,2,0,$C154,H$153)</f>
        <v>Error: Location Not Found or Bing Maps Did Not Respond.</v>
      </c>
      <c r="I154" s="65" t="str">
        <f>_xll.CDXZipStreamCF.Connect.CDXRouteBing(0,2,0,$C154,I$153)</f>
        <v>Error: Location Not Found or Bing Maps Did Not Respond.</v>
      </c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7">
        <f t="shared" ref="V154:V159" si="18">COUNTIFS(D154:U154,"&lt;=120")</f>
        <v>0</v>
      </c>
      <c r="W154" s="67">
        <f t="shared" ref="W154:W159" si="19">SUMIF(D154:U154,"&lt;121")</f>
        <v>0</v>
      </c>
      <c r="X154" s="97"/>
      <c r="Y154" s="68" t="s">
        <v>1024</v>
      </c>
      <c r="Z154" s="62" t="s">
        <v>3107</v>
      </c>
      <c r="AA154" s="64" t="s">
        <v>3684</v>
      </c>
      <c r="AB154" s="65" t="str">
        <f>_xll.CDXZipStreamCF.Connect.CDXRouteBing(0,2,0,$AA154,AB$153)</f>
        <v>Error: Location Not Found or Bing Maps Did Not Respond.</v>
      </c>
      <c r="AC154" s="65" t="str">
        <f>_xll.CDXZipStreamCF.Connect.CDXRouteBing(0,2,0,$AA154,AC$153)</f>
        <v>Error: Location Not Found or Bing Maps Did Not Respond.</v>
      </c>
      <c r="AD154" s="65" t="str">
        <f>_xll.CDXZipStreamCF.Connect.CDXRouteBing(0,2,0,$AA154,AD$153)</f>
        <v>Error: Location Not Found or Bing Maps Did Not Respond.</v>
      </c>
      <c r="AE154" s="65" t="str">
        <f>_xll.CDXZipStreamCF.Connect.CDXRouteBing(0,2,0,$AA154,AE$153)</f>
        <v>Error: Location Not Found or Bing Maps Did Not Respond.</v>
      </c>
      <c r="AF154" s="65" t="str">
        <f>_xll.CDXZipStreamCF.Connect.CDXRouteBing(0,2,0,$AA154,AF$153)</f>
        <v>Error: Location Not Found or Bing Maps Did Not Respond.</v>
      </c>
      <c r="AG154" s="97"/>
      <c r="AH154" s="68" t="s">
        <v>1024</v>
      </c>
      <c r="AI154" s="68" t="s">
        <v>3107</v>
      </c>
      <c r="AJ154" s="64" t="s">
        <v>3684</v>
      </c>
      <c r="AK154" s="65" t="str">
        <f>_xll.CDXZipStreamCF.Connect.CDXRouteBing(0,2,0,$AJ154,AK$153)</f>
        <v>Error: Location Not Found or Bing Maps Did Not Respond.</v>
      </c>
      <c r="AQ154" s="97"/>
      <c r="AR154" s="68" t="s">
        <v>1024</v>
      </c>
      <c r="AS154" s="62" t="s">
        <v>3107</v>
      </c>
      <c r="AT154" s="63" t="s">
        <v>3684</v>
      </c>
      <c r="AU154" s="65" t="str">
        <f>_xll.CDXZipStreamCF.Connect.CDXRouteBing(0,2,0,$AJ154,AU$153)</f>
        <v>Error: Location Not Found or Bing Maps Did Not Respond.</v>
      </c>
      <c r="AV154" s="65" t="str">
        <f>_xll.CDXZipStreamCF.Connect.CDXRouteBing(0,2,0,$AJ154,AV$153)</f>
        <v>Error: Location Not Found or Bing Maps Did Not Respond.</v>
      </c>
      <c r="AW154" s="65" t="str">
        <f>_xll.CDXZipStreamCF.Connect.CDXRouteBing(0,2,0,$AJ154,AW$153)</f>
        <v>Error: Location Not Found or Bing Maps Did Not Respond.</v>
      </c>
      <c r="AX154" s="65" t="str">
        <f>_xll.CDXZipStreamCF.Connect.CDXRouteBing(0,2,0,$AJ154,AX$153)</f>
        <v>Error: Location Not Found or Bing Maps Did Not Respond.</v>
      </c>
      <c r="AY154" s="65" t="str">
        <f>_xll.CDXZipStreamCF.Connect.CDXRouteBing(0,2,0,$AJ154,AY$153)</f>
        <v>Error: Location Not Found or Bing Maps Did Not Respond.</v>
      </c>
      <c r="AZ154" s="65" t="str">
        <f>_xll.CDXZipStreamCF.Connect.CDXRouteBing(0,2,0,$AJ154,AZ$153)</f>
        <v>Error: Location Not Found or Bing Maps Did Not Respond.</v>
      </c>
      <c r="BA154" s="97"/>
    </row>
    <row r="155" spans="1:53" ht="16" thickBot="1" x14ac:dyDescent="0.25">
      <c r="A155" s="69"/>
      <c r="B155" s="24" t="s">
        <v>1026</v>
      </c>
      <c r="C155" t="s">
        <v>3685</v>
      </c>
      <c r="D155" s="20" t="str">
        <f>_xll.CDXZipStreamCF.Connect.CDXRouteBing(0,2,0,$C155,D$153)</f>
        <v>Error: Location Not Found or Bing Maps Did Not Respond.</v>
      </c>
      <c r="E155" s="20">
        <f>_xll.CDXZipStreamCF.Connect.CDXRouteBing(0,2,0,$C155,E$153)</f>
        <v>0</v>
      </c>
      <c r="F155" s="20" t="str">
        <f>_xll.CDXZipStreamCF.Connect.CDXRouteBing(0,2,0,$C155,F$153)</f>
        <v>Error: Location Not Found or Bing Maps Did Not Respond.</v>
      </c>
      <c r="G155" s="20" t="str">
        <f>_xll.CDXZipStreamCF.Connect.CDXRouteBing(0,2,0,$C155,G$153)</f>
        <v>Error: Location Not Found or Bing Maps Did Not Respond.</v>
      </c>
      <c r="H155" s="20" t="str">
        <f>_xll.CDXZipStreamCF.Connect.CDXRouteBing(0,2,0,$C155,H$153)</f>
        <v>Error: Location Not Found or Bing Maps Did Not Respond.</v>
      </c>
      <c r="I155" s="20" t="str">
        <f>_xll.CDXZipStreamCF.Connect.CDXRouteBing(0,2,0,$C155,I$153)</f>
        <v>Error: Location Not Found or Bing Maps Did Not Respond.</v>
      </c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2">
        <f t="shared" si="18"/>
        <v>1</v>
      </c>
      <c r="W155" s="22">
        <f t="shared" si="19"/>
        <v>0</v>
      </c>
      <c r="X155" s="98"/>
      <c r="Y155" s="16"/>
      <c r="Z155" s="24" t="s">
        <v>1026</v>
      </c>
      <c r="AA155" t="s">
        <v>3685</v>
      </c>
      <c r="AB155" s="20" t="str">
        <f>_xll.CDXZipStreamCF.Connect.CDXRouteBing(0,2,0,$AA155,AB$153)</f>
        <v>Error: Location Not Found or Bing Maps Did Not Respond.</v>
      </c>
      <c r="AC155" s="20">
        <f>_xll.CDXZipStreamCF.Connect.CDXRouteBing(0,2,0,$AA155,AC$153)</f>
        <v>0</v>
      </c>
      <c r="AD155" s="20" t="str">
        <f>_xll.CDXZipStreamCF.Connect.CDXRouteBing(0,2,0,$AA155,AD$153)</f>
        <v>Error: Location Not Found or Bing Maps Did Not Respond.</v>
      </c>
      <c r="AE155" s="20" t="str">
        <f>_xll.CDXZipStreamCF.Connect.CDXRouteBing(0,2,0,$AA155,AE$153)</f>
        <v>Error: Location Not Found or Bing Maps Did Not Respond.</v>
      </c>
      <c r="AF155" s="20" t="str">
        <f>_xll.CDXZipStreamCF.Connect.CDXRouteBing(0,2,0,$AA155,AF$153)</f>
        <v>Error: Location Not Found or Bing Maps Did Not Respond.</v>
      </c>
      <c r="AG155" s="98"/>
      <c r="AH155" s="16"/>
      <c r="AI155" s="16" t="s">
        <v>1026</v>
      </c>
      <c r="AJ155" t="s">
        <v>3685</v>
      </c>
      <c r="AK155" s="20" t="str">
        <f>_xll.CDXZipStreamCF.Connect.CDXRouteBing(0,2,0,$AJ155,AK$153)</f>
        <v>Error: Location Not Found or Bing Maps Did Not Respond.</v>
      </c>
      <c r="AQ155" s="98"/>
      <c r="AR155" s="16"/>
      <c r="AS155" s="24" t="s">
        <v>1026</v>
      </c>
      <c r="AT155" s="25" t="s">
        <v>3685</v>
      </c>
      <c r="AU155" s="65" t="str">
        <f>_xll.CDXZipStreamCF.Connect.CDXRouteBing(0,2,0,$AJ155,AU$153)</f>
        <v>Error: Location Not Found or Bing Maps Did Not Respond.</v>
      </c>
      <c r="AV155" s="65" t="str">
        <f>_xll.CDXZipStreamCF.Connect.CDXRouteBing(0,2,0,$AJ155,AV$153)</f>
        <v>Error: Location Not Found or Bing Maps Did Not Respond.</v>
      </c>
      <c r="AW155" s="65">
        <f>_xll.CDXZipStreamCF.Connect.CDXRouteBing(0,2,0,$AJ155,AW$153)</f>
        <v>0</v>
      </c>
      <c r="AX155" s="65" t="str">
        <f>_xll.CDXZipStreamCF.Connect.CDXRouteBing(0,2,0,$AJ155,AX$153)</f>
        <v>Error: Location Not Found or Bing Maps Did Not Respond.</v>
      </c>
      <c r="AY155" s="65" t="str">
        <f>_xll.CDXZipStreamCF.Connect.CDXRouteBing(0,2,0,$AJ155,AY$153)</f>
        <v>Error: Location Not Found or Bing Maps Did Not Respond.</v>
      </c>
      <c r="AZ155" s="65" t="str">
        <f>_xll.CDXZipStreamCF.Connect.CDXRouteBing(0,2,0,$AJ155,AZ$153)</f>
        <v>Error: Location Not Found or Bing Maps Did Not Respond.</v>
      </c>
      <c r="BA155" s="98"/>
    </row>
    <row r="156" spans="1:53" ht="16" thickBot="1" x14ac:dyDescent="0.25">
      <c r="A156" s="69"/>
      <c r="B156" s="24" t="s">
        <v>3012</v>
      </c>
      <c r="C156" t="s">
        <v>3688</v>
      </c>
      <c r="D156" s="20" t="str">
        <f>_xll.CDXZipStreamCF.Connect.CDXRouteBing(0,2,0,$C156,D$153)</f>
        <v>Error: Location Not Found or Bing Maps Did Not Respond.</v>
      </c>
      <c r="E156" s="20" t="str">
        <f>_xll.CDXZipStreamCF.Connect.CDXRouteBing(0,2,0,$C156,E$153)</f>
        <v>Error: Location Not Found or Bing Maps Did Not Respond.</v>
      </c>
      <c r="F156" s="20">
        <f>_xll.CDXZipStreamCF.Connect.CDXRouteBing(0,2,0,$C156,F$153)</f>
        <v>0</v>
      </c>
      <c r="G156" s="20" t="str">
        <f>_xll.CDXZipStreamCF.Connect.CDXRouteBing(0,2,0,$C156,G$153)</f>
        <v>Error: Location Not Found or Bing Maps Did Not Respond.</v>
      </c>
      <c r="H156" s="20" t="str">
        <f>_xll.CDXZipStreamCF.Connect.CDXRouteBing(0,2,0,$C156,H$153)</f>
        <v>Error: Location Not Found or Bing Maps Did Not Respond.</v>
      </c>
      <c r="I156" s="20">
        <f>_xll.CDXZipStreamCF.Connect.CDXRouteBing(0,2,0,$C156,I$153)</f>
        <v>28.816666666666666</v>
      </c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2">
        <f t="shared" si="18"/>
        <v>2</v>
      </c>
      <c r="W156" s="22">
        <f t="shared" si="19"/>
        <v>28.816666666666666</v>
      </c>
      <c r="X156" s="98"/>
      <c r="Y156" s="16"/>
      <c r="Z156" s="24" t="s">
        <v>3012</v>
      </c>
      <c r="AA156" t="s">
        <v>3688</v>
      </c>
      <c r="AB156" s="20" t="str">
        <f>_xll.CDXZipStreamCF.Connect.CDXRouteBing(0,2,0,$AA156,AB$153)</f>
        <v>Error: Location Not Found or Bing Maps Did Not Respond.</v>
      </c>
      <c r="AC156" s="20" t="str">
        <f>_xll.CDXZipStreamCF.Connect.CDXRouteBing(0,2,0,$AA156,AC$153)</f>
        <v>Error: Location Not Found or Bing Maps Did Not Respond.</v>
      </c>
      <c r="AD156" s="20">
        <f>_xll.CDXZipStreamCF.Connect.CDXRouteBing(0,2,0,$AA156,AD$153)</f>
        <v>0</v>
      </c>
      <c r="AE156" s="20" t="str">
        <f>_xll.CDXZipStreamCF.Connect.CDXRouteBing(0,2,0,$AA156,AE$153)</f>
        <v>Error: Location Not Found or Bing Maps Did Not Respond.</v>
      </c>
      <c r="AF156" s="20" t="str">
        <f>_xll.CDXZipStreamCF.Connect.CDXRouteBing(0,2,0,$AA156,AF$153)</f>
        <v>Error: Location Not Found or Bing Maps Did Not Respond.</v>
      </c>
      <c r="AG156" s="98"/>
      <c r="AH156" s="16"/>
      <c r="AI156" s="16" t="s">
        <v>3012</v>
      </c>
      <c r="AJ156" t="s">
        <v>3688</v>
      </c>
      <c r="AK156" s="20" t="str">
        <f>_xll.CDXZipStreamCF.Connect.CDXRouteBing(0,2,0,$AJ156,AK$153)</f>
        <v>Error: Location Not Found or Bing Maps Did Not Respond.</v>
      </c>
      <c r="AQ156" s="98"/>
      <c r="AR156" s="16"/>
      <c r="AS156" s="24" t="s">
        <v>3012</v>
      </c>
      <c r="AT156" s="25" t="s">
        <v>3688</v>
      </c>
      <c r="AU156" s="65" t="str">
        <f>_xll.CDXZipStreamCF.Connect.CDXRouteBing(0,2,0,$AJ156,AU$153)</f>
        <v>Error: Location Not Found or Bing Maps Did Not Respond.</v>
      </c>
      <c r="AV156" s="65" t="str">
        <f>_xll.CDXZipStreamCF.Connect.CDXRouteBing(0,2,0,$AJ156,AV$153)</f>
        <v>Error: Location Not Found or Bing Maps Did Not Respond.</v>
      </c>
      <c r="AW156" s="65" t="str">
        <f>_xll.CDXZipStreamCF.Connect.CDXRouteBing(0,2,0,$AJ156,AW$153)</f>
        <v>Error: Location Not Found or Bing Maps Did Not Respond.</v>
      </c>
      <c r="AX156" s="65">
        <f>_xll.CDXZipStreamCF.Connect.CDXRouteBing(0,2,0,$AJ156,AX$153)</f>
        <v>0</v>
      </c>
      <c r="AY156" s="65" t="str">
        <f>_xll.CDXZipStreamCF.Connect.CDXRouteBing(0,2,0,$AJ156,AY$153)</f>
        <v>Error: Location Not Found or Bing Maps Did Not Respond.</v>
      </c>
      <c r="AZ156" s="65" t="str">
        <f>_xll.CDXZipStreamCF.Connect.CDXRouteBing(0,2,0,$AJ156,AZ$153)</f>
        <v>Error: Location Not Found or Bing Maps Did Not Respond.</v>
      </c>
      <c r="BA156" s="98"/>
    </row>
    <row r="157" spans="1:53" ht="16" thickBot="1" x14ac:dyDescent="0.25">
      <c r="A157" s="69"/>
      <c r="B157" s="24" t="s">
        <v>3150</v>
      </c>
      <c r="C157" t="s">
        <v>3689</v>
      </c>
      <c r="D157" s="20" t="str">
        <f>_xll.CDXZipStreamCF.Connect.CDXRouteBing(0,2,0,$C157,D$153)</f>
        <v>Error: Location Not Found or Bing Maps Did Not Respond.</v>
      </c>
      <c r="E157" s="20" t="str">
        <f>_xll.CDXZipStreamCF.Connect.CDXRouteBing(0,2,0,$C157,E$153)</f>
        <v>Error: Location Not Found or Bing Maps Did Not Respond.</v>
      </c>
      <c r="F157" s="20" t="str">
        <f>_xll.CDXZipStreamCF.Connect.CDXRouteBing(0,2,0,$C157,F$153)</f>
        <v>Error: Location Not Found or Bing Maps Did Not Respond.</v>
      </c>
      <c r="G157" s="20">
        <f>_xll.CDXZipStreamCF.Connect.CDXRouteBing(0,2,0,$C157,G$153)</f>
        <v>0</v>
      </c>
      <c r="H157" s="20" t="str">
        <f>_xll.CDXZipStreamCF.Connect.CDXRouteBing(0,2,0,$C157,H$153)</f>
        <v>Error: Location Not Found or Bing Maps Did Not Respond.</v>
      </c>
      <c r="I157" s="20" t="str">
        <f>_xll.CDXZipStreamCF.Connect.CDXRouteBing(0,2,0,$C157,I$153)</f>
        <v>Error: Location Not Found or Bing Maps Did Not Respond.</v>
      </c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2">
        <f t="shared" si="18"/>
        <v>1</v>
      </c>
      <c r="W157" s="22">
        <f t="shared" si="19"/>
        <v>0</v>
      </c>
      <c r="X157" s="98"/>
      <c r="Y157" s="16"/>
      <c r="Z157" s="24" t="s">
        <v>3150</v>
      </c>
      <c r="AA157" t="s">
        <v>3689</v>
      </c>
      <c r="AB157" s="20" t="str">
        <f>_xll.CDXZipStreamCF.Connect.CDXRouteBing(0,2,0,$AA157,AB$153)</f>
        <v>Error: Location Not Found or Bing Maps Did Not Respond.</v>
      </c>
      <c r="AC157" s="20" t="str">
        <f>_xll.CDXZipStreamCF.Connect.CDXRouteBing(0,2,0,$AA157,AC$153)</f>
        <v>Error: Location Not Found or Bing Maps Did Not Respond.</v>
      </c>
      <c r="AD157" s="20" t="str">
        <f>_xll.CDXZipStreamCF.Connect.CDXRouteBing(0,2,0,$AA157,AD$153)</f>
        <v>Error: Location Not Found or Bing Maps Did Not Respond.</v>
      </c>
      <c r="AE157" s="20">
        <f>_xll.CDXZipStreamCF.Connect.CDXRouteBing(0,2,0,$AA157,AE$153)</f>
        <v>0</v>
      </c>
      <c r="AF157" s="20" t="str">
        <f>_xll.CDXZipStreamCF.Connect.CDXRouteBing(0,2,0,$AA157,AF$153)</f>
        <v>Error: Location Not Found or Bing Maps Did Not Respond.</v>
      </c>
      <c r="AG157" s="98"/>
      <c r="AH157" s="16"/>
      <c r="AI157" s="16" t="s">
        <v>3150</v>
      </c>
      <c r="AJ157" t="s">
        <v>3689</v>
      </c>
      <c r="AK157" s="20" t="str">
        <f>_xll.CDXZipStreamCF.Connect.CDXRouteBing(0,2,0,$AJ157,AK$153)</f>
        <v>Error: Location Not Found or Bing Maps Did Not Respond.</v>
      </c>
      <c r="AQ157" s="98"/>
      <c r="AR157" s="16"/>
      <c r="AS157" s="24" t="s">
        <v>3150</v>
      </c>
      <c r="AT157" s="25" t="s">
        <v>3689</v>
      </c>
      <c r="AU157" s="65" t="str">
        <f>_xll.CDXZipStreamCF.Connect.CDXRouteBing(0,2,0,$AJ157,AU$153)</f>
        <v>Error: Location Not Found or Bing Maps Did Not Respond.</v>
      </c>
      <c r="AV157" s="65" t="str">
        <f>_xll.CDXZipStreamCF.Connect.CDXRouteBing(0,2,0,$AJ157,AV$153)</f>
        <v>Error: Location Not Found or Bing Maps Did Not Respond.</v>
      </c>
      <c r="AW157" s="65" t="str">
        <f>_xll.CDXZipStreamCF.Connect.CDXRouteBing(0,2,0,$AJ157,AW$153)</f>
        <v>Error: Location Not Found or Bing Maps Did Not Respond.</v>
      </c>
      <c r="AX157" s="65" t="str">
        <f>_xll.CDXZipStreamCF.Connect.CDXRouteBing(0,2,0,$AJ157,AX$153)</f>
        <v>Error: Location Not Found or Bing Maps Did Not Respond.</v>
      </c>
      <c r="AY157" s="65">
        <f>_xll.CDXZipStreamCF.Connect.CDXRouteBing(0,2,0,$AJ157,AY$153)</f>
        <v>0</v>
      </c>
      <c r="AZ157" s="65" t="str">
        <f>_xll.CDXZipStreamCF.Connect.CDXRouteBing(0,2,0,$AJ157,AZ$153)</f>
        <v>Error: Location Not Found or Bing Maps Did Not Respond.</v>
      </c>
      <c r="BA157" s="98"/>
    </row>
    <row r="158" spans="1:53" ht="16" thickBot="1" x14ac:dyDescent="0.25">
      <c r="A158" s="69"/>
      <c r="B158" s="24" t="s">
        <v>2998</v>
      </c>
      <c r="C158" t="s">
        <v>3693</v>
      </c>
      <c r="D158" s="20" t="str">
        <f>_xll.CDXZipStreamCF.Connect.CDXRouteBing(0,2,0,$C158,D$153)</f>
        <v>Error: Location Not Found or Bing Maps Did Not Respond.</v>
      </c>
      <c r="E158" s="20" t="str">
        <f>_xll.CDXZipStreamCF.Connect.CDXRouteBing(0,2,0,$C158,E$153)</f>
        <v>Error: Location Not Found or Bing Maps Did Not Respond.</v>
      </c>
      <c r="F158" s="20" t="str">
        <f>_xll.CDXZipStreamCF.Connect.CDXRouteBing(0,2,0,$C158,F$153)</f>
        <v>Error: Location Not Found or Bing Maps Did Not Respond.</v>
      </c>
      <c r="G158" s="20" t="str">
        <f>_xll.CDXZipStreamCF.Connect.CDXRouteBing(0,2,0,$C158,G$153)</f>
        <v>Error: Location Not Found or Bing Maps Did Not Respond.</v>
      </c>
      <c r="H158" s="20" t="str">
        <f>_xll.CDXZipStreamCF.Connect.CDXRouteBing(0,2,0,$C158,H$153)</f>
        <v>Error: Location Not Found or Bing Maps Did Not Respond.</v>
      </c>
      <c r="I158" s="20" t="str">
        <f>_xll.CDXZipStreamCF.Connect.CDXRouteBing(0,2,0,$C158,I$153)</f>
        <v>Error: Location Not Found or Bing Maps Did Not Respond.</v>
      </c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2">
        <f t="shared" si="18"/>
        <v>0</v>
      </c>
      <c r="W158" s="22">
        <f t="shared" si="19"/>
        <v>0</v>
      </c>
      <c r="X158" s="98"/>
      <c r="Y158" s="16"/>
      <c r="Z158" s="24" t="s">
        <v>2998</v>
      </c>
      <c r="AA158" t="s">
        <v>3693</v>
      </c>
      <c r="AB158" s="20" t="str">
        <f>_xll.CDXZipStreamCF.Connect.CDXRouteBing(0,2,0,$AA158,AB$153)</f>
        <v>Error: Location Not Found or Bing Maps Did Not Respond.</v>
      </c>
      <c r="AC158" s="20" t="str">
        <f>_xll.CDXZipStreamCF.Connect.CDXRouteBing(0,2,0,$AA158,AC$153)</f>
        <v>Error: Location Not Found or Bing Maps Did Not Respond.</v>
      </c>
      <c r="AD158" s="20" t="str">
        <f>_xll.CDXZipStreamCF.Connect.CDXRouteBing(0,2,0,$AA158,AD$153)</f>
        <v>Error: Location Not Found or Bing Maps Did Not Respond.</v>
      </c>
      <c r="AE158" s="20" t="str">
        <f>_xll.CDXZipStreamCF.Connect.CDXRouteBing(0,2,0,$AA158,AE$153)</f>
        <v>Error: Location Not Found or Bing Maps Did Not Respond.</v>
      </c>
      <c r="AF158" s="20" t="str">
        <f>_xll.CDXZipStreamCF.Connect.CDXRouteBing(0,2,0,$AA158,AF$153)</f>
        <v>Error: Location Not Found or Bing Maps Did Not Respond.</v>
      </c>
      <c r="AG158" s="98"/>
      <c r="AH158" s="16"/>
      <c r="AI158" s="16" t="s">
        <v>2998</v>
      </c>
      <c r="AJ158" t="s">
        <v>3693</v>
      </c>
      <c r="AK158" s="20" t="str">
        <f>_xll.CDXZipStreamCF.Connect.CDXRouteBing(0,2,0,$AJ158,AK$153)</f>
        <v>Error: Location Not Found or Bing Maps Did Not Respond.</v>
      </c>
      <c r="AQ158" s="98"/>
      <c r="AR158" s="16"/>
      <c r="AS158" s="24" t="s">
        <v>2998</v>
      </c>
      <c r="AT158" s="25" t="s">
        <v>3693</v>
      </c>
      <c r="AU158" s="65" t="str">
        <f>_xll.CDXZipStreamCF.Connect.CDXRouteBing(0,2,0,$AJ158,AU$153)</f>
        <v>Error: Location Not Found or Bing Maps Did Not Respond.</v>
      </c>
      <c r="AV158" s="65" t="str">
        <f>_xll.CDXZipStreamCF.Connect.CDXRouteBing(0,2,0,$AJ158,AV$153)</f>
        <v>Error: Location Not Found or Bing Maps Did Not Respond.</v>
      </c>
      <c r="AW158" s="65" t="str">
        <f>_xll.CDXZipStreamCF.Connect.CDXRouteBing(0,2,0,$AJ158,AW$153)</f>
        <v>Error: Location Not Found or Bing Maps Did Not Respond.</v>
      </c>
      <c r="AX158" s="65" t="str">
        <f>_xll.CDXZipStreamCF.Connect.CDXRouteBing(0,2,0,$AJ158,AX$153)</f>
        <v>Error: Location Not Found or Bing Maps Did Not Respond.</v>
      </c>
      <c r="AY158" s="65" t="str">
        <f>_xll.CDXZipStreamCF.Connect.CDXRouteBing(0,2,0,$AJ158,AY$153)</f>
        <v>Error: Location Not Found or Bing Maps Did Not Respond.</v>
      </c>
      <c r="AZ158" s="65" t="str">
        <f>_xll.CDXZipStreamCF.Connect.CDXRouteBing(0,2,0,$AJ158,AZ$153)</f>
        <v>Error: Location Not Found or Bing Maps Did Not Respond.</v>
      </c>
      <c r="BA158" s="98"/>
    </row>
    <row r="159" spans="1:53" ht="16" thickBot="1" x14ac:dyDescent="0.25">
      <c r="A159" s="69"/>
      <c r="B159" s="16" t="s">
        <v>1019</v>
      </c>
      <c r="C159" t="s">
        <v>3695</v>
      </c>
      <c r="D159" s="33" t="str">
        <f>_xll.CDXZipStreamCF.Connect.CDXRouteBing(0,2,0,$C159,D$153)</f>
        <v>Error: Location Not Found or Bing Maps Did Not Respond.</v>
      </c>
      <c r="E159" s="33" t="str">
        <f>_xll.CDXZipStreamCF.Connect.CDXRouteBing(0,2,0,$C159,E$153)</f>
        <v>Error: Location Not Found or Bing Maps Did Not Respond.</v>
      </c>
      <c r="F159" s="33">
        <f>_xll.CDXZipStreamCF.Connect.CDXRouteBing(0,2,0,$C159,F$153)</f>
        <v>29.7</v>
      </c>
      <c r="G159" s="33" t="str">
        <f>_xll.CDXZipStreamCF.Connect.CDXRouteBing(0,2,0,$C159,G$153)</f>
        <v>Error: Location Not Found or Bing Maps Did Not Respond.</v>
      </c>
      <c r="H159" s="33" t="str">
        <f>_xll.CDXZipStreamCF.Connect.CDXRouteBing(0,2,0,$C159,H$153)</f>
        <v>Error: Location Not Found or Bing Maps Did Not Respond.</v>
      </c>
      <c r="I159" s="33">
        <f>_xll.CDXZipStreamCF.Connect.CDXRouteBing(0,2,0,$C159,I$153)</f>
        <v>0</v>
      </c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33">
        <f t="shared" si="18"/>
        <v>2</v>
      </c>
      <c r="W159" s="33">
        <f t="shared" si="19"/>
        <v>29.7</v>
      </c>
      <c r="X159" s="98"/>
      <c r="Y159" s="16"/>
      <c r="Z159" s="16" t="s">
        <v>1019</v>
      </c>
      <c r="AA159" t="s">
        <v>3695</v>
      </c>
      <c r="AB159" s="33" t="str">
        <f>_xll.CDXZipStreamCF.Connect.CDXRouteBing(0,2,0,$AA159,AB$153)</f>
        <v>Error: Location Not Found or Bing Maps Did Not Respond.</v>
      </c>
      <c r="AC159" s="33" t="str">
        <f>_xll.CDXZipStreamCF.Connect.CDXRouteBing(0,2,0,$AA159,AC$153)</f>
        <v>Error: Location Not Found or Bing Maps Did Not Respond.</v>
      </c>
      <c r="AD159" s="33">
        <f>_xll.CDXZipStreamCF.Connect.CDXRouteBing(0,2,0,$AA159,AD$153)</f>
        <v>29.7</v>
      </c>
      <c r="AE159" s="33" t="str">
        <f>_xll.CDXZipStreamCF.Connect.CDXRouteBing(0,2,0,$AA159,AE$153)</f>
        <v>Error: Location Not Found or Bing Maps Did Not Respond.</v>
      </c>
      <c r="AF159" s="33" t="str">
        <f>_xll.CDXZipStreamCF.Connect.CDXRouteBing(0,2,0,$AA159,AF$153)</f>
        <v>Error: Location Not Found or Bing Maps Did Not Respond.</v>
      </c>
      <c r="AG159" s="98"/>
      <c r="AH159" s="16"/>
      <c r="AI159" s="16" t="s">
        <v>1019</v>
      </c>
      <c r="AJ159" t="s">
        <v>3695</v>
      </c>
      <c r="AK159" s="33" t="str">
        <f>_xll.CDXZipStreamCF.Connect.CDXRouteBing(0,2,0,$AJ159,AK$153)</f>
        <v>Error: Location Not Found or Bing Maps Did Not Respond.</v>
      </c>
      <c r="AQ159" s="98"/>
      <c r="AR159" s="16"/>
      <c r="AS159" s="16" t="s">
        <v>1019</v>
      </c>
      <c r="AT159" t="s">
        <v>3695</v>
      </c>
      <c r="AU159" s="107" t="str">
        <f>_xll.CDXZipStreamCF.Connect.CDXRouteBing(0,2,0,$AJ159,AU$153)</f>
        <v>Error: Location Not Found or Bing Maps Did Not Respond.</v>
      </c>
      <c r="AV159" s="107" t="str">
        <f>_xll.CDXZipStreamCF.Connect.CDXRouteBing(0,2,0,$AJ159,AV$153)</f>
        <v>Error: Location Not Found or Bing Maps Did Not Respond.</v>
      </c>
      <c r="AW159" s="107" t="str">
        <f>_xll.CDXZipStreamCF.Connect.CDXRouteBing(0,2,0,$AJ159,AW$153)</f>
        <v>Error: Location Not Found or Bing Maps Did Not Respond.</v>
      </c>
      <c r="AX159" s="107">
        <f>_xll.CDXZipStreamCF.Connect.CDXRouteBing(0,2,0,$AJ159,AX$153)</f>
        <v>29.7</v>
      </c>
      <c r="AY159" s="107" t="str">
        <f>_xll.CDXZipStreamCF.Connect.CDXRouteBing(0,2,0,$AJ159,AY$153)</f>
        <v>Error: Location Not Found or Bing Maps Did Not Respond.</v>
      </c>
      <c r="AZ159" s="107" t="str">
        <f>_xll.CDXZipStreamCF.Connect.CDXRouteBing(0,2,0,$AJ159,AZ$153)</f>
        <v>Error: Location Not Found or Bing Maps Did Not Respond.</v>
      </c>
      <c r="BA159" s="98"/>
    </row>
    <row r="160" spans="1:53" s="53" customFormat="1" x14ac:dyDescent="0.2">
      <c r="A160" s="104"/>
      <c r="X160" s="103"/>
      <c r="AG160" s="103"/>
      <c r="AQ160" s="103"/>
      <c r="BA160" s="103"/>
    </row>
    <row r="161" spans="1:53" s="55" customFormat="1" ht="16" thickBot="1" x14ac:dyDescent="0.25">
      <c r="A161" s="105"/>
      <c r="X161" s="106"/>
      <c r="AG161" s="106"/>
      <c r="AQ161" s="106"/>
      <c r="BA161" s="106"/>
    </row>
  </sheetData>
  <sortState xmlns:xlrd2="http://schemas.microsoft.com/office/spreadsheetml/2017/richdata2" ref="B51:W58">
    <sortCondition descending="1" ref="V51:V58"/>
    <sortCondition ref="W51:W58"/>
  </sortState>
  <mergeCells count="4">
    <mergeCell ref="AR1:AZ1"/>
    <mergeCell ref="AH1:AP1"/>
    <mergeCell ref="Y1:AF1"/>
    <mergeCell ref="A1:W1"/>
  </mergeCells>
  <conditionalFormatting sqref="D7:G10 D17:H21 D28:T44 D51:H55 D62:U79 D86:Q99 D106:P118 D125:M134 D141:J147">
    <cfRule type="cellIs" dxfId="178" priority="63" operator="equal">
      <formula>0</formula>
    </cfRule>
  </conditionalFormatting>
  <conditionalFormatting sqref="D7:G10">
    <cfRule type="cellIs" dxfId="177" priority="67" operator="lessThan">
      <formula>121</formula>
    </cfRule>
  </conditionalFormatting>
  <conditionalFormatting sqref="D17:H21">
    <cfRule type="cellIs" dxfId="176" priority="66" operator="lessThan">
      <formula>121</formula>
    </cfRule>
  </conditionalFormatting>
  <conditionalFormatting sqref="D51:H55 D62:U79 D86:Q99 D106:P118 D125:M134 D141:J147 D154:I159">
    <cfRule type="cellIs" dxfId="175" priority="64" operator="lessThan">
      <formula>121</formula>
    </cfRule>
  </conditionalFormatting>
  <conditionalFormatting sqref="D154:I159">
    <cfRule type="cellIs" dxfId="174" priority="62" operator="equal">
      <formula>0</formula>
    </cfRule>
  </conditionalFormatting>
  <conditionalFormatting sqref="D28:T44">
    <cfRule type="cellIs" dxfId="173" priority="65" operator="lessThan">
      <formula>121</formula>
    </cfRule>
  </conditionalFormatting>
  <conditionalFormatting sqref="AB28:AB44">
    <cfRule type="cellIs" dxfId="172" priority="57" operator="lessThan">
      <formula>121</formula>
    </cfRule>
    <cfRule type="cellIs" dxfId="171" priority="56" operator="equal">
      <formula>0</formula>
    </cfRule>
  </conditionalFormatting>
  <conditionalFormatting sqref="AB62:AB79">
    <cfRule type="cellIs" dxfId="170" priority="52" operator="equal">
      <formula>0</formula>
    </cfRule>
    <cfRule type="cellIs" dxfId="169" priority="53" operator="lessThan">
      <formula>121</formula>
    </cfRule>
  </conditionalFormatting>
  <conditionalFormatting sqref="AB86:AB99">
    <cfRule type="cellIs" dxfId="168" priority="51" operator="lessThan">
      <formula>121</formula>
    </cfRule>
    <cfRule type="cellIs" dxfId="167" priority="50" operator="equal">
      <formula>0</formula>
    </cfRule>
  </conditionalFormatting>
  <conditionalFormatting sqref="AB17:AC21">
    <cfRule type="cellIs" dxfId="166" priority="58" operator="equal">
      <formula>0</formula>
    </cfRule>
    <cfRule type="cellIs" dxfId="165" priority="59" operator="lessThan">
      <formula>121</formula>
    </cfRule>
  </conditionalFormatting>
  <conditionalFormatting sqref="AB51:AC55">
    <cfRule type="cellIs" dxfId="164" priority="55" operator="lessThan">
      <formula>121</formula>
    </cfRule>
    <cfRule type="cellIs" dxfId="163" priority="54" operator="equal">
      <formula>0</formula>
    </cfRule>
  </conditionalFormatting>
  <conditionalFormatting sqref="AB7:AD10">
    <cfRule type="cellIs" dxfId="162" priority="60" operator="equal">
      <formula>0</formula>
    </cfRule>
    <cfRule type="cellIs" dxfId="161" priority="61" operator="lessThan">
      <formula>121</formula>
    </cfRule>
  </conditionalFormatting>
  <conditionalFormatting sqref="AB125:AD134">
    <cfRule type="cellIs" dxfId="160" priority="47" operator="lessThan">
      <formula>121</formula>
    </cfRule>
    <cfRule type="cellIs" dxfId="159" priority="46" operator="equal">
      <formula>0</formula>
    </cfRule>
  </conditionalFormatting>
  <conditionalFormatting sqref="AB141:AD147">
    <cfRule type="cellIs" dxfId="158" priority="45" operator="lessThan">
      <formula>121</formula>
    </cfRule>
    <cfRule type="cellIs" dxfId="157" priority="44" operator="equal">
      <formula>0</formula>
    </cfRule>
  </conditionalFormatting>
  <conditionalFormatting sqref="AB106:AF118">
    <cfRule type="cellIs" dxfId="156" priority="49" operator="lessThan">
      <formula>121</formula>
    </cfRule>
    <cfRule type="cellIs" dxfId="155" priority="48" operator="equal">
      <formula>0</formula>
    </cfRule>
  </conditionalFormatting>
  <conditionalFormatting sqref="AB154:AF159">
    <cfRule type="cellIs" dxfId="154" priority="43" operator="lessThan">
      <formula>121</formula>
    </cfRule>
    <cfRule type="cellIs" dxfId="153" priority="42" operator="equal">
      <formula>0</formula>
    </cfRule>
  </conditionalFormatting>
  <conditionalFormatting sqref="AK7:AK10">
    <cfRule type="cellIs" dxfId="152" priority="41" operator="lessThan">
      <formula>121</formula>
    </cfRule>
    <cfRule type="cellIs" dxfId="151" priority="40" operator="equal">
      <formula>0</formula>
    </cfRule>
  </conditionalFormatting>
  <conditionalFormatting sqref="AK17:AK21">
    <cfRule type="cellIs" dxfId="150" priority="39" operator="lessThan">
      <formula>121</formula>
    </cfRule>
    <cfRule type="cellIs" dxfId="149" priority="38" operator="equal">
      <formula>0</formula>
    </cfRule>
  </conditionalFormatting>
  <conditionalFormatting sqref="AK51:AK55">
    <cfRule type="cellIs" dxfId="148" priority="35" operator="lessThan">
      <formula>121</formula>
    </cfRule>
    <cfRule type="cellIs" dxfId="147" priority="34" operator="equal">
      <formula>0</formula>
    </cfRule>
  </conditionalFormatting>
  <conditionalFormatting sqref="AK86:AK99">
    <cfRule type="cellIs" dxfId="146" priority="31" operator="lessThan">
      <formula>121</formula>
    </cfRule>
    <cfRule type="cellIs" dxfId="145" priority="30" operator="equal">
      <formula>0</formula>
    </cfRule>
  </conditionalFormatting>
  <conditionalFormatting sqref="AK141:AK147">
    <cfRule type="cellIs" dxfId="144" priority="25" operator="lessThan">
      <formula>121</formula>
    </cfRule>
    <cfRule type="cellIs" dxfId="143" priority="24" operator="equal">
      <formula>0</formula>
    </cfRule>
  </conditionalFormatting>
  <conditionalFormatting sqref="AK154:AK159">
    <cfRule type="cellIs" dxfId="142" priority="23" operator="lessThan">
      <formula>121</formula>
    </cfRule>
    <cfRule type="cellIs" dxfId="141" priority="22" operator="equal">
      <formula>0</formula>
    </cfRule>
  </conditionalFormatting>
  <conditionalFormatting sqref="AK106:AL118">
    <cfRule type="cellIs" dxfId="140" priority="29" operator="lessThan">
      <formula>121</formula>
    </cfRule>
    <cfRule type="cellIs" dxfId="139" priority="28" operator="equal">
      <formula>0</formula>
    </cfRule>
  </conditionalFormatting>
  <conditionalFormatting sqref="AK125:AL134">
    <cfRule type="cellIs" dxfId="138" priority="27" operator="lessThan">
      <formula>121</formula>
    </cfRule>
    <cfRule type="cellIs" dxfId="137" priority="26" operator="equal">
      <formula>0</formula>
    </cfRule>
  </conditionalFormatting>
  <conditionalFormatting sqref="AK62:AM79">
    <cfRule type="cellIs" dxfId="136" priority="33" operator="lessThan">
      <formula>121</formula>
    </cfRule>
    <cfRule type="cellIs" dxfId="135" priority="32" operator="equal">
      <formula>0</formula>
    </cfRule>
  </conditionalFormatting>
  <conditionalFormatting sqref="AK28:AP44">
    <cfRule type="cellIs" dxfId="134" priority="36" operator="equal">
      <formula>0</formula>
    </cfRule>
    <cfRule type="cellIs" dxfId="133" priority="37" operator="lessThan">
      <formula>121</formula>
    </cfRule>
  </conditionalFormatting>
  <conditionalFormatting sqref="AU86:AV99">
    <cfRule type="cellIs" dxfId="132" priority="9" operator="equal">
      <formula>0</formula>
    </cfRule>
    <cfRule type="cellIs" dxfId="131" priority="10" operator="lessThan">
      <formula>121</formula>
    </cfRule>
  </conditionalFormatting>
  <conditionalFormatting sqref="AU17:AW21">
    <cfRule type="cellIs" dxfId="130" priority="18" operator="lessThan">
      <formula>121</formula>
    </cfRule>
    <cfRule type="cellIs" dxfId="129" priority="17" operator="equal">
      <formula>0</formula>
    </cfRule>
  </conditionalFormatting>
  <conditionalFormatting sqref="AU51:AW55">
    <cfRule type="cellIs" dxfId="128" priority="14" operator="lessThan">
      <formula>121</formula>
    </cfRule>
    <cfRule type="cellIs" dxfId="127" priority="13" operator="equal">
      <formula>0</formula>
    </cfRule>
  </conditionalFormatting>
  <conditionalFormatting sqref="AU62:AW79">
    <cfRule type="cellIs" dxfId="126" priority="12" operator="lessThan">
      <formula>121</formula>
    </cfRule>
    <cfRule type="cellIs" dxfId="125" priority="11" operator="equal">
      <formula>0</formula>
    </cfRule>
  </conditionalFormatting>
  <conditionalFormatting sqref="AU141:AW147">
    <cfRule type="cellIs" dxfId="124" priority="4" operator="lessThan">
      <formula>121</formula>
    </cfRule>
    <cfRule type="cellIs" dxfId="123" priority="3" operator="equal">
      <formula>0</formula>
    </cfRule>
  </conditionalFormatting>
  <conditionalFormatting sqref="AU7:AX10">
    <cfRule type="cellIs" dxfId="122" priority="19" operator="equal">
      <formula>0</formula>
    </cfRule>
    <cfRule type="cellIs" dxfId="121" priority="20" operator="lessThan">
      <formula>121</formula>
    </cfRule>
  </conditionalFormatting>
  <conditionalFormatting sqref="AU125:AX134">
    <cfRule type="cellIs" dxfId="120" priority="6" operator="lessThan">
      <formula>121</formula>
    </cfRule>
    <cfRule type="cellIs" dxfId="119" priority="5" operator="equal">
      <formula>0</formula>
    </cfRule>
  </conditionalFormatting>
  <conditionalFormatting sqref="AU28:AZ44">
    <cfRule type="cellIs" dxfId="118" priority="16" operator="lessThan">
      <formula>121</formula>
    </cfRule>
    <cfRule type="cellIs" dxfId="117" priority="15" operator="equal">
      <formula>0</formula>
    </cfRule>
  </conditionalFormatting>
  <conditionalFormatting sqref="AU106:AZ118">
    <cfRule type="cellIs" dxfId="116" priority="8" operator="lessThan">
      <formula>121</formula>
    </cfRule>
    <cfRule type="cellIs" dxfId="115" priority="7" operator="equal">
      <formula>0</formula>
    </cfRule>
  </conditionalFormatting>
  <conditionalFormatting sqref="AU154:AZ159">
    <cfRule type="cellIs" dxfId="114" priority="2" operator="lessThan">
      <formula>121</formula>
    </cfRule>
    <cfRule type="cellIs" dxfId="113" priority="1" operator="equal">
      <formula>0</formula>
    </cfRule>
  </conditionalFormatting>
  <pageMargins left="0.7" right="0.7" top="0.75" bottom="0.75" header="0.3" footer="0.3"/>
  <pageSetup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AF0FF-C67E-4BCA-BD0C-E693BB800156}">
  <sheetPr>
    <tabColor rgb="FF92D050"/>
  </sheetPr>
  <dimension ref="A1:BD162"/>
  <sheetViews>
    <sheetView topLeftCell="AE1" zoomScale="85" zoomScaleNormal="85" workbookViewId="0">
      <pane ySplit="1" topLeftCell="A64" activePane="bottomLeft" state="frozen"/>
      <selection activeCell="AL1" sqref="AL1"/>
      <selection pane="bottomLeft" activeCell="AK86" sqref="AK86"/>
    </sheetView>
  </sheetViews>
  <sheetFormatPr baseColWidth="10" defaultColWidth="8.83203125" defaultRowHeight="15" x14ac:dyDescent="0.2"/>
  <cols>
    <col min="1" max="1" width="42.6640625" bestFit="1" customWidth="1"/>
    <col min="2" max="2" width="15.33203125" bestFit="1" customWidth="1"/>
    <col min="3" max="3" width="62.6640625" bestFit="1" customWidth="1"/>
    <col min="4" max="25" width="6.6640625" customWidth="1"/>
    <col min="28" max="28" width="1.6640625" style="102" bestFit="1" customWidth="1"/>
    <col min="29" max="29" width="42.6640625" bestFit="1" customWidth="1"/>
    <col min="30" max="30" width="15.33203125" bestFit="1" customWidth="1"/>
    <col min="31" max="31" width="62.6640625" bestFit="1" customWidth="1"/>
    <col min="32" max="35" width="6.6640625" customWidth="1"/>
    <col min="36" max="36" width="1.6640625" style="102" bestFit="1" customWidth="1"/>
    <col min="37" max="37" width="42.6640625" bestFit="1" customWidth="1"/>
    <col min="38" max="38" width="15.33203125" bestFit="1" customWidth="1"/>
    <col min="39" max="39" width="62.6640625" bestFit="1" customWidth="1"/>
    <col min="45" max="45" width="1.6640625" style="102" bestFit="1" customWidth="1"/>
    <col min="46" max="46" width="42.6640625" bestFit="1" customWidth="1"/>
    <col min="47" max="47" width="15.33203125" bestFit="1" customWidth="1"/>
    <col min="48" max="48" width="62.6640625" bestFit="1" customWidth="1"/>
    <col min="56" max="56" width="1.6640625" style="102" bestFit="1" customWidth="1"/>
  </cols>
  <sheetData>
    <row r="1" spans="1:56" s="111" customFormat="1" ht="28" thickBot="1" x14ac:dyDescent="0.4">
      <c r="A1" s="169" t="s">
        <v>4436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10"/>
      <c r="AC1" s="167" t="s">
        <v>4427</v>
      </c>
      <c r="AD1" s="167"/>
      <c r="AE1" s="167"/>
      <c r="AF1" s="167"/>
      <c r="AG1" s="167"/>
      <c r="AH1" s="167"/>
      <c r="AI1" s="167"/>
      <c r="AJ1" s="110"/>
      <c r="AK1" s="168" t="s">
        <v>4437</v>
      </c>
      <c r="AL1" s="168"/>
      <c r="AM1" s="168"/>
      <c r="AN1" s="168"/>
      <c r="AO1" s="168"/>
      <c r="AP1" s="168"/>
      <c r="AQ1" s="168"/>
      <c r="AR1" s="168"/>
      <c r="AS1" s="110"/>
      <c r="AT1" s="167" t="s">
        <v>4429</v>
      </c>
      <c r="AU1" s="167"/>
      <c r="AV1" s="167"/>
      <c r="AW1" s="167"/>
      <c r="AX1" s="167"/>
      <c r="AY1" s="167"/>
      <c r="AZ1" s="167"/>
      <c r="BA1" s="167"/>
      <c r="BB1" s="167"/>
      <c r="BC1" s="167"/>
      <c r="BD1" s="110"/>
    </row>
    <row r="2" spans="1:56" s="41" customFormat="1" x14ac:dyDescent="0.2">
      <c r="A2" s="49"/>
      <c r="AB2" s="97"/>
      <c r="AJ2" s="97"/>
      <c r="AM2" s="79" t="s">
        <v>4043</v>
      </c>
      <c r="AN2" s="81" t="s">
        <v>4128</v>
      </c>
      <c r="AO2" s="81" t="s">
        <v>4127</v>
      </c>
      <c r="AS2" s="97"/>
      <c r="AV2" s="79" t="s">
        <v>4043</v>
      </c>
      <c r="AW2" s="81" t="s">
        <v>4128</v>
      </c>
      <c r="AX2" s="81" t="s">
        <v>4127</v>
      </c>
      <c r="AY2" s="63" t="s">
        <v>4430</v>
      </c>
      <c r="AZ2" s="63" t="s">
        <v>4430</v>
      </c>
      <c r="BA2" s="63" t="s">
        <v>4430</v>
      </c>
      <c r="BD2" s="97"/>
    </row>
    <row r="3" spans="1:56" s="17" customFormat="1" x14ac:dyDescent="0.2">
      <c r="A3" s="50"/>
      <c r="AB3" s="98"/>
      <c r="AJ3" s="98"/>
      <c r="AM3" s="31" t="s">
        <v>4044</v>
      </c>
      <c r="AN3" s="27" t="s">
        <v>4049</v>
      </c>
      <c r="AO3" s="27" t="s">
        <v>4047</v>
      </c>
      <c r="AS3" s="98"/>
      <c r="AV3" s="31" t="s">
        <v>4044</v>
      </c>
      <c r="AW3" s="27" t="s">
        <v>4049</v>
      </c>
      <c r="AX3" s="27" t="s">
        <v>4047</v>
      </c>
      <c r="AY3" s="25" t="s">
        <v>4431</v>
      </c>
      <c r="AZ3" s="25" t="s">
        <v>4431</v>
      </c>
      <c r="BA3" s="25" t="s">
        <v>4431</v>
      </c>
      <c r="BD3" s="98"/>
    </row>
    <row r="4" spans="1:56" s="17" customFormat="1" x14ac:dyDescent="0.2">
      <c r="A4" s="44"/>
      <c r="B4" s="37"/>
      <c r="C4" s="31" t="s">
        <v>0</v>
      </c>
      <c r="D4" s="36" t="s">
        <v>839</v>
      </c>
      <c r="E4" s="36" t="s">
        <v>499</v>
      </c>
      <c r="F4" s="36" t="s">
        <v>832</v>
      </c>
      <c r="G4" s="36" t="s">
        <v>151</v>
      </c>
      <c r="H4" s="36" t="s">
        <v>925</v>
      </c>
      <c r="I4" s="36" t="s">
        <v>2540</v>
      </c>
      <c r="J4" s="36" t="s">
        <v>2461</v>
      </c>
      <c r="K4" s="36" t="s">
        <v>2301</v>
      </c>
      <c r="L4" s="36" t="s">
        <v>824</v>
      </c>
      <c r="M4" s="36" t="s">
        <v>361</v>
      </c>
      <c r="N4" s="36" t="s">
        <v>870</v>
      </c>
      <c r="O4" s="36" t="s">
        <v>828</v>
      </c>
      <c r="P4" s="36" t="s">
        <v>922</v>
      </c>
      <c r="Q4" s="36" t="s">
        <v>836</v>
      </c>
      <c r="AB4" s="98"/>
      <c r="AC4" s="37"/>
      <c r="AD4" s="37"/>
      <c r="AE4" s="31" t="s">
        <v>0</v>
      </c>
      <c r="AF4" s="17" t="s">
        <v>839</v>
      </c>
      <c r="AG4" s="17" t="s">
        <v>832</v>
      </c>
      <c r="AH4" s="17" t="s">
        <v>824</v>
      </c>
      <c r="AI4" s="17" t="s">
        <v>836</v>
      </c>
      <c r="AJ4" s="98"/>
      <c r="AK4" s="37"/>
      <c r="AL4" s="37"/>
      <c r="AM4" s="31" t="s">
        <v>0</v>
      </c>
      <c r="AN4" s="27" t="s">
        <v>361</v>
      </c>
      <c r="AO4" s="27" t="s">
        <v>499</v>
      </c>
      <c r="AS4" s="98"/>
      <c r="AT4" s="37"/>
      <c r="AU4" s="37"/>
      <c r="AV4" s="31" t="s">
        <v>0</v>
      </c>
      <c r="AW4" s="27" t="s">
        <v>361</v>
      </c>
      <c r="AX4" s="27" t="s">
        <v>499</v>
      </c>
      <c r="AY4" s="25" t="s">
        <v>832</v>
      </c>
      <c r="AZ4" s="25" t="s">
        <v>824</v>
      </c>
      <c r="BA4" s="25" t="s">
        <v>836</v>
      </c>
      <c r="BD4" s="98"/>
    </row>
    <row r="5" spans="1:56" s="48" customFormat="1" ht="16" thickBot="1" x14ac:dyDescent="0.25">
      <c r="A5" s="45" t="s">
        <v>14</v>
      </c>
      <c r="B5" s="46" t="s">
        <v>0</v>
      </c>
      <c r="C5" s="47" t="s">
        <v>3157</v>
      </c>
      <c r="D5" s="48" t="s">
        <v>3701</v>
      </c>
      <c r="E5" s="48" t="s">
        <v>3702</v>
      </c>
      <c r="F5" s="48" t="s">
        <v>3705</v>
      </c>
      <c r="G5" s="48" t="s">
        <v>3700</v>
      </c>
      <c r="H5" s="48" t="s">
        <v>3708</v>
      </c>
      <c r="I5" s="48" t="s">
        <v>3723</v>
      </c>
      <c r="J5" s="48" t="s">
        <v>3724</v>
      </c>
      <c r="K5" s="48" t="s">
        <v>3709</v>
      </c>
      <c r="L5" s="48" t="s">
        <v>3714</v>
      </c>
      <c r="M5" s="48" t="s">
        <v>3706</v>
      </c>
      <c r="N5" s="48" t="s">
        <v>3713</v>
      </c>
      <c r="O5" s="48" t="s">
        <v>3711</v>
      </c>
      <c r="P5" s="48" t="s">
        <v>4447</v>
      </c>
      <c r="Q5" s="48" t="s">
        <v>3712</v>
      </c>
      <c r="Z5" s="48" t="s">
        <v>4432</v>
      </c>
      <c r="AA5" s="48" t="s">
        <v>4433</v>
      </c>
      <c r="AB5" s="101"/>
      <c r="AC5" s="46" t="s">
        <v>14</v>
      </c>
      <c r="AD5" s="46" t="s">
        <v>0</v>
      </c>
      <c r="AE5" s="47" t="s">
        <v>3157</v>
      </c>
      <c r="AF5" s="48" t="s">
        <v>3701</v>
      </c>
      <c r="AG5" s="48" t="s">
        <v>3705</v>
      </c>
      <c r="AH5" s="48" t="s">
        <v>3714</v>
      </c>
      <c r="AI5" s="48" t="s">
        <v>3712</v>
      </c>
      <c r="AJ5" s="101"/>
      <c r="AK5" s="46" t="s">
        <v>14</v>
      </c>
      <c r="AL5" s="46" t="s">
        <v>0</v>
      </c>
      <c r="AM5" s="47" t="s">
        <v>3157</v>
      </c>
      <c r="AN5" s="83" t="s">
        <v>3706</v>
      </c>
      <c r="AO5" s="83" t="s">
        <v>3702</v>
      </c>
      <c r="AS5" s="101"/>
      <c r="AT5" s="46" t="s">
        <v>14</v>
      </c>
      <c r="AU5" s="46" t="s">
        <v>0</v>
      </c>
      <c r="AV5" s="47" t="s">
        <v>3157</v>
      </c>
      <c r="AW5" s="83" t="s">
        <v>3706</v>
      </c>
      <c r="AX5" s="83" t="s">
        <v>3702</v>
      </c>
      <c r="AY5" s="72" t="s">
        <v>3705</v>
      </c>
      <c r="AZ5" s="72" t="s">
        <v>3714</v>
      </c>
      <c r="BA5" s="72" t="s">
        <v>3712</v>
      </c>
      <c r="BD5" s="101"/>
    </row>
    <row r="6" spans="1:56" x14ac:dyDescent="0.2">
      <c r="A6" s="69" t="s">
        <v>74</v>
      </c>
      <c r="B6" s="24" t="s">
        <v>839</v>
      </c>
      <c r="C6" s="25" t="s">
        <v>3701</v>
      </c>
      <c r="D6" s="34">
        <f>_xll.CDXZipStreamCF.Connect.CDXRouteBing(0,2,0,$C6,D$5)</f>
        <v>0</v>
      </c>
      <c r="E6" s="34">
        <f>_xll.CDXZipStreamCF.Connect.CDXRouteBing(0,2,0,$C6,E$5)</f>
        <v>20.75</v>
      </c>
      <c r="F6" s="34">
        <f>_xll.CDXZipStreamCF.Connect.CDXRouteBing(0,2,0,$C6,F$5)</f>
        <v>41.383333333333333</v>
      </c>
      <c r="G6" s="34">
        <f>_xll.CDXZipStreamCF.Connect.CDXRouteBing(0,2,0,$C6,G$5)</f>
        <v>14.633333333333333</v>
      </c>
      <c r="H6" s="34">
        <f>_xll.CDXZipStreamCF.Connect.CDXRouteBing(0,2,0,$C6,H$5)</f>
        <v>86.183333333333337</v>
      </c>
      <c r="I6" s="34">
        <f>_xll.CDXZipStreamCF.Connect.CDXRouteBing(0,2,0,$C6,I$5)</f>
        <v>51.283333333333331</v>
      </c>
      <c r="J6" s="34">
        <f>_xll.CDXZipStreamCF.Connect.CDXRouteBing(0,2,0,$C6,J$5)</f>
        <v>87.86666666666666</v>
      </c>
      <c r="K6" s="34">
        <f>_xll.CDXZipStreamCF.Connect.CDXRouteBing(0,2,0,$C6,K$5)</f>
        <v>117.7</v>
      </c>
      <c r="L6" s="34">
        <f>_xll.CDXZipStreamCF.Connect.CDXRouteBing(0,2,0,$C6,L$5)</f>
        <v>193.06666666666666</v>
      </c>
      <c r="M6" s="34">
        <f>_xll.CDXZipStreamCF.Connect.CDXRouteBing(0,2,0,$C6,M$5)</f>
        <v>210.25</v>
      </c>
      <c r="N6" s="34">
        <f>_xll.CDXZipStreamCF.Connect.CDXRouteBing(0,2,0,$C6,N$5)</f>
        <v>258.05</v>
      </c>
      <c r="O6" s="34">
        <f>_xll.CDXZipStreamCF.Connect.CDXRouteBing(0,2,0,$C6,O$5)</f>
        <v>197.45</v>
      </c>
      <c r="P6" s="34">
        <f>_xll.CDXZipStreamCF.Connect.CDXRouteBing(0,2,0,$C6,P$5)</f>
        <v>122.05</v>
      </c>
      <c r="Q6" s="34">
        <f>_xll.CDXZipStreamCF.Connect.CDXRouteBing(0,2,0,$C6,Q$5)</f>
        <v>268.41666666666669</v>
      </c>
      <c r="R6" s="21"/>
      <c r="S6" s="21"/>
      <c r="T6" s="21"/>
      <c r="U6" s="21"/>
      <c r="V6" s="21"/>
      <c r="W6" s="21"/>
      <c r="X6" s="21"/>
      <c r="Y6" s="21"/>
      <c r="Z6" s="35">
        <f t="shared" ref="Z6:Z19" si="0">COUNTIFS(D6:Y6,"&lt;=120")</f>
        <v>8</v>
      </c>
      <c r="AA6" s="35">
        <f t="shared" ref="AA6:AA19" si="1">SUMIF(D6:Y6,"&lt;121")</f>
        <v>419.79999999999995</v>
      </c>
      <c r="AB6" s="98"/>
      <c r="AC6" s="16" t="s">
        <v>74</v>
      </c>
      <c r="AD6" s="24" t="s">
        <v>839</v>
      </c>
      <c r="AE6" s="25" t="s">
        <v>3701</v>
      </c>
      <c r="AF6" s="34">
        <f>_xll.CDXZipStreamCF.Connect.CDXRouteBing(0,2,0,$AE6,AF$5)</f>
        <v>0</v>
      </c>
      <c r="AG6" s="34">
        <f>_xll.CDXZipStreamCF.Connect.CDXRouteBing(0,2,0,$AE6,AG$5)</f>
        <v>41.383333333333333</v>
      </c>
      <c r="AH6" s="34">
        <f>_xll.CDXZipStreamCF.Connect.CDXRouteBing(0,2,0,$AE6,AH$5)</f>
        <v>193.06666666666666</v>
      </c>
      <c r="AI6" s="34">
        <f>_xll.CDXZipStreamCF.Connect.CDXRouteBing(0,2,0,$AE6,AI$5)</f>
        <v>268.41666666666669</v>
      </c>
      <c r="AJ6" s="98"/>
      <c r="AK6" s="16" t="s">
        <v>74</v>
      </c>
      <c r="AL6" s="16" t="s">
        <v>839</v>
      </c>
      <c r="AM6" t="s">
        <v>3701</v>
      </c>
      <c r="AN6" s="34">
        <f>_xll.CDXZipStreamCF.Connect.CDXRouteBing(0,2,0,$AM6,AN$5)</f>
        <v>210.25</v>
      </c>
      <c r="AO6" s="34">
        <f>_xll.CDXZipStreamCF.Connect.CDXRouteBing(0,2,0,$AM6,AO$5)</f>
        <v>20.75</v>
      </c>
      <c r="AS6" s="98"/>
      <c r="AT6" s="16" t="s">
        <v>74</v>
      </c>
      <c r="AU6" s="16" t="s">
        <v>839</v>
      </c>
      <c r="AV6" t="s">
        <v>3701</v>
      </c>
      <c r="AW6" s="34">
        <f>_xll.CDXZipStreamCF.Connect.CDXRouteBing(0,2,0,$AM6,AW$5)</f>
        <v>210.25</v>
      </c>
      <c r="AX6" s="34">
        <f>_xll.CDXZipStreamCF.Connect.CDXRouteBing(0,2,0,$AM6,AX$5)</f>
        <v>20.75</v>
      </c>
      <c r="AY6" s="34">
        <f>_xll.CDXZipStreamCF.Connect.CDXRouteBing(0,2,0,$AM6,AY$5)</f>
        <v>41.383333333333333</v>
      </c>
      <c r="AZ6" s="34">
        <f>_xll.CDXZipStreamCF.Connect.CDXRouteBing(0,2,0,$AM6,AZ$5)</f>
        <v>193.06666666666666</v>
      </c>
      <c r="BA6" s="34">
        <f>_xll.CDXZipStreamCF.Connect.CDXRouteBing(0,2,0,$AM6,BA$5)</f>
        <v>268.41666666666669</v>
      </c>
      <c r="BD6" s="98"/>
    </row>
    <row r="7" spans="1:56" x14ac:dyDescent="0.2">
      <c r="A7" s="69"/>
      <c r="B7" s="16" t="s">
        <v>499</v>
      </c>
      <c r="C7" t="s">
        <v>3702</v>
      </c>
      <c r="D7" s="20">
        <f>_xll.CDXZipStreamCF.Connect.CDXRouteBing(0,2,0,$C7,D$5)</f>
        <v>23.083333333333332</v>
      </c>
      <c r="E7" s="20">
        <f>_xll.CDXZipStreamCF.Connect.CDXRouteBing(0,2,0,$C7,E$5)</f>
        <v>0</v>
      </c>
      <c r="F7" s="20">
        <f>_xll.CDXZipStreamCF.Connect.CDXRouteBing(0,2,0,$C7,F$5)</f>
        <v>55.133333333333333</v>
      </c>
      <c r="G7" s="20">
        <f>_xll.CDXZipStreamCF.Connect.CDXRouteBing(0,2,0,$C7,G$5)</f>
        <v>21.25</v>
      </c>
      <c r="H7" s="20">
        <f>_xll.CDXZipStreamCF.Connect.CDXRouteBing(0,2,0,$C7,H$5)</f>
        <v>78.8</v>
      </c>
      <c r="I7" s="20">
        <f>_xll.CDXZipStreamCF.Connect.CDXRouteBing(0,2,0,$C7,I$5)</f>
        <v>53.25</v>
      </c>
      <c r="J7" s="20">
        <f>_xll.CDXZipStreamCF.Connect.CDXRouteBing(0,2,0,$C7,J$5)</f>
        <v>101.63333333333334</v>
      </c>
      <c r="K7" s="20">
        <f>_xll.CDXZipStreamCF.Connect.CDXRouteBing(0,2,0,$C7,K$5)</f>
        <v>111.48333333333333</v>
      </c>
      <c r="L7" s="20">
        <f>_xll.CDXZipStreamCF.Connect.CDXRouteBing(0,2,0,$C7,L$5)</f>
        <v>195.01666666666668</v>
      </c>
      <c r="M7" s="20">
        <f>_xll.CDXZipStreamCF.Connect.CDXRouteBing(0,2,0,$C7,M$5)</f>
        <v>202.88333333333333</v>
      </c>
      <c r="N7" s="20">
        <f>_xll.CDXZipStreamCF.Connect.CDXRouteBing(0,2,0,$C7,N$5)</f>
        <v>257.38333333333333</v>
      </c>
      <c r="O7" s="20">
        <f>_xll.CDXZipStreamCF.Connect.CDXRouteBing(0,2,0,$C7,O$5)</f>
        <v>199.4</v>
      </c>
      <c r="P7" s="20">
        <f>_xll.CDXZipStreamCF.Connect.CDXRouteBing(0,2,0,$C7,P$5)</f>
        <v>135.80000000000001</v>
      </c>
      <c r="Q7" s="20">
        <f>_xll.CDXZipStreamCF.Connect.CDXRouteBing(0,2,0,$C7,Q$5)</f>
        <v>270.36666666666667</v>
      </c>
      <c r="R7" s="21"/>
      <c r="S7" s="21"/>
      <c r="T7" s="21"/>
      <c r="U7" s="21"/>
      <c r="V7" s="21"/>
      <c r="W7" s="21"/>
      <c r="X7" s="21"/>
      <c r="Y7" s="21"/>
      <c r="Z7" s="20">
        <f t="shared" si="0"/>
        <v>8</v>
      </c>
      <c r="AA7" s="20">
        <f t="shared" si="1"/>
        <v>444.63333333333333</v>
      </c>
      <c r="AB7" s="98"/>
      <c r="AC7" s="16"/>
      <c r="AD7" s="16" t="s">
        <v>499</v>
      </c>
      <c r="AE7" t="s">
        <v>3702</v>
      </c>
      <c r="AF7" s="20">
        <f>_xll.CDXZipStreamCF.Connect.CDXRouteBing(0,2,0,$AE7,AF$5)</f>
        <v>23.083333333333332</v>
      </c>
      <c r="AG7" s="20">
        <f>_xll.CDXZipStreamCF.Connect.CDXRouteBing(0,2,0,$AE7,AG$5)</f>
        <v>55.133333333333333</v>
      </c>
      <c r="AH7" s="20">
        <f>_xll.CDXZipStreamCF.Connect.CDXRouteBing(0,2,0,$AE7,AH$5)</f>
        <v>195.01666666666668</v>
      </c>
      <c r="AI7" s="20">
        <f>_xll.CDXZipStreamCF.Connect.CDXRouteBing(0,2,0,$AE7,AI$5)</f>
        <v>270.36666666666667</v>
      </c>
      <c r="AJ7" s="98"/>
      <c r="AK7" s="16"/>
      <c r="AL7" s="26" t="s">
        <v>499</v>
      </c>
      <c r="AM7" s="27" t="s">
        <v>3702</v>
      </c>
      <c r="AN7" s="20">
        <f>_xll.CDXZipStreamCF.Connect.CDXRouteBing(0,2,0,$AM7,AN$5)</f>
        <v>202.88333333333333</v>
      </c>
      <c r="AO7" s="20">
        <f>_xll.CDXZipStreamCF.Connect.CDXRouteBing(0,2,0,$AM7,AO$5)</f>
        <v>0</v>
      </c>
      <c r="AS7" s="98"/>
      <c r="AT7" s="16"/>
      <c r="AU7" s="26" t="s">
        <v>499</v>
      </c>
      <c r="AV7" s="27" t="s">
        <v>3702</v>
      </c>
      <c r="AW7" s="20">
        <f>_xll.CDXZipStreamCF.Connect.CDXRouteBing(0,2,0,$AM7,AW$5)</f>
        <v>202.88333333333333</v>
      </c>
      <c r="AX7" s="20">
        <f>_xll.CDXZipStreamCF.Connect.CDXRouteBing(0,2,0,$AM7,AX$5)</f>
        <v>0</v>
      </c>
      <c r="AY7" s="20">
        <f>_xll.CDXZipStreamCF.Connect.CDXRouteBing(0,2,0,$AM7,AY$5)</f>
        <v>55.133333333333333</v>
      </c>
      <c r="AZ7" s="20">
        <f>_xll.CDXZipStreamCF.Connect.CDXRouteBing(0,2,0,$AM7,AZ$5)</f>
        <v>195.01666666666668</v>
      </c>
      <c r="BA7" s="20">
        <f>_xll.CDXZipStreamCF.Connect.CDXRouteBing(0,2,0,$AM7,BA$5)</f>
        <v>270.36666666666667</v>
      </c>
      <c r="BD7" s="98"/>
    </row>
    <row r="8" spans="1:56" x14ac:dyDescent="0.2">
      <c r="A8" s="69"/>
      <c r="B8" s="24" t="s">
        <v>832</v>
      </c>
      <c r="C8" s="25" t="s">
        <v>3705</v>
      </c>
      <c r="D8" s="20">
        <f>_xll.CDXZipStreamCF.Connect.CDXRouteBing(0,2,0,$C8,D$5)</f>
        <v>42.81666666666667</v>
      </c>
      <c r="E8" s="20">
        <f>_xll.CDXZipStreamCF.Connect.CDXRouteBing(0,2,0,$C8,E$5)</f>
        <v>55.516666666666666</v>
      </c>
      <c r="F8" s="20">
        <f>_xll.CDXZipStreamCF.Connect.CDXRouteBing(0,2,0,$C8,F$5)</f>
        <v>0</v>
      </c>
      <c r="G8" s="20">
        <f>_xll.CDXZipStreamCF.Connect.CDXRouteBing(0,2,0,$C8,G$5)</f>
        <v>45.65</v>
      </c>
      <c r="H8" s="20">
        <f>_xll.CDXZipStreamCF.Connect.CDXRouteBing(0,2,0,$C8,H$5)</f>
        <v>117.21666666666667</v>
      </c>
      <c r="I8" s="20">
        <f>_xll.CDXZipStreamCF.Connect.CDXRouteBing(0,2,0,$C8,I$5)</f>
        <v>68.86666666666666</v>
      </c>
      <c r="J8" s="20">
        <f>_xll.CDXZipStreamCF.Connect.CDXRouteBing(0,2,0,$C8,J$5)</f>
        <v>86.966666666666669</v>
      </c>
      <c r="K8" s="20">
        <f>_xll.CDXZipStreamCF.Connect.CDXRouteBing(0,2,0,$C8,K$5)</f>
        <v>152.46666666666667</v>
      </c>
      <c r="L8" s="20">
        <f>_xll.CDXZipStreamCF.Connect.CDXRouteBing(0,2,0,$C8,L$5)</f>
        <v>214.51666666666668</v>
      </c>
      <c r="M8" s="20">
        <f>_xll.CDXZipStreamCF.Connect.CDXRouteBing(0,2,0,$C8,M$5)</f>
        <v>241.28333333333333</v>
      </c>
      <c r="N8" s="20">
        <f>_xll.CDXZipStreamCF.Connect.CDXRouteBing(0,2,0,$C8,N$5)</f>
        <v>279.51666666666665</v>
      </c>
      <c r="O8" s="20">
        <f>_xll.CDXZipStreamCF.Connect.CDXRouteBing(0,2,0,$C8,O$5)</f>
        <v>218.91666666666666</v>
      </c>
      <c r="P8" s="20">
        <f>_xll.CDXZipStreamCF.Connect.CDXRouteBing(0,2,0,$C8,P$5)</f>
        <v>92.13333333333334</v>
      </c>
      <c r="Q8" s="20">
        <f>_xll.CDXZipStreamCF.Connect.CDXRouteBing(0,2,0,$C8,Q$5)</f>
        <v>254.28333333333333</v>
      </c>
      <c r="R8" s="21"/>
      <c r="S8" s="21"/>
      <c r="T8" s="21"/>
      <c r="U8" s="21"/>
      <c r="V8" s="21"/>
      <c r="W8" s="21"/>
      <c r="X8" s="21"/>
      <c r="Y8" s="21"/>
      <c r="Z8" s="22">
        <f t="shared" si="0"/>
        <v>8</v>
      </c>
      <c r="AA8" s="22">
        <f t="shared" si="1"/>
        <v>509.16666666666674</v>
      </c>
      <c r="AB8" s="98"/>
      <c r="AC8" s="16"/>
      <c r="AD8" s="24" t="s">
        <v>832</v>
      </c>
      <c r="AE8" s="25" t="s">
        <v>3705</v>
      </c>
      <c r="AF8" s="20">
        <f>_xll.CDXZipStreamCF.Connect.CDXRouteBing(0,2,0,$AE8,AF$5)</f>
        <v>42.81666666666667</v>
      </c>
      <c r="AG8" s="20">
        <f>_xll.CDXZipStreamCF.Connect.CDXRouteBing(0,2,0,$AE8,AG$5)</f>
        <v>0</v>
      </c>
      <c r="AH8" s="20">
        <f>_xll.CDXZipStreamCF.Connect.CDXRouteBing(0,2,0,$AE8,AH$5)</f>
        <v>214.51666666666668</v>
      </c>
      <c r="AI8" s="20">
        <f>_xll.CDXZipStreamCF.Connect.CDXRouteBing(0,2,0,$AE8,AI$5)</f>
        <v>254.28333333333333</v>
      </c>
      <c r="AJ8" s="98"/>
      <c r="AK8" s="16"/>
      <c r="AL8" s="16" t="s">
        <v>832</v>
      </c>
      <c r="AM8" t="s">
        <v>3705</v>
      </c>
      <c r="AN8" s="20">
        <f>_xll.CDXZipStreamCF.Connect.CDXRouteBing(0,2,0,$AM8,AN$5)</f>
        <v>241.28333333333333</v>
      </c>
      <c r="AO8" s="20">
        <f>_xll.CDXZipStreamCF.Connect.CDXRouteBing(0,2,0,$AM8,AO$5)</f>
        <v>55.516666666666666</v>
      </c>
      <c r="AS8" s="98"/>
      <c r="AT8" s="16"/>
      <c r="AU8" s="24" t="s">
        <v>832</v>
      </c>
      <c r="AV8" s="25" t="s">
        <v>3705</v>
      </c>
      <c r="AW8" s="20">
        <f>_xll.CDXZipStreamCF.Connect.CDXRouteBing(0,2,0,$AM8,AW$5)</f>
        <v>241.28333333333333</v>
      </c>
      <c r="AX8" s="20">
        <f>_xll.CDXZipStreamCF.Connect.CDXRouteBing(0,2,0,$AM8,AX$5)</f>
        <v>55.516666666666666</v>
      </c>
      <c r="AY8" s="20">
        <f>_xll.CDXZipStreamCF.Connect.CDXRouteBing(0,2,0,$AM8,AY$5)</f>
        <v>0</v>
      </c>
      <c r="AZ8" s="20">
        <f>_xll.CDXZipStreamCF.Connect.CDXRouteBing(0,2,0,$AM8,AZ$5)</f>
        <v>214.51666666666668</v>
      </c>
      <c r="BA8" s="20">
        <f>_xll.CDXZipStreamCF.Connect.CDXRouteBing(0,2,0,$AM8,BA$5)</f>
        <v>254.28333333333333</v>
      </c>
      <c r="BD8" s="98"/>
    </row>
    <row r="9" spans="1:56" x14ac:dyDescent="0.2">
      <c r="A9" s="69"/>
      <c r="B9" s="16" t="s">
        <v>151</v>
      </c>
      <c r="C9" t="s">
        <v>3700</v>
      </c>
      <c r="D9" s="20">
        <f>_xll.CDXZipStreamCF.Connect.CDXRouteBing(0,2,0,$C9,D$5)</f>
        <v>14.866666666666667</v>
      </c>
      <c r="E9" s="20">
        <f>_xll.CDXZipStreamCF.Connect.CDXRouteBing(0,2,0,$C9,E$5)</f>
        <v>22.133333333333333</v>
      </c>
      <c r="F9" s="20">
        <f>_xll.CDXZipStreamCF.Connect.CDXRouteBing(0,2,0,$C9,F$5)</f>
        <v>46.25</v>
      </c>
      <c r="G9" s="20">
        <f>_xll.CDXZipStreamCF.Connect.CDXRouteBing(0,2,0,$C9,G$5)</f>
        <v>0</v>
      </c>
      <c r="H9" s="20">
        <f>_xll.CDXZipStreamCF.Connect.CDXRouteBing(0,2,0,$C9,H$5)</f>
        <v>82.833333333333329</v>
      </c>
      <c r="I9" s="20">
        <f>_xll.CDXZipStreamCF.Connect.CDXRouteBing(0,2,0,$C9,I$5)</f>
        <v>54.633333333333333</v>
      </c>
      <c r="J9" s="20">
        <f>_xll.CDXZipStreamCF.Connect.CDXRouteBing(0,2,0,$C9,J$5)</f>
        <v>92.733333333333334</v>
      </c>
      <c r="K9" s="20">
        <f>_xll.CDXZipStreamCF.Connect.CDXRouteBing(0,2,0,$C9,K$5)</f>
        <v>121.36666666666666</v>
      </c>
      <c r="L9" s="20">
        <f>_xll.CDXZipStreamCF.Connect.CDXRouteBing(0,2,0,$C9,L$5)</f>
        <v>196.4</v>
      </c>
      <c r="M9" s="20">
        <f>_xll.CDXZipStreamCF.Connect.CDXRouteBing(0,2,0,$C9,M$5)</f>
        <v>206.9</v>
      </c>
      <c r="N9" s="20">
        <f>_xll.CDXZipStreamCF.Connect.CDXRouteBing(0,2,0,$C9,N$5)</f>
        <v>261.38333333333333</v>
      </c>
      <c r="O9" s="20">
        <f>_xll.CDXZipStreamCF.Connect.CDXRouteBing(0,2,0,$C9,O$5)</f>
        <v>200.78333333333333</v>
      </c>
      <c r="P9" s="20">
        <f>_xll.CDXZipStreamCF.Connect.CDXRouteBing(0,2,0,$C9,P$5)</f>
        <v>126.91666666666667</v>
      </c>
      <c r="Q9" s="20">
        <f>_xll.CDXZipStreamCF.Connect.CDXRouteBing(0,2,0,$C9,Q$5)</f>
        <v>271.75</v>
      </c>
      <c r="R9" s="21"/>
      <c r="S9" s="21"/>
      <c r="T9" s="21"/>
      <c r="U9" s="21"/>
      <c r="V9" s="21"/>
      <c r="W9" s="21"/>
      <c r="X9" s="21"/>
      <c r="Y9" s="21"/>
      <c r="Z9" s="20">
        <f t="shared" si="0"/>
        <v>7</v>
      </c>
      <c r="AA9" s="20">
        <f t="shared" si="1"/>
        <v>313.45</v>
      </c>
      <c r="AB9" s="98"/>
      <c r="AC9" s="16"/>
      <c r="AD9" s="16" t="s">
        <v>151</v>
      </c>
      <c r="AE9" t="s">
        <v>3700</v>
      </c>
      <c r="AF9" s="20">
        <f>_xll.CDXZipStreamCF.Connect.CDXRouteBing(0,2,0,$AE9,AF$5)</f>
        <v>14.866666666666667</v>
      </c>
      <c r="AG9" s="20">
        <f>_xll.CDXZipStreamCF.Connect.CDXRouteBing(0,2,0,$AE9,AG$5)</f>
        <v>46.25</v>
      </c>
      <c r="AH9" s="20">
        <f>_xll.CDXZipStreamCF.Connect.CDXRouteBing(0,2,0,$AE9,AH$5)</f>
        <v>196.4</v>
      </c>
      <c r="AI9" s="20">
        <f>_xll.CDXZipStreamCF.Connect.CDXRouteBing(0,2,0,$AE9,AI$5)</f>
        <v>271.75</v>
      </c>
      <c r="AJ9" s="98"/>
      <c r="AK9" s="16"/>
      <c r="AL9" s="16" t="s">
        <v>151</v>
      </c>
      <c r="AM9" t="s">
        <v>3700</v>
      </c>
      <c r="AN9" s="20">
        <f>_xll.CDXZipStreamCF.Connect.CDXRouteBing(0,2,0,$AM9,AN$5)</f>
        <v>206.9</v>
      </c>
      <c r="AO9" s="20">
        <f>_xll.CDXZipStreamCF.Connect.CDXRouteBing(0,2,0,$AM9,AO$5)</f>
        <v>22.133333333333333</v>
      </c>
      <c r="AS9" s="98"/>
      <c r="AT9" s="16"/>
      <c r="AU9" s="16" t="s">
        <v>151</v>
      </c>
      <c r="AV9" t="s">
        <v>3700</v>
      </c>
      <c r="AW9" s="20">
        <f>_xll.CDXZipStreamCF.Connect.CDXRouteBing(0,2,0,$AM9,AW$5)</f>
        <v>206.9</v>
      </c>
      <c r="AX9" s="20">
        <f>_xll.CDXZipStreamCF.Connect.CDXRouteBing(0,2,0,$AM9,AX$5)</f>
        <v>22.133333333333333</v>
      </c>
      <c r="AY9" s="20">
        <f>_xll.CDXZipStreamCF.Connect.CDXRouteBing(0,2,0,$AM9,AY$5)</f>
        <v>46.25</v>
      </c>
      <c r="AZ9" s="20">
        <f>_xll.CDXZipStreamCF.Connect.CDXRouteBing(0,2,0,$AM9,AZ$5)</f>
        <v>196.4</v>
      </c>
      <c r="BA9" s="20">
        <f>_xll.CDXZipStreamCF.Connect.CDXRouteBing(0,2,0,$AM9,BA$5)</f>
        <v>271.75</v>
      </c>
      <c r="BD9" s="98"/>
    </row>
    <row r="10" spans="1:56" x14ac:dyDescent="0.2">
      <c r="A10" s="69"/>
      <c r="B10" s="16" t="s">
        <v>925</v>
      </c>
      <c r="C10" t="s">
        <v>3708</v>
      </c>
      <c r="D10" s="20">
        <f>_xll.CDXZipStreamCF.Connect.CDXRouteBing(0,2,0,$C10,D$5)</f>
        <v>85.533333333333331</v>
      </c>
      <c r="E10" s="20">
        <f>_xll.CDXZipStreamCF.Connect.CDXRouteBing(0,2,0,$C10,E$5)</f>
        <v>76.45</v>
      </c>
      <c r="F10" s="20">
        <f>_xll.CDXZipStreamCF.Connect.CDXRouteBing(0,2,0,$C10,F$5)</f>
        <v>116.78333333333333</v>
      </c>
      <c r="G10" s="20">
        <f>_xll.CDXZipStreamCF.Connect.CDXRouteBing(0,2,0,$C10,G$5)</f>
        <v>82.88333333333334</v>
      </c>
      <c r="H10" s="20">
        <f>_xll.CDXZipStreamCF.Connect.CDXRouteBing(0,2,0,$C10,H$5)</f>
        <v>0</v>
      </c>
      <c r="I10" s="20">
        <f>_xll.CDXZipStreamCF.Connect.CDXRouteBing(0,2,0,$C10,I$5)</f>
        <v>116.71666666666667</v>
      </c>
      <c r="J10" s="20">
        <f>_xll.CDXZipStreamCF.Connect.CDXRouteBing(0,2,0,$C10,J$5)</f>
        <v>163.26666666666668</v>
      </c>
      <c r="K10" s="20">
        <f>_xll.CDXZipStreamCF.Connect.CDXRouteBing(0,2,0,$C10,K$5)</f>
        <v>52.033333333333331</v>
      </c>
      <c r="L10" s="20">
        <f>_xll.CDXZipStreamCF.Connect.CDXRouteBing(0,2,0,$C10,L$5)</f>
        <v>215.36666666666667</v>
      </c>
      <c r="M10" s="20">
        <f>_xll.CDXZipStreamCF.Connect.CDXRouteBing(0,2,0,$C10,M$5)</f>
        <v>141.18333333333334</v>
      </c>
      <c r="N10" s="20">
        <f>_xll.CDXZipStreamCF.Connect.CDXRouteBing(0,2,0,$C10,N$5)</f>
        <v>195.68333333333334</v>
      </c>
      <c r="O10" s="20">
        <f>_xll.CDXZipStreamCF.Connect.CDXRouteBing(0,2,0,$C10,O$5)</f>
        <v>240.15</v>
      </c>
      <c r="P10" s="20">
        <f>_xll.CDXZipStreamCF.Connect.CDXRouteBing(0,2,0,$C10,P$5)</f>
        <v>197.45</v>
      </c>
      <c r="Q10" s="20">
        <f>_xll.CDXZipStreamCF.Connect.CDXRouteBing(0,2,0,$C10,Q$5)</f>
        <v>333.18333333333334</v>
      </c>
      <c r="R10" s="21"/>
      <c r="S10" s="21"/>
      <c r="T10" s="21"/>
      <c r="U10" s="21"/>
      <c r="V10" s="21"/>
      <c r="W10" s="21"/>
      <c r="X10" s="21"/>
      <c r="Y10" s="21"/>
      <c r="Z10" s="20">
        <f t="shared" si="0"/>
        <v>7</v>
      </c>
      <c r="AA10" s="20">
        <f t="shared" si="1"/>
        <v>530.4</v>
      </c>
      <c r="AB10" s="98"/>
      <c r="AC10" s="16"/>
      <c r="AD10" s="16" t="s">
        <v>925</v>
      </c>
      <c r="AE10" t="s">
        <v>3708</v>
      </c>
      <c r="AF10" s="20">
        <f>_xll.CDXZipStreamCF.Connect.CDXRouteBing(0,2,0,$AE10,AF$5)</f>
        <v>85.533333333333331</v>
      </c>
      <c r="AG10" s="20">
        <f>_xll.CDXZipStreamCF.Connect.CDXRouteBing(0,2,0,$AE10,AG$5)</f>
        <v>116.78333333333333</v>
      </c>
      <c r="AH10" s="20">
        <f>_xll.CDXZipStreamCF.Connect.CDXRouteBing(0,2,0,$AE10,AH$5)</f>
        <v>215.36666666666667</v>
      </c>
      <c r="AI10" s="20">
        <f>_xll.CDXZipStreamCF.Connect.CDXRouteBing(0,2,0,$AE10,AI$5)</f>
        <v>333.18333333333334</v>
      </c>
      <c r="AJ10" s="98"/>
      <c r="AK10" s="16"/>
      <c r="AL10" s="16" t="s">
        <v>925</v>
      </c>
      <c r="AM10" t="s">
        <v>3708</v>
      </c>
      <c r="AN10" s="20">
        <f>_xll.CDXZipStreamCF.Connect.CDXRouteBing(0,2,0,$AM10,AN$5)</f>
        <v>141.18333333333334</v>
      </c>
      <c r="AO10" s="20">
        <f>_xll.CDXZipStreamCF.Connect.CDXRouteBing(0,2,0,$AM10,AO$5)</f>
        <v>76.45</v>
      </c>
      <c r="AS10" s="98"/>
      <c r="AT10" s="16"/>
      <c r="AU10" s="16" t="s">
        <v>925</v>
      </c>
      <c r="AV10" t="s">
        <v>3708</v>
      </c>
      <c r="AW10" s="20">
        <f>_xll.CDXZipStreamCF.Connect.CDXRouteBing(0,2,0,$AM10,AW$5)</f>
        <v>141.18333333333334</v>
      </c>
      <c r="AX10" s="20">
        <f>_xll.CDXZipStreamCF.Connect.CDXRouteBing(0,2,0,$AM10,AX$5)</f>
        <v>76.45</v>
      </c>
      <c r="AY10" s="20">
        <f>_xll.CDXZipStreamCF.Connect.CDXRouteBing(0,2,0,$AM10,AY$5)</f>
        <v>116.78333333333333</v>
      </c>
      <c r="AZ10" s="20">
        <f>_xll.CDXZipStreamCF.Connect.CDXRouteBing(0,2,0,$AM10,AZ$5)</f>
        <v>215.36666666666667</v>
      </c>
      <c r="BA10" s="20">
        <f>_xll.CDXZipStreamCF.Connect.CDXRouteBing(0,2,0,$AM10,BA$5)</f>
        <v>333.18333333333334</v>
      </c>
      <c r="BD10" s="98"/>
    </row>
    <row r="11" spans="1:56" x14ac:dyDescent="0.2">
      <c r="A11" s="69"/>
      <c r="B11" s="16" t="s">
        <v>2540</v>
      </c>
      <c r="C11" t="s">
        <v>3723</v>
      </c>
      <c r="D11" s="20">
        <f>_xll.CDXZipStreamCF.Connect.CDXRouteBing(0,2,0,$C11,D$5)</f>
        <v>54.516666666666666</v>
      </c>
      <c r="E11" s="20">
        <f>_xll.CDXZipStreamCF.Connect.CDXRouteBing(0,2,0,$C11,E$5)</f>
        <v>55.68333333333333</v>
      </c>
      <c r="F11" s="20">
        <f>_xll.CDXZipStreamCF.Connect.CDXRouteBing(0,2,0,$C11,F$5)</f>
        <v>67.05</v>
      </c>
      <c r="G11" s="20">
        <f>_xll.CDXZipStreamCF.Connect.CDXRouteBing(0,2,0,$C11,G$5)</f>
        <v>56.016666666666666</v>
      </c>
      <c r="H11" s="20">
        <f>_xll.CDXZipStreamCF.Connect.CDXRouteBing(0,2,0,$C11,H$5)</f>
        <v>115.9</v>
      </c>
      <c r="I11" s="20">
        <f>_xll.CDXZipStreamCF.Connect.CDXRouteBing(0,2,0,$C11,I$5)</f>
        <v>0</v>
      </c>
      <c r="J11" s="20">
        <f>_xll.CDXZipStreamCF.Connect.CDXRouteBing(0,2,0,$C11,J$5)</f>
        <v>130.44999999999999</v>
      </c>
      <c r="K11" s="20">
        <f>_xll.CDXZipStreamCF.Connect.CDXRouteBing(0,2,0,$C11,K$5)</f>
        <v>154.91666666666666</v>
      </c>
      <c r="L11" s="20">
        <f>_xll.CDXZipStreamCF.Connect.CDXRouteBing(0,2,0,$C11,L$5)</f>
        <v>150.06666666666666</v>
      </c>
      <c r="M11" s="20">
        <f>_xll.CDXZipStreamCF.Connect.CDXRouteBing(0,2,0,$C11,M$5)</f>
        <v>205.85</v>
      </c>
      <c r="N11" s="20">
        <f>_xll.CDXZipStreamCF.Connect.CDXRouteBing(0,2,0,$C11,N$5)</f>
        <v>215.05</v>
      </c>
      <c r="O11" s="20">
        <f>_xll.CDXZipStreamCF.Connect.CDXRouteBing(0,2,0,$C11,O$5)</f>
        <v>154.44999999999999</v>
      </c>
      <c r="P11" s="20">
        <f>_xll.CDXZipStreamCF.Connect.CDXRouteBing(0,2,0,$C11,P$5)</f>
        <v>128.93333333333334</v>
      </c>
      <c r="Q11" s="20">
        <f>_xll.CDXZipStreamCF.Connect.CDXRouteBing(0,2,0,$C11,Q$5)</f>
        <v>220.7</v>
      </c>
      <c r="R11" s="21"/>
      <c r="S11" s="21"/>
      <c r="T11" s="21"/>
      <c r="U11" s="21"/>
      <c r="V11" s="21"/>
      <c r="W11" s="21"/>
      <c r="X11" s="21"/>
      <c r="Y11" s="21"/>
      <c r="Z11" s="20">
        <f t="shared" si="0"/>
        <v>6</v>
      </c>
      <c r="AA11" s="20">
        <f t="shared" si="1"/>
        <v>349.16666666666663</v>
      </c>
      <c r="AB11" s="98"/>
      <c r="AC11" s="16"/>
      <c r="AD11" s="16" t="s">
        <v>2540</v>
      </c>
      <c r="AE11" t="s">
        <v>3723</v>
      </c>
      <c r="AF11" s="20">
        <f>_xll.CDXZipStreamCF.Connect.CDXRouteBing(0,2,0,$AE11,AF$5)</f>
        <v>54.516666666666666</v>
      </c>
      <c r="AG11" s="20">
        <f>_xll.CDXZipStreamCF.Connect.CDXRouteBing(0,2,0,$AE11,AG$5)</f>
        <v>67.05</v>
      </c>
      <c r="AH11" s="20">
        <f>_xll.CDXZipStreamCF.Connect.CDXRouteBing(0,2,0,$AE11,AH$5)</f>
        <v>150.06666666666666</v>
      </c>
      <c r="AI11" s="20">
        <f>_xll.CDXZipStreamCF.Connect.CDXRouteBing(0,2,0,$AE11,AI$5)</f>
        <v>220.7</v>
      </c>
      <c r="AJ11" s="98"/>
      <c r="AK11" s="16"/>
      <c r="AL11" s="16" t="s">
        <v>2540</v>
      </c>
      <c r="AM11" t="s">
        <v>3723</v>
      </c>
      <c r="AN11" s="20">
        <f>_xll.CDXZipStreamCF.Connect.CDXRouteBing(0,2,0,$AM11,AN$5)</f>
        <v>205.85</v>
      </c>
      <c r="AO11" s="20">
        <f>_xll.CDXZipStreamCF.Connect.CDXRouteBing(0,2,0,$AM11,AO$5)</f>
        <v>55.68333333333333</v>
      </c>
      <c r="AS11" s="98"/>
      <c r="AT11" s="16"/>
      <c r="AU11" s="16" t="s">
        <v>2540</v>
      </c>
      <c r="AV11" t="s">
        <v>3723</v>
      </c>
      <c r="AW11" s="20">
        <f>_xll.CDXZipStreamCF.Connect.CDXRouteBing(0,2,0,$AM11,AW$5)</f>
        <v>205.85</v>
      </c>
      <c r="AX11" s="20">
        <f>_xll.CDXZipStreamCF.Connect.CDXRouteBing(0,2,0,$AM11,AX$5)</f>
        <v>55.68333333333333</v>
      </c>
      <c r="AY11" s="20">
        <f>_xll.CDXZipStreamCF.Connect.CDXRouteBing(0,2,0,$AM11,AY$5)</f>
        <v>67.05</v>
      </c>
      <c r="AZ11" s="20">
        <f>_xll.CDXZipStreamCF.Connect.CDXRouteBing(0,2,0,$AM11,AZ$5)</f>
        <v>150.06666666666666</v>
      </c>
      <c r="BA11" s="20">
        <f>_xll.CDXZipStreamCF.Connect.CDXRouteBing(0,2,0,$AM11,BA$5)</f>
        <v>220.7</v>
      </c>
      <c r="BD11" s="98"/>
    </row>
    <row r="12" spans="1:56" x14ac:dyDescent="0.2">
      <c r="A12" s="69"/>
      <c r="B12" s="16" t="s">
        <v>2461</v>
      </c>
      <c r="C12" t="s">
        <v>3724</v>
      </c>
      <c r="D12" s="20">
        <f>_xll.CDXZipStreamCF.Connect.CDXRouteBing(0,2,0,$C12,D$5)</f>
        <v>90.416666666666671</v>
      </c>
      <c r="E12" s="20">
        <f>_xll.CDXZipStreamCF.Connect.CDXRouteBing(0,2,0,$C12,E$5)</f>
        <v>103.11666666666666</v>
      </c>
      <c r="F12" s="20">
        <f>_xll.CDXZipStreamCF.Connect.CDXRouteBing(0,2,0,$C12,F$5)</f>
        <v>86.86666666666666</v>
      </c>
      <c r="G12" s="20">
        <f>_xll.CDXZipStreamCF.Connect.CDXRouteBing(0,2,0,$C12,G$5)</f>
        <v>93.25</v>
      </c>
      <c r="H12" s="20">
        <f>_xll.CDXZipStreamCF.Connect.CDXRouteBing(0,2,0,$C12,H$5)</f>
        <v>164.8</v>
      </c>
      <c r="I12" s="20">
        <f>_xll.CDXZipStreamCF.Connect.CDXRouteBing(0,2,0,$C12,I$5)</f>
        <v>129.88333333333333</v>
      </c>
      <c r="J12" s="20">
        <f>_xll.CDXZipStreamCF.Connect.CDXRouteBing(0,2,0,$C12,J$5)</f>
        <v>0</v>
      </c>
      <c r="K12" s="20">
        <f>_xll.CDXZipStreamCF.Connect.CDXRouteBing(0,2,0,$C12,K$5)</f>
        <v>200.06666666666666</v>
      </c>
      <c r="L12" s="20">
        <f>_xll.CDXZipStreamCF.Connect.CDXRouteBing(0,2,0,$C12,L$5)</f>
        <v>271.66666666666669</v>
      </c>
      <c r="M12" s="20">
        <f>_xll.CDXZipStreamCF.Connect.CDXRouteBing(0,2,0,$C12,M$5)</f>
        <v>288.88333333333333</v>
      </c>
      <c r="N12" s="20">
        <f>_xll.CDXZipStreamCF.Connect.CDXRouteBing(0,2,0,$C12,N$5)</f>
        <v>336.65</v>
      </c>
      <c r="O12" s="20">
        <f>_xll.CDXZipStreamCF.Connect.CDXRouteBing(0,2,0,$C12,O$5)</f>
        <v>276.05</v>
      </c>
      <c r="P12" s="20">
        <f>_xll.CDXZipStreamCF.Connect.CDXRouteBing(0,2,0,$C12,P$5)</f>
        <v>147.58333333333334</v>
      </c>
      <c r="Q12" s="20">
        <f>_xll.CDXZipStreamCF.Connect.CDXRouteBing(0,2,0,$C12,Q$5)</f>
        <v>321</v>
      </c>
      <c r="R12" s="21"/>
      <c r="S12" s="21"/>
      <c r="T12" s="21"/>
      <c r="U12" s="21"/>
      <c r="V12" s="21"/>
      <c r="W12" s="21"/>
      <c r="X12" s="21"/>
      <c r="Y12" s="21"/>
      <c r="Z12" s="20">
        <f t="shared" si="0"/>
        <v>5</v>
      </c>
      <c r="AA12" s="20">
        <f t="shared" si="1"/>
        <v>373.65</v>
      </c>
      <c r="AB12" s="98"/>
      <c r="AC12" s="16"/>
      <c r="AD12" s="16" t="s">
        <v>2461</v>
      </c>
      <c r="AE12" t="s">
        <v>3724</v>
      </c>
      <c r="AF12" s="20">
        <f>_xll.CDXZipStreamCF.Connect.CDXRouteBing(0,2,0,$AE12,AF$5)</f>
        <v>90.416666666666671</v>
      </c>
      <c r="AG12" s="20">
        <f>_xll.CDXZipStreamCF.Connect.CDXRouteBing(0,2,0,$AE12,AG$5)</f>
        <v>86.86666666666666</v>
      </c>
      <c r="AH12" s="20">
        <f>_xll.CDXZipStreamCF.Connect.CDXRouteBing(0,2,0,$AE12,AH$5)</f>
        <v>271.66666666666669</v>
      </c>
      <c r="AI12" s="20">
        <f>_xll.CDXZipStreamCF.Connect.CDXRouteBing(0,2,0,$AE12,AI$5)</f>
        <v>321</v>
      </c>
      <c r="AJ12" s="98"/>
      <c r="AK12" s="16"/>
      <c r="AL12" s="16" t="s">
        <v>2461</v>
      </c>
      <c r="AM12" t="s">
        <v>3724</v>
      </c>
      <c r="AN12" s="20">
        <f>_xll.CDXZipStreamCF.Connect.CDXRouteBing(0,2,0,$AM12,AN$5)</f>
        <v>288.88333333333333</v>
      </c>
      <c r="AO12" s="20">
        <f>_xll.CDXZipStreamCF.Connect.CDXRouteBing(0,2,0,$AM12,AO$5)</f>
        <v>103.11666666666666</v>
      </c>
      <c r="AS12" s="98"/>
      <c r="AT12" s="16"/>
      <c r="AU12" s="16" t="s">
        <v>2461</v>
      </c>
      <c r="AV12" t="s">
        <v>3724</v>
      </c>
      <c r="AW12" s="20">
        <f>_xll.CDXZipStreamCF.Connect.CDXRouteBing(0,2,0,$AM12,AW$5)</f>
        <v>288.88333333333333</v>
      </c>
      <c r="AX12" s="20">
        <f>_xll.CDXZipStreamCF.Connect.CDXRouteBing(0,2,0,$AM12,AX$5)</f>
        <v>103.11666666666666</v>
      </c>
      <c r="AY12" s="20">
        <f>_xll.CDXZipStreamCF.Connect.CDXRouteBing(0,2,0,$AM12,AY$5)</f>
        <v>86.86666666666666</v>
      </c>
      <c r="AZ12" s="20">
        <f>_xll.CDXZipStreamCF.Connect.CDXRouteBing(0,2,0,$AM12,AZ$5)</f>
        <v>271.66666666666669</v>
      </c>
      <c r="BA12" s="20">
        <f>_xll.CDXZipStreamCF.Connect.CDXRouteBing(0,2,0,$AM12,BA$5)</f>
        <v>321</v>
      </c>
      <c r="BD12" s="98"/>
    </row>
    <row r="13" spans="1:56" x14ac:dyDescent="0.2">
      <c r="A13" s="69"/>
      <c r="B13" s="16" t="s">
        <v>2301</v>
      </c>
      <c r="C13" t="s">
        <v>3709</v>
      </c>
      <c r="D13" s="20">
        <f>_xll.CDXZipStreamCF.Connect.CDXRouteBing(0,2,0,$C13,D$5)</f>
        <v>117.93333333333334</v>
      </c>
      <c r="E13" s="20">
        <f>_xll.CDXZipStreamCF.Connect.CDXRouteBing(0,2,0,$C13,E$5)</f>
        <v>110.21666666666667</v>
      </c>
      <c r="F13" s="20">
        <f>_xll.CDXZipStreamCF.Connect.CDXRouteBing(0,2,0,$C13,F$5)</f>
        <v>152.63333333333333</v>
      </c>
      <c r="G13" s="20">
        <f>_xll.CDXZipStreamCF.Connect.CDXRouteBing(0,2,0,$C13,G$5)</f>
        <v>122.16666666666667</v>
      </c>
      <c r="H13" s="20">
        <f>_xll.CDXZipStreamCF.Connect.CDXRouteBing(0,2,0,$C13,H$5)</f>
        <v>50.783333333333331</v>
      </c>
      <c r="I13" s="20">
        <f>_xll.CDXZipStreamCF.Connect.CDXRouteBing(0,2,0,$C13,I$5)</f>
        <v>153.13333333333333</v>
      </c>
      <c r="J13" s="20">
        <f>_xll.CDXZipStreamCF.Connect.CDXRouteBing(0,2,0,$C13,J$5)</f>
        <v>199.11666666666667</v>
      </c>
      <c r="K13" s="20">
        <f>_xll.CDXZipStreamCF.Connect.CDXRouteBing(0,2,0,$C13,K$5)</f>
        <v>0</v>
      </c>
      <c r="L13" s="20">
        <f>_xll.CDXZipStreamCF.Connect.CDXRouteBing(0,2,0,$C13,L$5)</f>
        <v>260.64999999999998</v>
      </c>
      <c r="M13" s="20">
        <f>_xll.CDXZipStreamCF.Connect.CDXRouteBing(0,2,0,$C13,M$5)</f>
        <v>186.45</v>
      </c>
      <c r="N13" s="20">
        <f>_xll.CDXZipStreamCF.Connect.CDXRouteBing(0,2,0,$C13,N$5)</f>
        <v>240.96666666666667</v>
      </c>
      <c r="O13" s="20">
        <f>_xll.CDXZipStreamCF.Connect.CDXRouteBing(0,2,0,$C13,O$5)</f>
        <v>285.43333333333334</v>
      </c>
      <c r="P13" s="20">
        <f>_xll.CDXZipStreamCF.Connect.CDXRouteBing(0,2,0,$C13,P$5)</f>
        <v>233.3</v>
      </c>
      <c r="Q13" s="20">
        <f>_xll.CDXZipStreamCF.Connect.CDXRouteBing(0,2,0,$C13,Q$5)</f>
        <v>370.25</v>
      </c>
      <c r="R13" s="21"/>
      <c r="S13" s="21"/>
      <c r="T13" s="21"/>
      <c r="U13" s="21"/>
      <c r="V13" s="21"/>
      <c r="W13" s="21"/>
      <c r="X13" s="21"/>
      <c r="Y13" s="21"/>
      <c r="Z13" s="20">
        <f t="shared" si="0"/>
        <v>4</v>
      </c>
      <c r="AA13" s="20">
        <f t="shared" si="1"/>
        <v>278.93333333333334</v>
      </c>
      <c r="AB13" s="98"/>
      <c r="AC13" s="16"/>
      <c r="AD13" s="16" t="s">
        <v>2301</v>
      </c>
      <c r="AE13" t="s">
        <v>3709</v>
      </c>
      <c r="AF13" s="20">
        <f>_xll.CDXZipStreamCF.Connect.CDXRouteBing(0,2,0,$AE13,AF$5)</f>
        <v>117.93333333333334</v>
      </c>
      <c r="AG13" s="20">
        <f>_xll.CDXZipStreamCF.Connect.CDXRouteBing(0,2,0,$AE13,AG$5)</f>
        <v>152.63333333333333</v>
      </c>
      <c r="AH13" s="20">
        <f>_xll.CDXZipStreamCF.Connect.CDXRouteBing(0,2,0,$AE13,AH$5)</f>
        <v>260.64999999999998</v>
      </c>
      <c r="AI13" s="20">
        <f>_xll.CDXZipStreamCF.Connect.CDXRouteBing(0,2,0,$AE13,AI$5)</f>
        <v>370.25</v>
      </c>
      <c r="AJ13" s="98"/>
      <c r="AK13" s="16"/>
      <c r="AL13" s="16" t="s">
        <v>2301</v>
      </c>
      <c r="AM13" t="s">
        <v>3709</v>
      </c>
      <c r="AN13" s="20">
        <f>_xll.CDXZipStreamCF.Connect.CDXRouteBing(0,2,0,$AM13,AN$5)</f>
        <v>186.45</v>
      </c>
      <c r="AO13" s="20">
        <f>_xll.CDXZipStreamCF.Connect.CDXRouteBing(0,2,0,$AM13,AO$5)</f>
        <v>110.21666666666667</v>
      </c>
      <c r="AS13" s="98"/>
      <c r="AT13" s="16"/>
      <c r="AU13" s="16" t="s">
        <v>2301</v>
      </c>
      <c r="AV13" t="s">
        <v>3709</v>
      </c>
      <c r="AW13" s="20">
        <f>_xll.CDXZipStreamCF.Connect.CDXRouteBing(0,2,0,$AM13,AW$5)</f>
        <v>186.45</v>
      </c>
      <c r="AX13" s="20">
        <f>_xll.CDXZipStreamCF.Connect.CDXRouteBing(0,2,0,$AM13,AX$5)</f>
        <v>110.21666666666667</v>
      </c>
      <c r="AY13" s="20">
        <f>_xll.CDXZipStreamCF.Connect.CDXRouteBing(0,2,0,$AM13,AY$5)</f>
        <v>152.63333333333333</v>
      </c>
      <c r="AZ13" s="20">
        <f>_xll.CDXZipStreamCF.Connect.CDXRouteBing(0,2,0,$AM13,AZ$5)</f>
        <v>260.64999999999998</v>
      </c>
      <c r="BA13" s="20">
        <f>_xll.CDXZipStreamCF.Connect.CDXRouteBing(0,2,0,$AM13,BA$5)</f>
        <v>370.25</v>
      </c>
      <c r="BD13" s="98"/>
    </row>
    <row r="14" spans="1:56" x14ac:dyDescent="0.2">
      <c r="A14" s="69"/>
      <c r="B14" s="24" t="s">
        <v>824</v>
      </c>
      <c r="C14" s="25" t="s">
        <v>3714</v>
      </c>
      <c r="D14" s="20">
        <f>_xll.CDXZipStreamCF.Connect.CDXRouteBing(0,2,0,$C14,D$5)</f>
        <v>194.81666666666666</v>
      </c>
      <c r="E14" s="20">
        <f>_xll.CDXZipStreamCF.Connect.CDXRouteBing(0,2,0,$C14,E$5)</f>
        <v>196</v>
      </c>
      <c r="F14" s="20">
        <f>_xll.CDXZipStreamCF.Connect.CDXRouteBing(0,2,0,$C14,F$5)</f>
        <v>214.21666666666667</v>
      </c>
      <c r="G14" s="20">
        <f>_xll.CDXZipStreamCF.Connect.CDXRouteBing(0,2,0,$C14,G$5)</f>
        <v>196.31666666666666</v>
      </c>
      <c r="H14" s="20">
        <f>_xll.CDXZipStreamCF.Connect.CDXRouteBing(0,2,0,$C14,H$5)</f>
        <v>219</v>
      </c>
      <c r="I14" s="20">
        <f>_xll.CDXZipStreamCF.Connect.CDXRouteBing(0,2,0,$C14,I$5)</f>
        <v>149.53333333333333</v>
      </c>
      <c r="J14" s="20">
        <f>_xll.CDXZipStreamCF.Connect.CDXRouteBing(0,2,0,$C14,J$5)</f>
        <v>270.75</v>
      </c>
      <c r="K14" s="20">
        <f>_xll.CDXZipStreamCF.Connect.CDXRouteBing(0,2,0,$C14,K$5)</f>
        <v>264.25</v>
      </c>
      <c r="L14" s="20">
        <f>_xll.CDXZipStreamCF.Connect.CDXRouteBing(0,2,0,$C14,L$5)</f>
        <v>0</v>
      </c>
      <c r="M14" s="20">
        <f>_xll.CDXZipStreamCF.Connect.CDXRouteBing(0,2,0,$C14,M$5)</f>
        <v>96.86666666666666</v>
      </c>
      <c r="N14" s="20">
        <f>_xll.CDXZipStreamCF.Connect.CDXRouteBing(0,2,0,$C14,N$5)</f>
        <v>71.5</v>
      </c>
      <c r="O14" s="20">
        <f>_xll.CDXZipStreamCF.Connect.CDXRouteBing(0,2,0,$C14,O$5)</f>
        <v>93.733333333333334</v>
      </c>
      <c r="P14" s="20">
        <f>_xll.CDXZipStreamCF.Connect.CDXRouteBing(0,2,0,$C14,P$5)</f>
        <v>208.76666666666668</v>
      </c>
      <c r="Q14" s="20">
        <f>_xll.CDXZipStreamCF.Connect.CDXRouteBing(0,2,0,$C14,Q$5)</f>
        <v>209.91666666666666</v>
      </c>
      <c r="R14" s="21"/>
      <c r="S14" s="21"/>
      <c r="T14" s="21"/>
      <c r="U14" s="21"/>
      <c r="V14" s="21"/>
      <c r="W14" s="21"/>
      <c r="X14" s="21"/>
      <c r="Y14" s="21"/>
      <c r="Z14" s="22">
        <f t="shared" si="0"/>
        <v>4</v>
      </c>
      <c r="AA14" s="22">
        <f t="shared" si="1"/>
        <v>262.10000000000002</v>
      </c>
      <c r="AB14" s="98"/>
      <c r="AC14" s="16"/>
      <c r="AD14" s="24" t="s">
        <v>824</v>
      </c>
      <c r="AE14" s="25" t="s">
        <v>3714</v>
      </c>
      <c r="AF14" s="20">
        <f>_xll.CDXZipStreamCF.Connect.CDXRouteBing(0,2,0,$AE14,AF$5)</f>
        <v>194.81666666666666</v>
      </c>
      <c r="AG14" s="20">
        <f>_xll.CDXZipStreamCF.Connect.CDXRouteBing(0,2,0,$AE14,AG$5)</f>
        <v>214.21666666666667</v>
      </c>
      <c r="AH14" s="20">
        <f>_xll.CDXZipStreamCF.Connect.CDXRouteBing(0,2,0,$AE14,AH$5)</f>
        <v>0</v>
      </c>
      <c r="AI14" s="20">
        <f>_xll.CDXZipStreamCF.Connect.CDXRouteBing(0,2,0,$AE14,AI$5)</f>
        <v>209.91666666666666</v>
      </c>
      <c r="AJ14" s="98"/>
      <c r="AK14" s="16"/>
      <c r="AL14" s="16" t="s">
        <v>824</v>
      </c>
      <c r="AM14" t="s">
        <v>3714</v>
      </c>
      <c r="AN14" s="20">
        <f>_xll.CDXZipStreamCF.Connect.CDXRouteBing(0,2,0,$AM14,AN$5)</f>
        <v>96.86666666666666</v>
      </c>
      <c r="AO14" s="20">
        <f>_xll.CDXZipStreamCF.Connect.CDXRouteBing(0,2,0,$AM14,AO$5)</f>
        <v>196</v>
      </c>
      <c r="AS14" s="98"/>
      <c r="AT14" s="16"/>
      <c r="AU14" s="24" t="s">
        <v>824</v>
      </c>
      <c r="AV14" s="25" t="s">
        <v>3714</v>
      </c>
      <c r="AW14" s="20">
        <f>_xll.CDXZipStreamCF.Connect.CDXRouteBing(0,2,0,$AM14,AW$5)</f>
        <v>96.86666666666666</v>
      </c>
      <c r="AX14" s="20">
        <f>_xll.CDXZipStreamCF.Connect.CDXRouteBing(0,2,0,$AM14,AX$5)</f>
        <v>196</v>
      </c>
      <c r="AY14" s="20">
        <f>_xll.CDXZipStreamCF.Connect.CDXRouteBing(0,2,0,$AM14,AY$5)</f>
        <v>214.21666666666667</v>
      </c>
      <c r="AZ14" s="20">
        <f>_xll.CDXZipStreamCF.Connect.CDXRouteBing(0,2,0,$AM14,AZ$5)</f>
        <v>0</v>
      </c>
      <c r="BA14" s="20">
        <f>_xll.CDXZipStreamCF.Connect.CDXRouteBing(0,2,0,$AM14,BA$5)</f>
        <v>209.91666666666666</v>
      </c>
      <c r="BD14" s="98"/>
    </row>
    <row r="15" spans="1:56" x14ac:dyDescent="0.2">
      <c r="A15" s="69"/>
      <c r="B15" s="16" t="s">
        <v>361</v>
      </c>
      <c r="C15" t="s">
        <v>3706</v>
      </c>
      <c r="D15" s="20">
        <f>_xll.CDXZipStreamCF.Connect.CDXRouteBing(0,2,0,$C15,D$5)</f>
        <v>210.06666666666666</v>
      </c>
      <c r="E15" s="20">
        <f>_xll.CDXZipStreamCF.Connect.CDXRouteBing(0,2,0,$C15,E$5)</f>
        <v>201</v>
      </c>
      <c r="F15" s="20">
        <f>_xll.CDXZipStreamCF.Connect.CDXRouteBing(0,2,0,$C15,F$5)</f>
        <v>241.33333333333334</v>
      </c>
      <c r="G15" s="20">
        <f>_xll.CDXZipStreamCF.Connect.CDXRouteBing(0,2,0,$C15,G$5)</f>
        <v>207.43333333333334</v>
      </c>
      <c r="H15" s="20">
        <f>_xll.CDXZipStreamCF.Connect.CDXRouteBing(0,2,0,$C15,H$5)</f>
        <v>141.26666666666668</v>
      </c>
      <c r="I15" s="20">
        <f>_xll.CDXZipStreamCF.Connect.CDXRouteBing(0,2,0,$C15,I$5)</f>
        <v>203.51666666666668</v>
      </c>
      <c r="J15" s="20">
        <f>_xll.CDXZipStreamCF.Connect.CDXRouteBing(0,2,0,$C15,J$5)</f>
        <v>287.81666666666666</v>
      </c>
      <c r="K15" s="20">
        <f>_xll.CDXZipStreamCF.Connect.CDXRouteBing(0,2,0,$C15,K$5)</f>
        <v>186.53333333333333</v>
      </c>
      <c r="L15" s="20">
        <f>_xll.CDXZipStreamCF.Connect.CDXRouteBing(0,2,0,$C15,L$5)</f>
        <v>94.516666666666666</v>
      </c>
      <c r="M15" s="20">
        <f>_xll.CDXZipStreamCF.Connect.CDXRouteBing(0,2,0,$C15,M$5)</f>
        <v>0</v>
      </c>
      <c r="N15" s="20">
        <f>_xll.CDXZipStreamCF.Connect.CDXRouteBing(0,2,0,$C15,N$5)</f>
        <v>60.083333333333336</v>
      </c>
      <c r="O15" s="20">
        <f>_xll.CDXZipStreamCF.Connect.CDXRouteBing(0,2,0,$C15,O$5)</f>
        <v>183.7</v>
      </c>
      <c r="P15" s="20">
        <f>_xll.CDXZipStreamCF.Connect.CDXRouteBing(0,2,0,$C15,P$5)</f>
        <v>262.46666666666664</v>
      </c>
      <c r="Q15" s="20">
        <f>_xll.CDXZipStreamCF.Connect.CDXRouteBing(0,2,0,$C15,Q$5)</f>
        <v>299.88333333333333</v>
      </c>
      <c r="R15" s="21"/>
      <c r="S15" s="21"/>
      <c r="T15" s="21"/>
      <c r="U15" s="21"/>
      <c r="V15" s="21"/>
      <c r="W15" s="21"/>
      <c r="X15" s="21"/>
      <c r="Y15" s="21"/>
      <c r="Z15" s="20">
        <f t="shared" si="0"/>
        <v>3</v>
      </c>
      <c r="AA15" s="20">
        <f t="shared" si="1"/>
        <v>154.6</v>
      </c>
      <c r="AB15" s="98"/>
      <c r="AC15" s="16"/>
      <c r="AD15" s="16" t="s">
        <v>361</v>
      </c>
      <c r="AE15" t="s">
        <v>3706</v>
      </c>
      <c r="AF15" s="20">
        <f>_xll.CDXZipStreamCF.Connect.CDXRouteBing(0,2,0,$AE15,AF$5)</f>
        <v>210.06666666666666</v>
      </c>
      <c r="AG15" s="20">
        <f>_xll.CDXZipStreamCF.Connect.CDXRouteBing(0,2,0,$AE15,AG$5)</f>
        <v>241.33333333333334</v>
      </c>
      <c r="AH15" s="20">
        <f>_xll.CDXZipStreamCF.Connect.CDXRouteBing(0,2,0,$AE15,AH$5)</f>
        <v>94.516666666666666</v>
      </c>
      <c r="AI15" s="20">
        <f>_xll.CDXZipStreamCF.Connect.CDXRouteBing(0,2,0,$AE15,AI$5)</f>
        <v>299.88333333333333</v>
      </c>
      <c r="AJ15" s="98"/>
      <c r="AK15" s="16"/>
      <c r="AL15" s="26" t="s">
        <v>361</v>
      </c>
      <c r="AM15" s="27" t="s">
        <v>3706</v>
      </c>
      <c r="AN15" s="20">
        <f>_xll.CDXZipStreamCF.Connect.CDXRouteBing(0,2,0,$AM15,AN$5)</f>
        <v>0</v>
      </c>
      <c r="AO15" s="20">
        <f>_xll.CDXZipStreamCF.Connect.CDXRouteBing(0,2,0,$AM15,AO$5)</f>
        <v>201</v>
      </c>
      <c r="AS15" s="98"/>
      <c r="AT15" s="16"/>
      <c r="AU15" s="26" t="s">
        <v>361</v>
      </c>
      <c r="AV15" s="27" t="s">
        <v>3706</v>
      </c>
      <c r="AW15" s="20">
        <f>_xll.CDXZipStreamCF.Connect.CDXRouteBing(0,2,0,$AM15,AW$5)</f>
        <v>0</v>
      </c>
      <c r="AX15" s="20">
        <f>_xll.CDXZipStreamCF.Connect.CDXRouteBing(0,2,0,$AM15,AX$5)</f>
        <v>201</v>
      </c>
      <c r="AY15" s="20">
        <f>_xll.CDXZipStreamCF.Connect.CDXRouteBing(0,2,0,$AM15,AY$5)</f>
        <v>241.33333333333334</v>
      </c>
      <c r="AZ15" s="20">
        <f>_xll.CDXZipStreamCF.Connect.CDXRouteBing(0,2,0,$AM15,AZ$5)</f>
        <v>94.516666666666666</v>
      </c>
      <c r="BA15" s="20">
        <f>_xll.CDXZipStreamCF.Connect.CDXRouteBing(0,2,0,$AM15,BA$5)</f>
        <v>299.88333333333333</v>
      </c>
      <c r="BD15" s="98"/>
    </row>
    <row r="16" spans="1:56" x14ac:dyDescent="0.2">
      <c r="A16" s="69"/>
      <c r="B16" s="16" t="s">
        <v>870</v>
      </c>
      <c r="C16" t="s">
        <v>3713</v>
      </c>
      <c r="D16" s="20">
        <f>_xll.CDXZipStreamCF.Connect.CDXRouteBing(0,2,0,$C16,D$5)</f>
        <v>261.60000000000002</v>
      </c>
      <c r="E16" s="20">
        <f>_xll.CDXZipStreamCF.Connect.CDXRouteBing(0,2,0,$C16,E$5)</f>
        <v>255.66666666666666</v>
      </c>
      <c r="F16" s="20">
        <f>_xll.CDXZipStreamCF.Connect.CDXRouteBing(0,2,0,$C16,F$5)</f>
        <v>280.98333333333335</v>
      </c>
      <c r="G16" s="20">
        <f>_xll.CDXZipStreamCF.Connect.CDXRouteBing(0,2,0,$C16,G$5)</f>
        <v>262.10000000000002</v>
      </c>
      <c r="H16" s="20">
        <f>_xll.CDXZipStreamCF.Connect.CDXRouteBing(0,2,0,$C16,H$5)</f>
        <v>195.93333333333334</v>
      </c>
      <c r="I16" s="20">
        <f>_xll.CDXZipStreamCF.Connect.CDXRouteBing(0,2,0,$C16,I$5)</f>
        <v>216.31666666666666</v>
      </c>
      <c r="J16" s="20">
        <f>_xll.CDXZipStreamCF.Connect.CDXRouteBing(0,2,0,$C16,J$5)</f>
        <v>337.53333333333336</v>
      </c>
      <c r="K16" s="20">
        <f>_xll.CDXZipStreamCF.Connect.CDXRouteBing(0,2,0,$C16,K$5)</f>
        <v>241.18333333333334</v>
      </c>
      <c r="L16" s="20">
        <f>_xll.CDXZipStreamCF.Connect.CDXRouteBing(0,2,0,$C16,L$5)</f>
        <v>71.25</v>
      </c>
      <c r="M16" s="20">
        <f>_xll.CDXZipStreamCF.Connect.CDXRouteBing(0,2,0,$C16,M$5)</f>
        <v>59.533333333333331</v>
      </c>
      <c r="N16" s="20">
        <f>_xll.CDXZipStreamCF.Connect.CDXRouteBing(0,2,0,$C16,N$5)</f>
        <v>0</v>
      </c>
      <c r="O16" s="20">
        <f>_xll.CDXZipStreamCF.Connect.CDXRouteBing(0,2,0,$C16,O$5)</f>
        <v>161.5</v>
      </c>
      <c r="P16" s="20">
        <f>_xll.CDXZipStreamCF.Connect.CDXRouteBing(0,2,0,$C16,P$5)</f>
        <v>275.55</v>
      </c>
      <c r="Q16" s="20">
        <f>_xll.CDXZipStreamCF.Connect.CDXRouteBing(0,2,0,$C16,Q$5)</f>
        <v>277.68333333333334</v>
      </c>
      <c r="R16" s="21"/>
      <c r="S16" s="21"/>
      <c r="T16" s="21"/>
      <c r="U16" s="21"/>
      <c r="V16" s="21"/>
      <c r="W16" s="21"/>
      <c r="X16" s="21"/>
      <c r="Y16" s="21"/>
      <c r="Z16" s="20">
        <f t="shared" si="0"/>
        <v>3</v>
      </c>
      <c r="AA16" s="20">
        <f t="shared" si="1"/>
        <v>130.78333333333333</v>
      </c>
      <c r="AB16" s="98"/>
      <c r="AC16" s="16"/>
      <c r="AD16" s="16" t="s">
        <v>870</v>
      </c>
      <c r="AE16" t="s">
        <v>3713</v>
      </c>
      <c r="AF16" s="20">
        <f>_xll.CDXZipStreamCF.Connect.CDXRouteBing(0,2,0,$AE16,AF$5)</f>
        <v>261.60000000000002</v>
      </c>
      <c r="AG16" s="20">
        <f>_xll.CDXZipStreamCF.Connect.CDXRouteBing(0,2,0,$AE16,AG$5)</f>
        <v>280.98333333333335</v>
      </c>
      <c r="AH16" s="20">
        <f>_xll.CDXZipStreamCF.Connect.CDXRouteBing(0,2,0,$AE16,AH$5)</f>
        <v>71.25</v>
      </c>
      <c r="AI16" s="20">
        <f>_xll.CDXZipStreamCF.Connect.CDXRouteBing(0,2,0,$AE16,AI$5)</f>
        <v>277.68333333333334</v>
      </c>
      <c r="AJ16" s="98"/>
      <c r="AK16" s="16"/>
      <c r="AL16" s="16" t="s">
        <v>870</v>
      </c>
      <c r="AM16" t="s">
        <v>3713</v>
      </c>
      <c r="AN16" s="20">
        <f>_xll.CDXZipStreamCF.Connect.CDXRouteBing(0,2,0,$AM16,AN$5)</f>
        <v>59.533333333333331</v>
      </c>
      <c r="AO16" s="20">
        <f>_xll.CDXZipStreamCF.Connect.CDXRouteBing(0,2,0,$AM16,AO$5)</f>
        <v>255.66666666666666</v>
      </c>
      <c r="AS16" s="98"/>
      <c r="AT16" s="16"/>
      <c r="AU16" s="16" t="s">
        <v>870</v>
      </c>
      <c r="AV16" t="s">
        <v>3713</v>
      </c>
      <c r="AW16" s="20">
        <f>_xll.CDXZipStreamCF.Connect.CDXRouteBing(0,2,0,$AM16,AW$5)</f>
        <v>59.533333333333331</v>
      </c>
      <c r="AX16" s="20">
        <f>_xll.CDXZipStreamCF.Connect.CDXRouteBing(0,2,0,$AM16,AX$5)</f>
        <v>255.66666666666666</v>
      </c>
      <c r="AY16" s="20">
        <f>_xll.CDXZipStreamCF.Connect.CDXRouteBing(0,2,0,$AM16,AY$5)</f>
        <v>280.98333333333335</v>
      </c>
      <c r="AZ16" s="20">
        <f>_xll.CDXZipStreamCF.Connect.CDXRouteBing(0,2,0,$AM16,AZ$5)</f>
        <v>71.25</v>
      </c>
      <c r="BA16" s="20">
        <f>_xll.CDXZipStreamCF.Connect.CDXRouteBing(0,2,0,$AM16,BA$5)</f>
        <v>277.68333333333334</v>
      </c>
      <c r="BD16" s="98"/>
    </row>
    <row r="17" spans="1:56" x14ac:dyDescent="0.2">
      <c r="A17" s="69"/>
      <c r="B17" s="16" t="s">
        <v>828</v>
      </c>
      <c r="C17" t="s">
        <v>3711</v>
      </c>
      <c r="D17" s="20">
        <f>_xll.CDXZipStreamCF.Connect.CDXRouteBing(0,2,0,$C17,D$5)</f>
        <v>199.75</v>
      </c>
      <c r="E17" s="20">
        <f>_xll.CDXZipStreamCF.Connect.CDXRouteBing(0,2,0,$C17,E$5)</f>
        <v>200.91666666666666</v>
      </c>
      <c r="F17" s="20">
        <f>_xll.CDXZipStreamCF.Connect.CDXRouteBing(0,2,0,$C17,F$5)</f>
        <v>219.13333333333333</v>
      </c>
      <c r="G17" s="20">
        <f>_xll.CDXZipStreamCF.Connect.CDXRouteBing(0,2,0,$C17,G$5)</f>
        <v>201.25</v>
      </c>
      <c r="H17" s="20">
        <f>_xll.CDXZipStreamCF.Connect.CDXRouteBing(0,2,0,$C17,H$5)</f>
        <v>239.2</v>
      </c>
      <c r="I17" s="20">
        <f>_xll.CDXZipStreamCF.Connect.CDXRouteBing(0,2,0,$C17,I$5)</f>
        <v>154.44999999999999</v>
      </c>
      <c r="J17" s="20">
        <f>_xll.CDXZipStreamCF.Connect.CDXRouteBing(0,2,0,$C17,J$5)</f>
        <v>275.68333333333334</v>
      </c>
      <c r="K17" s="20">
        <f>_xll.CDXZipStreamCF.Connect.CDXRouteBing(0,2,0,$C17,K$5)</f>
        <v>284.45</v>
      </c>
      <c r="L17" s="20">
        <f>_xll.CDXZipStreamCF.Connect.CDXRouteBing(0,2,0,$C17,L$5)</f>
        <v>95.4</v>
      </c>
      <c r="M17" s="20">
        <f>_xll.CDXZipStreamCF.Connect.CDXRouteBing(0,2,0,$C17,M$5)</f>
        <v>186.03333333333333</v>
      </c>
      <c r="N17" s="20">
        <f>_xll.CDXZipStreamCF.Connect.CDXRouteBing(0,2,0,$C17,N$5)</f>
        <v>161.30000000000001</v>
      </c>
      <c r="O17" s="20">
        <f>_xll.CDXZipStreamCF.Connect.CDXRouteBing(0,2,0,$C17,O$5)</f>
        <v>0</v>
      </c>
      <c r="P17" s="20">
        <f>_xll.CDXZipStreamCF.Connect.CDXRouteBing(0,2,0,$C17,P$5)</f>
        <v>171.75</v>
      </c>
      <c r="Q17" s="20">
        <f>_xll.CDXZipStreamCF.Connect.CDXRouteBing(0,2,0,$C17,Q$5)</f>
        <v>131.06666666666666</v>
      </c>
      <c r="R17" s="21"/>
      <c r="S17" s="21"/>
      <c r="T17" s="21"/>
      <c r="U17" s="21"/>
      <c r="V17" s="21"/>
      <c r="W17" s="21"/>
      <c r="X17" s="21"/>
      <c r="Y17" s="21"/>
      <c r="Z17" s="20">
        <f t="shared" si="0"/>
        <v>2</v>
      </c>
      <c r="AA17" s="20">
        <f t="shared" si="1"/>
        <v>95.4</v>
      </c>
      <c r="AB17" s="98"/>
      <c r="AC17" s="16"/>
      <c r="AD17" s="16" t="s">
        <v>828</v>
      </c>
      <c r="AE17" t="s">
        <v>3711</v>
      </c>
      <c r="AF17" s="20">
        <f>_xll.CDXZipStreamCF.Connect.CDXRouteBing(0,2,0,$AE17,AF$5)</f>
        <v>199.75</v>
      </c>
      <c r="AG17" s="20">
        <f>_xll.CDXZipStreamCF.Connect.CDXRouteBing(0,2,0,$AE17,AG$5)</f>
        <v>219.13333333333333</v>
      </c>
      <c r="AH17" s="20">
        <f>_xll.CDXZipStreamCF.Connect.CDXRouteBing(0,2,0,$AE17,AH$5)</f>
        <v>95.4</v>
      </c>
      <c r="AI17" s="20">
        <f>_xll.CDXZipStreamCF.Connect.CDXRouteBing(0,2,0,$AE17,AI$5)</f>
        <v>131.06666666666666</v>
      </c>
      <c r="AJ17" s="98"/>
      <c r="AK17" s="16"/>
      <c r="AL17" s="16" t="s">
        <v>828</v>
      </c>
      <c r="AM17" t="s">
        <v>3711</v>
      </c>
      <c r="AN17" s="86">
        <f>_xll.CDXZipStreamCF.Connect.CDXRouteBing(0,2,0,$AM17,AN$5)</f>
        <v>186.03333333333333</v>
      </c>
      <c r="AO17" s="86">
        <f>_xll.CDXZipStreamCF.Connect.CDXRouteBing(0,2,0,$AM17,AO$5)</f>
        <v>200.91666666666666</v>
      </c>
      <c r="AS17" s="98"/>
      <c r="AT17" s="16"/>
      <c r="AU17" s="16" t="s">
        <v>828</v>
      </c>
      <c r="AV17" t="s">
        <v>3711</v>
      </c>
      <c r="AW17" s="86">
        <f>_xll.CDXZipStreamCF.Connect.CDXRouteBing(0,2,0,$AM17,AW$5)</f>
        <v>186.03333333333333</v>
      </c>
      <c r="AX17" s="20">
        <f>_xll.CDXZipStreamCF.Connect.CDXRouteBing(0,2,0,$AM17,AX$5)</f>
        <v>200.91666666666666</v>
      </c>
      <c r="AY17" s="20">
        <f>_xll.CDXZipStreamCF.Connect.CDXRouteBing(0,2,0,$AM17,AY$5)</f>
        <v>219.13333333333333</v>
      </c>
      <c r="AZ17" s="20">
        <f>_xll.CDXZipStreamCF.Connect.CDXRouteBing(0,2,0,$AM17,AZ$5)</f>
        <v>95.4</v>
      </c>
      <c r="BA17" s="20">
        <f>_xll.CDXZipStreamCF.Connect.CDXRouteBing(0,2,0,$AM17,BA$5)</f>
        <v>131.06666666666666</v>
      </c>
      <c r="BD17" s="98"/>
    </row>
    <row r="18" spans="1:56" x14ac:dyDescent="0.2">
      <c r="A18" s="69"/>
      <c r="B18" s="16" t="s">
        <v>922</v>
      </c>
      <c r="C18" s="23" t="s">
        <v>4447</v>
      </c>
      <c r="D18" s="20">
        <f>_xll.CDXZipStreamCF.Connect.CDXRouteBing(0,2,0,$C18,D$5)</f>
        <v>122.9</v>
      </c>
      <c r="E18" s="20">
        <f>_xll.CDXZipStreamCF.Connect.CDXRouteBing(0,2,0,$C18,E$5)</f>
        <v>135.58333333333334</v>
      </c>
      <c r="F18" s="20">
        <f>_xll.CDXZipStreamCF.Connect.CDXRouteBing(0,2,0,$C18,F$5)</f>
        <v>92.233333333333334</v>
      </c>
      <c r="G18" s="20">
        <f>_xll.CDXZipStreamCF.Connect.CDXRouteBing(0,2,0,$C18,G$5)</f>
        <v>125.71666666666667</v>
      </c>
      <c r="H18" s="20">
        <f>_xll.CDXZipStreamCF.Connect.CDXRouteBing(0,2,0,$C18,H$5)</f>
        <v>197.28333333333333</v>
      </c>
      <c r="I18" s="20">
        <f>_xll.CDXZipStreamCF.Connect.CDXRouteBing(0,2,0,$C18,I$5)</f>
        <v>131.46666666666667</v>
      </c>
      <c r="J18" s="20">
        <f>_xll.CDXZipStreamCF.Connect.CDXRouteBing(0,2,0,$C18,J$5)</f>
        <v>147.76666666666668</v>
      </c>
      <c r="K18" s="20">
        <f>_xll.CDXZipStreamCF.Connect.CDXRouteBing(0,2,0,$C18,K$5)</f>
        <v>232.53333333333333</v>
      </c>
      <c r="L18" s="20">
        <f>_xll.CDXZipStreamCF.Connect.CDXRouteBing(0,2,0,$C18,L$5)</f>
        <v>210.2</v>
      </c>
      <c r="M18" s="20">
        <f>_xll.CDXZipStreamCF.Connect.CDXRouteBing(0,2,0,$C18,M$5)</f>
        <v>263.3</v>
      </c>
      <c r="N18" s="20">
        <f>_xll.CDXZipStreamCF.Connect.CDXRouteBing(0,2,0,$C18,N$5)</f>
        <v>275.18333333333334</v>
      </c>
      <c r="O18" s="20">
        <f>_xll.CDXZipStreamCF.Connect.CDXRouteBing(0,2,0,$C18,O$5)</f>
        <v>178.21666666666667</v>
      </c>
      <c r="P18" s="20">
        <f>_xll.CDXZipStreamCF.Connect.CDXRouteBing(0,2,0,$C18,P$5)</f>
        <v>0</v>
      </c>
      <c r="Q18" s="20">
        <f>_xll.CDXZipStreamCF.Connect.CDXRouteBing(0,2,0,$C18,Q$5)</f>
        <v>185.01666666666668</v>
      </c>
      <c r="R18" s="21"/>
      <c r="S18" s="21"/>
      <c r="T18" s="21"/>
      <c r="U18" s="21"/>
      <c r="V18" s="21"/>
      <c r="W18" s="21"/>
      <c r="X18" s="21"/>
      <c r="Y18" s="21"/>
      <c r="Z18" s="20">
        <f t="shared" si="0"/>
        <v>2</v>
      </c>
      <c r="AA18" s="20">
        <f t="shared" si="1"/>
        <v>92.233333333333334</v>
      </c>
      <c r="AB18" s="98"/>
      <c r="AC18" s="16"/>
      <c r="AD18" s="16" t="s">
        <v>922</v>
      </c>
      <c r="AE18" s="23" t="s">
        <v>4447</v>
      </c>
      <c r="AF18" s="20">
        <f>_xll.CDXZipStreamCF.Connect.CDXRouteBing(0,2,0,$AE18,AF$5)</f>
        <v>122.9</v>
      </c>
      <c r="AG18" s="20">
        <f>_xll.CDXZipStreamCF.Connect.CDXRouteBing(0,2,0,$AE18,AG$5)</f>
        <v>92.233333333333334</v>
      </c>
      <c r="AH18" s="20">
        <f>_xll.CDXZipStreamCF.Connect.CDXRouteBing(0,2,0,$AE18,AH$5)</f>
        <v>210.2</v>
      </c>
      <c r="AI18" s="20">
        <f>_xll.CDXZipStreamCF.Connect.CDXRouteBing(0,2,0,$AE18,AI$5)</f>
        <v>185.01666666666668</v>
      </c>
      <c r="AJ18" s="98"/>
      <c r="AK18" s="16"/>
      <c r="AL18" s="16" t="s">
        <v>922</v>
      </c>
      <c r="AM18" s="23" t="s">
        <v>4447</v>
      </c>
      <c r="AN18" s="86">
        <f>_xll.CDXZipStreamCF.Connect.CDXRouteBing(0,2,0,$AM18,AN$5)</f>
        <v>263.3</v>
      </c>
      <c r="AO18" s="86">
        <f>_xll.CDXZipStreamCF.Connect.CDXRouteBing(0,2,0,$AM18,AO$5)</f>
        <v>135.58333333333334</v>
      </c>
      <c r="AS18" s="98"/>
      <c r="AT18" s="16"/>
      <c r="AU18" s="16" t="s">
        <v>922</v>
      </c>
      <c r="AV18" s="23" t="s">
        <v>4447</v>
      </c>
      <c r="AW18" s="86">
        <f>_xll.CDXZipStreamCF.Connect.CDXRouteBing(0,2,0,$AM18,AW$5)</f>
        <v>263.3</v>
      </c>
      <c r="AX18" s="20">
        <f>_xll.CDXZipStreamCF.Connect.CDXRouteBing(0,2,0,$AM18,AX$5)</f>
        <v>135.58333333333334</v>
      </c>
      <c r="AY18" s="20">
        <f>_xll.CDXZipStreamCF.Connect.CDXRouteBing(0,2,0,$AM18,AY$5)</f>
        <v>92.233333333333334</v>
      </c>
      <c r="AZ18" s="20">
        <f>_xll.CDXZipStreamCF.Connect.CDXRouteBing(0,2,0,$AM18,AZ$5)</f>
        <v>210.2</v>
      </c>
      <c r="BA18" s="20">
        <f>_xll.CDXZipStreamCF.Connect.CDXRouteBing(0,2,0,$AM18,BA$5)</f>
        <v>185.01666666666668</v>
      </c>
      <c r="BD18" s="98"/>
    </row>
    <row r="19" spans="1:56" ht="16" thickBot="1" x14ac:dyDescent="0.25">
      <c r="A19" s="69"/>
      <c r="B19" s="24" t="s">
        <v>836</v>
      </c>
      <c r="C19" s="25" t="s">
        <v>3712</v>
      </c>
      <c r="D19" s="33">
        <f>_xll.CDXZipStreamCF.Connect.CDXRouteBing(0,2,0,$C19,D$5)</f>
        <v>270.73333333333335</v>
      </c>
      <c r="E19" s="33">
        <f>_xll.CDXZipStreamCF.Connect.CDXRouteBing(0,2,0,$C19,E$5)</f>
        <v>271.89999999999998</v>
      </c>
      <c r="F19" s="33">
        <f>_xll.CDXZipStreamCF.Connect.CDXRouteBing(0,2,0,$C19,F$5)</f>
        <v>256.26666666666665</v>
      </c>
      <c r="G19" s="33">
        <f>_xll.CDXZipStreamCF.Connect.CDXRouteBing(0,2,0,$C19,G$5)</f>
        <v>272.23333333333335</v>
      </c>
      <c r="H19" s="33">
        <f>_xll.CDXZipStreamCF.Connect.CDXRouteBing(0,2,0,$C19,H$5)</f>
        <v>332.5</v>
      </c>
      <c r="I19" s="33">
        <f>_xll.CDXZipStreamCF.Connect.CDXRouteBing(0,2,0,$C19,I$5)</f>
        <v>222.13333333333333</v>
      </c>
      <c r="J19" s="33">
        <f>_xll.CDXZipStreamCF.Connect.CDXRouteBing(0,2,0,$C19,J$5)</f>
        <v>321.31666666666666</v>
      </c>
      <c r="K19" s="33">
        <f>_xll.CDXZipStreamCF.Connect.CDXRouteBing(0,2,0,$C19,K$5)</f>
        <v>371.13333333333333</v>
      </c>
      <c r="L19" s="33">
        <f>_xll.CDXZipStreamCF.Connect.CDXRouteBing(0,2,0,$C19,L$5)</f>
        <v>208.83333333333334</v>
      </c>
      <c r="M19" s="33">
        <f>_xll.CDXZipStreamCF.Connect.CDXRouteBing(0,2,0,$C19,M$5)</f>
        <v>299.46666666666664</v>
      </c>
      <c r="N19" s="33">
        <f>_xll.CDXZipStreamCF.Connect.CDXRouteBing(0,2,0,$C19,N$5)</f>
        <v>274.73333333333335</v>
      </c>
      <c r="O19" s="33">
        <f>_xll.CDXZipStreamCF.Connect.CDXRouteBing(0,2,0,$C19,O$5)</f>
        <v>130.94999999999999</v>
      </c>
      <c r="P19" s="33">
        <f>_xll.CDXZipStreamCF.Connect.CDXRouteBing(0,2,0,$C19,P$5)</f>
        <v>183.88333333333333</v>
      </c>
      <c r="Q19" s="33">
        <f>_xll.CDXZipStreamCF.Connect.CDXRouteBing(0,2,0,$C19,Q$5)</f>
        <v>0</v>
      </c>
      <c r="R19" s="21"/>
      <c r="S19" s="21"/>
      <c r="T19" s="21"/>
      <c r="U19" s="21"/>
      <c r="V19" s="21"/>
      <c r="W19" s="21"/>
      <c r="X19" s="21"/>
      <c r="Y19" s="21"/>
      <c r="Z19" s="52">
        <f t="shared" si="0"/>
        <v>1</v>
      </c>
      <c r="AA19" s="52">
        <f t="shared" si="1"/>
        <v>0</v>
      </c>
      <c r="AB19" s="98"/>
      <c r="AC19" s="16"/>
      <c r="AD19" s="24" t="s">
        <v>836</v>
      </c>
      <c r="AE19" s="25" t="s">
        <v>3712</v>
      </c>
      <c r="AF19" s="33">
        <f>_xll.CDXZipStreamCF.Connect.CDXRouteBing(0,2,0,$AE19,AF$5)</f>
        <v>270.73333333333335</v>
      </c>
      <c r="AG19" s="33">
        <f>_xll.CDXZipStreamCF.Connect.CDXRouteBing(0,2,0,$AE19,AG$5)</f>
        <v>256.26666666666665</v>
      </c>
      <c r="AH19" s="33">
        <f>_xll.CDXZipStreamCF.Connect.CDXRouteBing(0,2,0,$AE19,AH$5)</f>
        <v>208.83333333333334</v>
      </c>
      <c r="AI19" s="33">
        <f>_xll.CDXZipStreamCF.Connect.CDXRouteBing(0,2,0,$AE19,AI$5)</f>
        <v>0</v>
      </c>
      <c r="AJ19" s="98"/>
      <c r="AK19" s="16"/>
      <c r="AL19" s="16" t="s">
        <v>836</v>
      </c>
      <c r="AM19" t="s">
        <v>3712</v>
      </c>
      <c r="AN19" s="87">
        <f>_xll.CDXZipStreamCF.Connect.CDXRouteBing(0,2,0,$AM19,AN$5)</f>
        <v>299.46666666666664</v>
      </c>
      <c r="AO19" s="87">
        <f>_xll.CDXZipStreamCF.Connect.CDXRouteBing(0,2,0,$AM19,AO$5)</f>
        <v>271.89999999999998</v>
      </c>
      <c r="AS19" s="98"/>
      <c r="AT19" s="16"/>
      <c r="AU19" s="24" t="s">
        <v>836</v>
      </c>
      <c r="AV19" s="25" t="s">
        <v>3712</v>
      </c>
      <c r="AW19" s="87">
        <f>_xll.CDXZipStreamCF.Connect.CDXRouteBing(0,2,0,$AM19,AW$5)</f>
        <v>299.46666666666664</v>
      </c>
      <c r="AX19" s="33">
        <f>_xll.CDXZipStreamCF.Connect.CDXRouteBing(0,2,0,$AM19,AX$5)</f>
        <v>271.89999999999998</v>
      </c>
      <c r="AY19" s="33">
        <f>_xll.CDXZipStreamCF.Connect.CDXRouteBing(0,2,0,$AM19,AY$5)</f>
        <v>256.26666666666665</v>
      </c>
      <c r="AZ19" s="33">
        <f>_xll.CDXZipStreamCF.Connect.CDXRouteBing(0,2,0,$AM19,AZ$5)</f>
        <v>208.83333333333334</v>
      </c>
      <c r="BA19" s="33">
        <f>_xll.CDXZipStreamCF.Connect.CDXRouteBing(0,2,0,$AM19,BA$5)</f>
        <v>0</v>
      </c>
      <c r="BD19" s="98"/>
    </row>
    <row r="20" spans="1:56" s="53" customFormat="1" x14ac:dyDescent="0.2">
      <c r="A20" s="57"/>
      <c r="B20" s="58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97"/>
      <c r="AC20" s="58"/>
      <c r="AD20" s="58"/>
      <c r="AJ20" s="97"/>
      <c r="AK20" s="58"/>
      <c r="AL20" s="58"/>
      <c r="AS20" s="97"/>
      <c r="AT20" s="58"/>
      <c r="AU20" s="58"/>
      <c r="BD20" s="97"/>
    </row>
    <row r="21" spans="1:56" s="55" customFormat="1" ht="16" thickBot="1" x14ac:dyDescent="0.25">
      <c r="A21" s="59"/>
      <c r="B21" s="60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101"/>
      <c r="AC21" s="60"/>
      <c r="AD21" s="60"/>
      <c r="AJ21" s="101"/>
      <c r="AK21" s="60"/>
      <c r="AL21" s="60"/>
      <c r="AS21" s="101"/>
      <c r="AT21" s="60"/>
      <c r="AU21" s="60"/>
      <c r="BD21" s="101"/>
    </row>
    <row r="22" spans="1:56" s="17" customFormat="1" x14ac:dyDescent="0.2">
      <c r="A22" s="43"/>
      <c r="B22" s="36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98"/>
      <c r="AC22" s="36"/>
      <c r="AD22" s="36"/>
      <c r="AJ22" s="98"/>
      <c r="AK22" s="36"/>
      <c r="AL22" s="36"/>
      <c r="AM22" s="31" t="s">
        <v>4043</v>
      </c>
      <c r="AN22" s="36" t="s">
        <v>172</v>
      </c>
      <c r="AS22" s="98"/>
      <c r="AT22" s="36"/>
      <c r="AU22" s="36"/>
      <c r="AV22" s="31" t="s">
        <v>4043</v>
      </c>
      <c r="AW22" s="36" t="s">
        <v>172</v>
      </c>
      <c r="AX22" s="25" t="s">
        <v>4430</v>
      </c>
      <c r="AY22" s="25" t="s">
        <v>4430</v>
      </c>
      <c r="AZ22" s="25" t="s">
        <v>4430</v>
      </c>
      <c r="BD22" s="98"/>
    </row>
    <row r="23" spans="1:56" s="17" customFormat="1" x14ac:dyDescent="0.2">
      <c r="A23" s="43"/>
      <c r="B23" s="36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98"/>
      <c r="AC23" s="36"/>
      <c r="AD23" s="36"/>
      <c r="AJ23" s="98"/>
      <c r="AK23" s="36"/>
      <c r="AL23" s="36"/>
      <c r="AM23" s="31" t="s">
        <v>4044</v>
      </c>
      <c r="AN23" s="36" t="s">
        <v>4439</v>
      </c>
      <c r="AS23" s="98"/>
      <c r="AT23" s="36"/>
      <c r="AU23" s="36"/>
      <c r="AV23" s="31" t="s">
        <v>4044</v>
      </c>
      <c r="AW23" s="36" t="s">
        <v>4439</v>
      </c>
      <c r="AX23" s="25" t="s">
        <v>4431</v>
      </c>
      <c r="AY23" s="25" t="s">
        <v>4431</v>
      </c>
      <c r="AZ23" s="25" t="s">
        <v>4431</v>
      </c>
      <c r="BD23" s="98"/>
    </row>
    <row r="24" spans="1:56" s="17" customFormat="1" x14ac:dyDescent="0.2">
      <c r="A24" s="44"/>
      <c r="B24" s="37"/>
      <c r="C24" s="31" t="s">
        <v>0</v>
      </c>
      <c r="D24" s="36" t="s">
        <v>847</v>
      </c>
      <c r="E24" s="36" t="s">
        <v>841</v>
      </c>
      <c r="F24" s="36" t="s">
        <v>2333</v>
      </c>
      <c r="G24" s="36" t="s">
        <v>3129</v>
      </c>
      <c r="H24" s="36" t="s">
        <v>1506</v>
      </c>
      <c r="I24" s="36" t="s">
        <v>2700</v>
      </c>
      <c r="AB24" s="98"/>
      <c r="AC24" s="37"/>
      <c r="AD24" s="37"/>
      <c r="AE24" s="31" t="s">
        <v>0</v>
      </c>
      <c r="AF24" s="17" t="s">
        <v>847</v>
      </c>
      <c r="AG24" s="17" t="s">
        <v>3129</v>
      </c>
      <c r="AH24" s="17" t="s">
        <v>2700</v>
      </c>
      <c r="AJ24" s="98"/>
      <c r="AK24" s="37"/>
      <c r="AL24" s="37"/>
      <c r="AM24" s="31" t="s">
        <v>0</v>
      </c>
      <c r="AN24" s="36" t="s">
        <v>172</v>
      </c>
      <c r="AS24" s="98"/>
      <c r="AT24" s="37"/>
      <c r="AU24" s="37"/>
      <c r="AV24" s="31" t="s">
        <v>0</v>
      </c>
      <c r="AW24" s="36" t="s">
        <v>172</v>
      </c>
      <c r="AX24" s="25" t="s">
        <v>847</v>
      </c>
      <c r="AY24" s="25" t="s">
        <v>3129</v>
      </c>
      <c r="AZ24" s="25" t="s">
        <v>2700</v>
      </c>
      <c r="BD24" s="98"/>
    </row>
    <row r="25" spans="1:56" s="48" customFormat="1" ht="16" thickBot="1" x14ac:dyDescent="0.25">
      <c r="A25" s="45" t="s">
        <v>14</v>
      </c>
      <c r="B25" s="46" t="s">
        <v>0</v>
      </c>
      <c r="C25" s="47" t="s">
        <v>3157</v>
      </c>
      <c r="D25" s="48" t="s">
        <v>3747</v>
      </c>
      <c r="E25" s="48" t="s">
        <v>3739</v>
      </c>
      <c r="F25" s="48" t="s">
        <v>3737</v>
      </c>
      <c r="G25" s="48" t="s">
        <v>3745</v>
      </c>
      <c r="H25" s="48" t="s">
        <v>3744</v>
      </c>
      <c r="I25" s="48" t="s">
        <v>3746</v>
      </c>
      <c r="Z25" s="48" t="s">
        <v>4432</v>
      </c>
      <c r="AA25" s="48" t="s">
        <v>4433</v>
      </c>
      <c r="AB25" s="101"/>
      <c r="AC25" s="46" t="s">
        <v>14</v>
      </c>
      <c r="AD25" s="46" t="s">
        <v>0</v>
      </c>
      <c r="AE25" s="47" t="s">
        <v>3157</v>
      </c>
      <c r="AF25" s="48" t="s">
        <v>3747</v>
      </c>
      <c r="AG25" s="48" t="s">
        <v>3745</v>
      </c>
      <c r="AH25" s="48" t="s">
        <v>3746</v>
      </c>
      <c r="AJ25" s="101"/>
      <c r="AK25" s="46" t="s">
        <v>14</v>
      </c>
      <c r="AL25" s="46" t="s">
        <v>0</v>
      </c>
      <c r="AM25" s="47" t="s">
        <v>3157</v>
      </c>
      <c r="AN25" s="47" t="s">
        <v>172</v>
      </c>
      <c r="AS25" s="101"/>
      <c r="AT25" s="46" t="s">
        <v>14</v>
      </c>
      <c r="AU25" s="46" t="s">
        <v>0</v>
      </c>
      <c r="AV25" s="47" t="s">
        <v>3157</v>
      </c>
      <c r="AW25" s="47" t="s">
        <v>172</v>
      </c>
      <c r="AX25" s="72" t="s">
        <v>3747</v>
      </c>
      <c r="AY25" s="72" t="s">
        <v>3745</v>
      </c>
      <c r="AZ25" s="72" t="s">
        <v>3746</v>
      </c>
      <c r="BD25" s="101"/>
    </row>
    <row r="26" spans="1:56" x14ac:dyDescent="0.2">
      <c r="A26" s="69" t="s">
        <v>845</v>
      </c>
      <c r="B26" s="24" t="s">
        <v>847</v>
      </c>
      <c r="C26" s="25" t="s">
        <v>3747</v>
      </c>
      <c r="D26" s="34">
        <f>_xll.CDXZipStreamCF.Connect.CDXRouteBing(0,2,0,$C26,D$25)</f>
        <v>0</v>
      </c>
      <c r="E26" s="34">
        <f>_xll.CDXZipStreamCF.Connect.CDXRouteBing(0,2,0,$C26,E$25)</f>
        <v>5.15</v>
      </c>
      <c r="F26" s="34">
        <f>_xll.CDXZipStreamCF.Connect.CDXRouteBing(0,2,0,$C26,F$25)</f>
        <v>75.916666666666671</v>
      </c>
      <c r="G26" s="34">
        <f>_xll.CDXZipStreamCF.Connect.CDXRouteBing(0,2,0,$C26,G$25)</f>
        <v>236.2</v>
      </c>
      <c r="H26" s="34">
        <f>_xll.CDXZipStreamCF.Connect.CDXRouteBing(0,2,0,$C26,H$25)</f>
        <v>133.01666666666668</v>
      </c>
      <c r="I26" s="34">
        <f>_xll.CDXZipStreamCF.Connect.CDXRouteBing(0,2,0,$C26,I$25)</f>
        <v>281.11666666666667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5">
        <f t="shared" ref="Z26:Z31" si="2">COUNTIFS(D26:Y26,"&lt;=120")</f>
        <v>3</v>
      </c>
      <c r="AA26" s="35">
        <f t="shared" ref="AA26:AA31" si="3">SUMIF(D26:Y26,"&lt;121")</f>
        <v>81.066666666666677</v>
      </c>
      <c r="AB26" s="98"/>
      <c r="AC26" s="16" t="s">
        <v>845</v>
      </c>
      <c r="AD26" s="24" t="s">
        <v>847</v>
      </c>
      <c r="AE26" s="25" t="s">
        <v>3747</v>
      </c>
      <c r="AF26" s="34">
        <f>_xll.CDXZipStreamCF.Connect.CDXRouteBing(0,2,0,$AE26,AF$25)</f>
        <v>0</v>
      </c>
      <c r="AG26" s="34">
        <f>_xll.CDXZipStreamCF.Connect.CDXRouteBing(0,2,0,$AE26,AG$25)</f>
        <v>236.2</v>
      </c>
      <c r="AH26" s="34">
        <f>_xll.CDXZipStreamCF.Connect.CDXRouteBing(0,2,0,$AE26,AH$25)</f>
        <v>281.11666666666667</v>
      </c>
      <c r="AJ26" s="98"/>
      <c r="AK26" s="16" t="s">
        <v>845</v>
      </c>
      <c r="AL26" s="16" t="s">
        <v>847</v>
      </c>
      <c r="AM26" t="s">
        <v>3747</v>
      </c>
      <c r="AN26" s="89" t="str">
        <f>_xll.CDXZipStreamCF.Connect.CDXRouteBing(0,2,0,$AM26,AN$25)</f>
        <v>Error: Location Not Found or Bing Maps Did Not Respond.</v>
      </c>
      <c r="AS26" s="98"/>
      <c r="AT26" s="16" t="s">
        <v>845</v>
      </c>
      <c r="AU26" s="16" t="s">
        <v>847</v>
      </c>
      <c r="AV26" t="s">
        <v>3747</v>
      </c>
      <c r="AW26" s="89" t="str">
        <f>_xll.CDXZipStreamCF.Connect.CDXRouteBing(0,2,0,$AM26,AW$25)</f>
        <v>Error: Location Not Found or Bing Maps Did Not Respond.</v>
      </c>
      <c r="AX26" s="34">
        <f>_xll.CDXZipStreamCF.Connect.CDXRouteBing(0,2,0,$AM26,AX$25)</f>
        <v>0</v>
      </c>
      <c r="AY26" s="34">
        <f>_xll.CDXZipStreamCF.Connect.CDXRouteBing(0,2,0,$AM26,AY$25)</f>
        <v>236.2</v>
      </c>
      <c r="AZ26" s="34">
        <f>_xll.CDXZipStreamCF.Connect.CDXRouteBing(0,2,0,$AM26,AZ$25)</f>
        <v>281.11666666666667</v>
      </c>
      <c r="BD26" s="98"/>
    </row>
    <row r="27" spans="1:56" x14ac:dyDescent="0.2">
      <c r="A27" s="69"/>
      <c r="B27" s="16" t="s">
        <v>841</v>
      </c>
      <c r="C27" t="s">
        <v>3739</v>
      </c>
      <c r="D27" s="20">
        <f>_xll.CDXZipStreamCF.Connect.CDXRouteBing(0,2,0,$C27,D$25)</f>
        <v>6.4333333333333336</v>
      </c>
      <c r="E27" s="20">
        <f>_xll.CDXZipStreamCF.Connect.CDXRouteBing(0,2,0,$C27,E$25)</f>
        <v>0</v>
      </c>
      <c r="F27" s="20">
        <f>_xll.CDXZipStreamCF.Connect.CDXRouteBing(0,2,0,$C27,F$25)</f>
        <v>75.983333333333334</v>
      </c>
      <c r="G27" s="20">
        <f>_xll.CDXZipStreamCF.Connect.CDXRouteBing(0,2,0,$C27,G$25)</f>
        <v>236.25</v>
      </c>
      <c r="H27" s="20">
        <f>_xll.CDXZipStreamCF.Connect.CDXRouteBing(0,2,0,$C27,H$25)</f>
        <v>133.06666666666666</v>
      </c>
      <c r="I27" s="20">
        <f>_xll.CDXZipStreamCF.Connect.CDXRouteBing(0,2,0,$C27,I$25)</f>
        <v>281.16666666666669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0">
        <f t="shared" si="2"/>
        <v>3</v>
      </c>
      <c r="AA27" s="20">
        <f t="shared" si="3"/>
        <v>82.416666666666671</v>
      </c>
      <c r="AB27" s="98"/>
      <c r="AC27" s="16"/>
      <c r="AD27" s="16" t="s">
        <v>841</v>
      </c>
      <c r="AE27" t="s">
        <v>3739</v>
      </c>
      <c r="AF27" s="20">
        <f>_xll.CDXZipStreamCF.Connect.CDXRouteBing(0,2,0,$AE27,AF$25)</f>
        <v>6.4333333333333336</v>
      </c>
      <c r="AG27" s="20">
        <f>_xll.CDXZipStreamCF.Connect.CDXRouteBing(0,2,0,$AE27,AG$25)</f>
        <v>236.25</v>
      </c>
      <c r="AH27" s="20">
        <f>_xll.CDXZipStreamCF.Connect.CDXRouteBing(0,2,0,$AE27,AH$25)</f>
        <v>281.16666666666669</v>
      </c>
      <c r="AJ27" s="98"/>
      <c r="AK27" s="16"/>
      <c r="AL27" s="16" t="s">
        <v>841</v>
      </c>
      <c r="AM27" t="s">
        <v>3739</v>
      </c>
      <c r="AN27" s="86" t="str">
        <f>_xll.CDXZipStreamCF.Connect.CDXRouteBing(0,2,0,$AM27,AN$25)</f>
        <v>Error: Location Not Found or Bing Maps Did Not Respond.</v>
      </c>
      <c r="AS27" s="98"/>
      <c r="AT27" s="16"/>
      <c r="AU27" s="16" t="s">
        <v>841</v>
      </c>
      <c r="AV27" t="s">
        <v>3739</v>
      </c>
      <c r="AW27" s="86" t="str">
        <f>_xll.CDXZipStreamCF.Connect.CDXRouteBing(0,2,0,$AM27,AW$25)</f>
        <v>Error: Location Not Found or Bing Maps Did Not Respond.</v>
      </c>
      <c r="AX27" s="20">
        <f>_xll.CDXZipStreamCF.Connect.CDXRouteBing(0,2,0,$AM27,AX$25)</f>
        <v>6.4333333333333336</v>
      </c>
      <c r="AY27" s="20">
        <f>_xll.CDXZipStreamCF.Connect.CDXRouteBing(0,2,0,$AM27,AY$25)</f>
        <v>236.25</v>
      </c>
      <c r="AZ27" s="20">
        <f>_xll.CDXZipStreamCF.Connect.CDXRouteBing(0,2,0,$AM27,AZ$25)</f>
        <v>281.16666666666669</v>
      </c>
      <c r="BD27" s="98"/>
    </row>
    <row r="28" spans="1:56" x14ac:dyDescent="0.2">
      <c r="A28" s="69"/>
      <c r="B28" s="16" t="s">
        <v>2333</v>
      </c>
      <c r="C28" t="s">
        <v>3737</v>
      </c>
      <c r="D28" s="20">
        <f>_xll.CDXZipStreamCF.Connect.CDXRouteBing(0,2,0,$C28,D$25)</f>
        <v>75.86666666666666</v>
      </c>
      <c r="E28" s="20">
        <f>_xll.CDXZipStreamCF.Connect.CDXRouteBing(0,2,0,$C28,E$25)</f>
        <v>73.733333333333334</v>
      </c>
      <c r="F28" s="20">
        <f>_xll.CDXZipStreamCF.Connect.CDXRouteBing(0,2,0,$C28,F$25)</f>
        <v>0</v>
      </c>
      <c r="G28" s="20">
        <f>_xll.CDXZipStreamCF.Connect.CDXRouteBing(0,2,0,$C28,G$25)</f>
        <v>228.55</v>
      </c>
      <c r="H28" s="20">
        <f>_xll.CDXZipStreamCF.Connect.CDXRouteBing(0,2,0,$C28,H$25)</f>
        <v>125.36666666666666</v>
      </c>
      <c r="I28" s="20">
        <f>_xll.CDXZipStreamCF.Connect.CDXRouteBing(0,2,0,$C28,I$25)</f>
        <v>273.46666666666664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0">
        <f t="shared" si="2"/>
        <v>3</v>
      </c>
      <c r="AA28" s="20">
        <f t="shared" si="3"/>
        <v>149.6</v>
      </c>
      <c r="AB28" s="98"/>
      <c r="AC28" s="16"/>
      <c r="AD28" s="16" t="s">
        <v>2333</v>
      </c>
      <c r="AE28" t="s">
        <v>3737</v>
      </c>
      <c r="AF28" s="20">
        <f>_xll.CDXZipStreamCF.Connect.CDXRouteBing(0,2,0,$AE28,AF$25)</f>
        <v>75.86666666666666</v>
      </c>
      <c r="AG28" s="20">
        <f>_xll.CDXZipStreamCF.Connect.CDXRouteBing(0,2,0,$AE28,AG$25)</f>
        <v>228.55</v>
      </c>
      <c r="AH28" s="20">
        <f>_xll.CDXZipStreamCF.Connect.CDXRouteBing(0,2,0,$AE28,AH$25)</f>
        <v>273.46666666666664</v>
      </c>
      <c r="AJ28" s="98"/>
      <c r="AK28" s="16"/>
      <c r="AL28" s="16" t="s">
        <v>2333</v>
      </c>
      <c r="AM28" t="s">
        <v>3737</v>
      </c>
      <c r="AN28" s="86" t="str">
        <f>_xll.CDXZipStreamCF.Connect.CDXRouteBing(0,2,0,$AM28,AN$25)</f>
        <v>Error: Location Not Found or Bing Maps Did Not Respond.</v>
      </c>
      <c r="AS28" s="98"/>
      <c r="AT28" s="16"/>
      <c r="AU28" s="16" t="s">
        <v>2333</v>
      </c>
      <c r="AV28" t="s">
        <v>3737</v>
      </c>
      <c r="AW28" s="86" t="str">
        <f>_xll.CDXZipStreamCF.Connect.CDXRouteBing(0,2,0,$AM28,AW$25)</f>
        <v>Error: Location Not Found or Bing Maps Did Not Respond.</v>
      </c>
      <c r="AX28" s="20">
        <f>_xll.CDXZipStreamCF.Connect.CDXRouteBing(0,2,0,$AM28,AX$25)</f>
        <v>75.86666666666666</v>
      </c>
      <c r="AY28" s="20">
        <f>_xll.CDXZipStreamCF.Connect.CDXRouteBing(0,2,0,$AM28,AY$25)</f>
        <v>228.55</v>
      </c>
      <c r="AZ28" s="20">
        <f>_xll.CDXZipStreamCF.Connect.CDXRouteBing(0,2,0,$AM28,AZ$25)</f>
        <v>273.46666666666664</v>
      </c>
      <c r="BD28" s="98"/>
    </row>
    <row r="29" spans="1:56" x14ac:dyDescent="0.2">
      <c r="A29" s="69"/>
      <c r="B29" s="24" t="s">
        <v>3129</v>
      </c>
      <c r="C29" s="25" t="s">
        <v>3745</v>
      </c>
      <c r="D29" s="20">
        <f>_xll.CDXZipStreamCF.Connect.CDXRouteBing(0,2,0,$C29,D$25)</f>
        <v>236.58333333333334</v>
      </c>
      <c r="E29" s="20">
        <f>_xll.CDXZipStreamCF.Connect.CDXRouteBing(0,2,0,$C29,E$25)</f>
        <v>234.46666666666667</v>
      </c>
      <c r="F29" s="20">
        <f>_xll.CDXZipStreamCF.Connect.CDXRouteBing(0,2,0,$C29,F$25)</f>
        <v>229.31666666666666</v>
      </c>
      <c r="G29" s="20">
        <f>_xll.CDXZipStreamCF.Connect.CDXRouteBing(0,2,0,$C29,G$25)</f>
        <v>0</v>
      </c>
      <c r="H29" s="20">
        <f>_xll.CDXZipStreamCF.Connect.CDXRouteBing(0,2,0,$C29,H$25)</f>
        <v>115.45</v>
      </c>
      <c r="I29" s="20">
        <f>_xll.CDXZipStreamCF.Connect.CDXRouteBing(0,2,0,$C29,I$25)</f>
        <v>132.18333333333334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2">
        <f t="shared" si="2"/>
        <v>2</v>
      </c>
      <c r="AA29" s="22">
        <f t="shared" si="3"/>
        <v>115.45</v>
      </c>
      <c r="AB29" s="98"/>
      <c r="AC29" s="16"/>
      <c r="AD29" s="24" t="s">
        <v>3129</v>
      </c>
      <c r="AE29" s="25" t="s">
        <v>3745</v>
      </c>
      <c r="AF29" s="20">
        <f>_xll.CDXZipStreamCF.Connect.CDXRouteBing(0,2,0,$AE29,AF$25)</f>
        <v>236.58333333333334</v>
      </c>
      <c r="AG29" s="20">
        <f>_xll.CDXZipStreamCF.Connect.CDXRouteBing(0,2,0,$AE29,AG$25)</f>
        <v>0</v>
      </c>
      <c r="AH29" s="20">
        <f>_xll.CDXZipStreamCF.Connect.CDXRouteBing(0,2,0,$AE29,AH$25)</f>
        <v>132.18333333333334</v>
      </c>
      <c r="AJ29" s="98"/>
      <c r="AK29" s="16"/>
      <c r="AL29" s="16" t="s">
        <v>3129</v>
      </c>
      <c r="AM29" t="s">
        <v>3745</v>
      </c>
      <c r="AN29" s="86" t="str">
        <f>_xll.CDXZipStreamCF.Connect.CDXRouteBing(0,2,0,$AM29,AN$25)</f>
        <v>Error: Location Not Found or Bing Maps Did Not Respond.</v>
      </c>
      <c r="AS29" s="98"/>
      <c r="AT29" s="16"/>
      <c r="AU29" s="16" t="s">
        <v>3129</v>
      </c>
      <c r="AV29" t="s">
        <v>3745</v>
      </c>
      <c r="AW29" s="86" t="str">
        <f>_xll.CDXZipStreamCF.Connect.CDXRouteBing(0,2,0,$AM29,AW$25)</f>
        <v>Error: Location Not Found or Bing Maps Did Not Respond.</v>
      </c>
      <c r="AX29" s="20">
        <f>_xll.CDXZipStreamCF.Connect.CDXRouteBing(0,2,0,$AM29,AX$25)</f>
        <v>236.58333333333334</v>
      </c>
      <c r="AY29" s="20">
        <f>_xll.CDXZipStreamCF.Connect.CDXRouteBing(0,2,0,$AM29,AY$25)</f>
        <v>0</v>
      </c>
      <c r="AZ29" s="20">
        <f>_xll.CDXZipStreamCF.Connect.CDXRouteBing(0,2,0,$AM29,AZ$25)</f>
        <v>132.18333333333334</v>
      </c>
      <c r="BD29" s="98"/>
    </row>
    <row r="30" spans="1:56" x14ac:dyDescent="0.2">
      <c r="A30" s="69"/>
      <c r="B30" s="16" t="s">
        <v>1506</v>
      </c>
      <c r="C30" t="s">
        <v>3744</v>
      </c>
      <c r="D30" s="20">
        <f>_xll.CDXZipStreamCF.Connect.CDXRouteBing(0,2,0,$C30,D$25)</f>
        <v>134.53333333333333</v>
      </c>
      <c r="E30" s="20">
        <f>_xll.CDXZipStreamCF.Connect.CDXRouteBing(0,2,0,$C30,E$25)</f>
        <v>132.41666666666666</v>
      </c>
      <c r="F30" s="20">
        <f>_xll.CDXZipStreamCF.Connect.CDXRouteBing(0,2,0,$C30,F$25)</f>
        <v>127.26666666666667</v>
      </c>
      <c r="G30" s="20">
        <f>_xll.CDXZipStreamCF.Connect.CDXRouteBing(0,2,0,$C30,G$25)</f>
        <v>117.15</v>
      </c>
      <c r="H30" s="20">
        <f>_xll.CDXZipStreamCF.Connect.CDXRouteBing(0,2,0,$C30,H$25)</f>
        <v>0</v>
      </c>
      <c r="I30" s="20">
        <f>_xll.CDXZipStreamCF.Connect.CDXRouteBing(0,2,0,$C30,I$25)</f>
        <v>162.06666666666666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0">
        <f t="shared" si="2"/>
        <v>2</v>
      </c>
      <c r="AA30" s="20">
        <f t="shared" si="3"/>
        <v>117.15</v>
      </c>
      <c r="AB30" s="98"/>
      <c r="AC30" s="16"/>
      <c r="AD30" s="16" t="s">
        <v>1506</v>
      </c>
      <c r="AE30" t="s">
        <v>3744</v>
      </c>
      <c r="AF30" s="20">
        <f>_xll.CDXZipStreamCF.Connect.CDXRouteBing(0,2,0,$AE30,AF$25)</f>
        <v>134.53333333333333</v>
      </c>
      <c r="AG30" s="20">
        <f>_xll.CDXZipStreamCF.Connect.CDXRouteBing(0,2,0,$AE30,AG$25)</f>
        <v>117.15</v>
      </c>
      <c r="AH30" s="20">
        <f>_xll.CDXZipStreamCF.Connect.CDXRouteBing(0,2,0,$AE30,AH$25)</f>
        <v>162.06666666666666</v>
      </c>
      <c r="AJ30" s="98"/>
      <c r="AK30" s="16"/>
      <c r="AL30" s="16" t="s">
        <v>1506</v>
      </c>
      <c r="AM30" t="s">
        <v>3744</v>
      </c>
      <c r="AN30" s="86" t="str">
        <f>_xll.CDXZipStreamCF.Connect.CDXRouteBing(0,2,0,$AM30,AN$25)</f>
        <v>Error: Location Not Found or Bing Maps Did Not Respond.</v>
      </c>
      <c r="AS30" s="98"/>
      <c r="AT30" s="16"/>
      <c r="AU30" s="16" t="s">
        <v>1506</v>
      </c>
      <c r="AV30" t="s">
        <v>3744</v>
      </c>
      <c r="AW30" s="86" t="str">
        <f>_xll.CDXZipStreamCF.Connect.CDXRouteBing(0,2,0,$AM30,AW$25)</f>
        <v>Error: Location Not Found or Bing Maps Did Not Respond.</v>
      </c>
      <c r="AX30" s="20">
        <f>_xll.CDXZipStreamCF.Connect.CDXRouteBing(0,2,0,$AM30,AX$25)</f>
        <v>134.53333333333333</v>
      </c>
      <c r="AY30" s="20">
        <f>_xll.CDXZipStreamCF.Connect.CDXRouteBing(0,2,0,$AM30,AY$25)</f>
        <v>117.15</v>
      </c>
      <c r="AZ30" s="20">
        <f>_xll.CDXZipStreamCF.Connect.CDXRouteBing(0,2,0,$AM30,AZ$25)</f>
        <v>162.06666666666666</v>
      </c>
      <c r="BD30" s="98"/>
    </row>
    <row r="31" spans="1:56" ht="16" thickBot="1" x14ac:dyDescent="0.25">
      <c r="A31" s="69"/>
      <c r="B31" s="24" t="s">
        <v>2700</v>
      </c>
      <c r="C31" s="25" t="s">
        <v>3746</v>
      </c>
      <c r="D31" s="33">
        <f>_xll.CDXZipStreamCF.Connect.CDXRouteBing(0,2,0,$C31,D$25)</f>
        <v>283.78333333333336</v>
      </c>
      <c r="E31" s="33">
        <f>_xll.CDXZipStreamCF.Connect.CDXRouteBing(0,2,0,$C31,E$25)</f>
        <v>281.66666666666669</v>
      </c>
      <c r="F31" s="33">
        <f>_xll.CDXZipStreamCF.Connect.CDXRouteBing(0,2,0,$C31,F$25)</f>
        <v>276.51666666666665</v>
      </c>
      <c r="G31" s="33">
        <f>_xll.CDXZipStreamCF.Connect.CDXRouteBing(0,2,0,$C31,G$25)</f>
        <v>130.6</v>
      </c>
      <c r="H31" s="33">
        <f>_xll.CDXZipStreamCF.Connect.CDXRouteBing(0,2,0,$C31,H$25)</f>
        <v>162.65</v>
      </c>
      <c r="I31" s="33">
        <f>_xll.CDXZipStreamCF.Connect.CDXRouteBing(0,2,0,$C31,I$25)</f>
        <v>0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52">
        <f t="shared" si="2"/>
        <v>1</v>
      </c>
      <c r="AA31" s="52">
        <f t="shared" si="3"/>
        <v>0</v>
      </c>
      <c r="AB31" s="98"/>
      <c r="AC31" s="16"/>
      <c r="AD31" s="24" t="s">
        <v>2700</v>
      </c>
      <c r="AE31" s="25" t="s">
        <v>3746</v>
      </c>
      <c r="AF31" s="33">
        <f>_xll.CDXZipStreamCF.Connect.CDXRouteBing(0,2,0,$AE31,AF$25)</f>
        <v>283.78333333333336</v>
      </c>
      <c r="AG31" s="33">
        <f>_xll.CDXZipStreamCF.Connect.CDXRouteBing(0,2,0,$AE31,AG$25)</f>
        <v>130.6</v>
      </c>
      <c r="AH31" s="33">
        <f>_xll.CDXZipStreamCF.Connect.CDXRouteBing(0,2,0,$AE31,AH$25)</f>
        <v>0</v>
      </c>
      <c r="AJ31" s="98"/>
      <c r="AK31" s="16"/>
      <c r="AL31" s="16" t="s">
        <v>2700</v>
      </c>
      <c r="AM31" t="s">
        <v>3746</v>
      </c>
      <c r="AN31" s="87" t="str">
        <f>_xll.CDXZipStreamCF.Connect.CDXRouteBing(0,2,0,$AM31,AN$25)</f>
        <v>Error: Location Not Found or Bing Maps Did Not Respond.</v>
      </c>
      <c r="AS31" s="98"/>
      <c r="AT31" s="16"/>
      <c r="AU31" s="16" t="s">
        <v>2700</v>
      </c>
      <c r="AV31" t="s">
        <v>3746</v>
      </c>
      <c r="AW31" s="87" t="str">
        <f>_xll.CDXZipStreamCF.Connect.CDXRouteBing(0,2,0,$AM31,AW$25)</f>
        <v>Error: Location Not Found or Bing Maps Did Not Respond.</v>
      </c>
      <c r="AX31" s="33">
        <f>_xll.CDXZipStreamCF.Connect.CDXRouteBing(0,2,0,$AM31,AX$25)</f>
        <v>283.78333333333336</v>
      </c>
      <c r="AY31" s="33">
        <f>_xll.CDXZipStreamCF.Connect.CDXRouteBing(0,2,0,$AM31,AY$25)</f>
        <v>130.6</v>
      </c>
      <c r="AZ31" s="33">
        <f>_xll.CDXZipStreamCF.Connect.CDXRouteBing(0,2,0,$AM31,AZ$25)</f>
        <v>0</v>
      </c>
      <c r="BD31" s="98"/>
    </row>
    <row r="32" spans="1:56" s="53" customFormat="1" x14ac:dyDescent="0.2">
      <c r="A32" s="104"/>
      <c r="AB32" s="103"/>
      <c r="AJ32" s="103"/>
      <c r="AS32" s="103"/>
      <c r="BD32" s="103"/>
    </row>
    <row r="33" spans="1:56" s="55" customFormat="1" ht="16" thickBot="1" x14ac:dyDescent="0.25">
      <c r="A33" s="105"/>
      <c r="AB33" s="106"/>
      <c r="AJ33" s="106"/>
      <c r="AS33" s="106"/>
      <c r="BD33" s="106"/>
    </row>
    <row r="34" spans="1:56" s="17" customFormat="1" x14ac:dyDescent="0.2">
      <c r="A34" s="43"/>
      <c r="B34" s="36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98"/>
      <c r="AC34" s="36"/>
      <c r="AD34" s="36"/>
      <c r="AJ34" s="98"/>
      <c r="AK34" s="36"/>
      <c r="AL34" s="36"/>
      <c r="AM34" s="31" t="s">
        <v>4043</v>
      </c>
      <c r="AN34" s="27" t="s">
        <v>4129</v>
      </c>
      <c r="AS34" s="98"/>
      <c r="AT34" s="36"/>
      <c r="AU34" s="36"/>
      <c r="AV34" s="31" t="s">
        <v>4043</v>
      </c>
      <c r="AW34" s="27" t="s">
        <v>4129</v>
      </c>
      <c r="AX34" s="25" t="s">
        <v>4430</v>
      </c>
      <c r="BD34" s="98"/>
    </row>
    <row r="35" spans="1:56" s="17" customFormat="1" x14ac:dyDescent="0.2">
      <c r="A35" s="43"/>
      <c r="B35" s="36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98"/>
      <c r="AC35" s="36"/>
      <c r="AD35" s="36"/>
      <c r="AJ35" s="98"/>
      <c r="AK35" s="36"/>
      <c r="AL35" s="36"/>
      <c r="AM35" s="31" t="s">
        <v>4044</v>
      </c>
      <c r="AN35" s="27" t="s">
        <v>4047</v>
      </c>
      <c r="AS35" s="98"/>
      <c r="AT35" s="36"/>
      <c r="AU35" s="36"/>
      <c r="AV35" s="31" t="s">
        <v>4044</v>
      </c>
      <c r="AW35" s="27" t="s">
        <v>4047</v>
      </c>
      <c r="AX35" s="25" t="s">
        <v>4431</v>
      </c>
      <c r="BD35" s="98"/>
    </row>
    <row r="36" spans="1:56" s="17" customFormat="1" x14ac:dyDescent="0.2">
      <c r="A36" s="44"/>
      <c r="B36" s="37"/>
      <c r="C36" s="31" t="s">
        <v>0</v>
      </c>
      <c r="D36" s="36" t="s">
        <v>1981</v>
      </c>
      <c r="E36" s="36" t="s">
        <v>853</v>
      </c>
      <c r="F36" s="36" t="s">
        <v>117</v>
      </c>
      <c r="G36" s="36" t="s">
        <v>849</v>
      </c>
      <c r="H36" s="36" t="s">
        <v>856</v>
      </c>
      <c r="I36" s="36" t="s">
        <v>2844</v>
      </c>
      <c r="AB36" s="98"/>
      <c r="AC36" s="37"/>
      <c r="AD36" s="37"/>
      <c r="AE36" s="31" t="s">
        <v>0</v>
      </c>
      <c r="AF36" s="17" t="s">
        <v>1981</v>
      </c>
      <c r="AJ36" s="98"/>
      <c r="AK36" s="37"/>
      <c r="AL36" s="37"/>
      <c r="AM36" s="31" t="s">
        <v>0</v>
      </c>
      <c r="AN36" s="27" t="s">
        <v>849</v>
      </c>
      <c r="AS36" s="98"/>
      <c r="AT36" s="37"/>
      <c r="AU36" s="37"/>
      <c r="AV36" s="31" t="s">
        <v>0</v>
      </c>
      <c r="AW36" s="27" t="s">
        <v>849</v>
      </c>
      <c r="AX36" s="25" t="s">
        <v>1981</v>
      </c>
      <c r="BD36" s="98"/>
    </row>
    <row r="37" spans="1:56" s="48" customFormat="1" ht="16" thickBot="1" x14ac:dyDescent="0.25">
      <c r="A37" s="45" t="s">
        <v>14</v>
      </c>
      <c r="B37" s="46" t="s">
        <v>0</v>
      </c>
      <c r="C37" s="47" t="s">
        <v>3157</v>
      </c>
      <c r="D37" s="48" t="s">
        <v>3754</v>
      </c>
      <c r="E37" s="48" t="s">
        <v>3751</v>
      </c>
      <c r="F37" s="48" t="s">
        <v>3753</v>
      </c>
      <c r="G37" s="48" t="s">
        <v>3749</v>
      </c>
      <c r="H37" s="48" t="s">
        <v>3750</v>
      </c>
      <c r="I37" s="48" t="s">
        <v>3748</v>
      </c>
      <c r="Z37" s="48" t="s">
        <v>4432</v>
      </c>
      <c r="AA37" s="48" t="s">
        <v>4433</v>
      </c>
      <c r="AB37" s="101"/>
      <c r="AC37" s="46" t="s">
        <v>14</v>
      </c>
      <c r="AD37" s="46" t="s">
        <v>0</v>
      </c>
      <c r="AE37" s="47" t="s">
        <v>3157</v>
      </c>
      <c r="AF37" s="48" t="s">
        <v>3754</v>
      </c>
      <c r="AJ37" s="101"/>
      <c r="AK37" s="46" t="s">
        <v>14</v>
      </c>
      <c r="AL37" s="46" t="s">
        <v>0</v>
      </c>
      <c r="AM37" s="47" t="s">
        <v>3157</v>
      </c>
      <c r="AN37" s="83" t="s">
        <v>3749</v>
      </c>
      <c r="AS37" s="101"/>
      <c r="AT37" s="46" t="s">
        <v>14</v>
      </c>
      <c r="AU37" s="46" t="s">
        <v>0</v>
      </c>
      <c r="AV37" s="47" t="s">
        <v>3157</v>
      </c>
      <c r="AW37" s="83" t="s">
        <v>3749</v>
      </c>
      <c r="AX37" s="72" t="s">
        <v>3754</v>
      </c>
      <c r="BD37" s="101"/>
    </row>
    <row r="38" spans="1:56" x14ac:dyDescent="0.2">
      <c r="A38" s="69" t="s">
        <v>121</v>
      </c>
      <c r="B38" s="24" t="s">
        <v>1981</v>
      </c>
      <c r="C38" s="25" t="s">
        <v>3754</v>
      </c>
      <c r="D38" s="34">
        <f>_xll.CDXZipStreamCF.Connect.CDXRouteBing(0,2,0,$C38,D$37)</f>
        <v>0</v>
      </c>
      <c r="E38" s="34">
        <f>_xll.CDXZipStreamCF.Connect.CDXRouteBing(0,2,0,$C38,E$37)</f>
        <v>45.383333333333333</v>
      </c>
      <c r="F38" s="34">
        <f>_xll.CDXZipStreamCF.Connect.CDXRouteBing(0,2,0,$C38,F$37)</f>
        <v>17.616666666666667</v>
      </c>
      <c r="G38" s="34">
        <f>_xll.CDXZipStreamCF.Connect.CDXRouteBing(0,2,0,$C38,G$37)</f>
        <v>41.033333333333331</v>
      </c>
      <c r="H38" s="34">
        <f>_xll.CDXZipStreamCF.Connect.CDXRouteBing(0,2,0,$C38,H$37)</f>
        <v>112.13333333333334</v>
      </c>
      <c r="I38" s="34">
        <f>_xll.CDXZipStreamCF.Connect.CDXRouteBing(0,2,0,$C38,I$37)</f>
        <v>121.16666666666667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35">
        <f t="shared" ref="Z38:Z43" si="4">COUNTIFS(D38:Y38,"&lt;=120")</f>
        <v>5</v>
      </c>
      <c r="AA38" s="35">
        <f t="shared" ref="AA38:AA43" si="5">SUMIF(D38:Y38,"&lt;121")</f>
        <v>216.16666666666669</v>
      </c>
      <c r="AB38" s="98"/>
      <c r="AC38" s="16" t="s">
        <v>121</v>
      </c>
      <c r="AD38" s="24" t="s">
        <v>1981</v>
      </c>
      <c r="AE38" s="25" t="s">
        <v>3754</v>
      </c>
      <c r="AF38" s="34">
        <f>_xll.CDXZipStreamCF.Connect.CDXRouteBing(0,2,0,$AE38,AF$37)</f>
        <v>0</v>
      </c>
      <c r="AJ38" s="98"/>
      <c r="AK38" s="16" t="s">
        <v>121</v>
      </c>
      <c r="AL38" s="16" t="s">
        <v>1981</v>
      </c>
      <c r="AM38" t="s">
        <v>3754</v>
      </c>
      <c r="AN38" s="34">
        <f>_xll.CDXZipStreamCF.Connect.CDXRouteBing(0,2,0,$AM38,AN$37)</f>
        <v>41.033333333333331</v>
      </c>
      <c r="AS38" s="98"/>
      <c r="AT38" s="16" t="s">
        <v>121</v>
      </c>
      <c r="AU38" s="24" t="s">
        <v>1981</v>
      </c>
      <c r="AV38" s="25" t="s">
        <v>3754</v>
      </c>
      <c r="AW38" s="34">
        <f>_xll.CDXZipStreamCF.Connect.CDXRouteBing(0,2,0,$AM38,AW$37)</f>
        <v>41.033333333333331</v>
      </c>
      <c r="AX38" s="34">
        <f>_xll.CDXZipStreamCF.Connect.CDXRouteBing(0,2,0,$AM38,AX$37)</f>
        <v>0</v>
      </c>
      <c r="BD38" s="98"/>
    </row>
    <row r="39" spans="1:56" x14ac:dyDescent="0.2">
      <c r="A39" s="69"/>
      <c r="B39" s="16" t="s">
        <v>853</v>
      </c>
      <c r="C39" t="s">
        <v>3751</v>
      </c>
      <c r="D39" s="20">
        <f>_xll.CDXZipStreamCF.Connect.CDXRouteBing(0,2,0,$C39,D$37)</f>
        <v>46.93333333333333</v>
      </c>
      <c r="E39" s="20">
        <f>_xll.CDXZipStreamCF.Connect.CDXRouteBing(0,2,0,$C39,E$37)</f>
        <v>0</v>
      </c>
      <c r="F39" s="20">
        <f>_xll.CDXZipStreamCF.Connect.CDXRouteBing(0,2,0,$C39,F$37)</f>
        <v>37.016666666666666</v>
      </c>
      <c r="G39" s="20">
        <f>_xll.CDXZipStreamCF.Connect.CDXRouteBing(0,2,0,$C39,G$37)</f>
        <v>71.716666666666669</v>
      </c>
      <c r="H39" s="20">
        <f>_xll.CDXZipStreamCF.Connect.CDXRouteBing(0,2,0,$C39,H$37)</f>
        <v>75.683333333333337</v>
      </c>
      <c r="I39" s="20">
        <f>_xll.CDXZipStreamCF.Connect.CDXRouteBing(0,2,0,$C39,I$37)</f>
        <v>155.58333333333334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0">
        <f t="shared" si="4"/>
        <v>5</v>
      </c>
      <c r="AA39" s="20">
        <f t="shared" si="5"/>
        <v>231.35</v>
      </c>
      <c r="AB39" s="98"/>
      <c r="AC39" s="16"/>
      <c r="AD39" s="16" t="s">
        <v>853</v>
      </c>
      <c r="AE39" t="s">
        <v>3751</v>
      </c>
      <c r="AF39" s="20">
        <f>_xll.CDXZipStreamCF.Connect.CDXRouteBing(0,2,0,$AE39,AF$37)</f>
        <v>46.93333333333333</v>
      </c>
      <c r="AJ39" s="98"/>
      <c r="AK39" s="16"/>
      <c r="AL39" s="16" t="s">
        <v>853</v>
      </c>
      <c r="AM39" t="s">
        <v>3751</v>
      </c>
      <c r="AN39" s="20">
        <f>_xll.CDXZipStreamCF.Connect.CDXRouteBing(0,2,0,$AM39,AN$37)</f>
        <v>71.716666666666669</v>
      </c>
      <c r="AS39" s="98"/>
      <c r="AT39" s="16"/>
      <c r="AU39" s="16" t="s">
        <v>853</v>
      </c>
      <c r="AV39" t="s">
        <v>3751</v>
      </c>
      <c r="AW39" s="20">
        <f>_xll.CDXZipStreamCF.Connect.CDXRouteBing(0,2,0,$AM39,AW$37)</f>
        <v>71.716666666666669</v>
      </c>
      <c r="AX39" s="20">
        <f>_xll.CDXZipStreamCF.Connect.CDXRouteBing(0,2,0,$AM39,AX$37)</f>
        <v>46.93333333333333</v>
      </c>
      <c r="BD39" s="98"/>
    </row>
    <row r="40" spans="1:56" x14ac:dyDescent="0.2">
      <c r="A40" s="69"/>
      <c r="B40" s="16" t="s">
        <v>117</v>
      </c>
      <c r="C40" t="s">
        <v>3753</v>
      </c>
      <c r="D40" s="20">
        <f>_xll.CDXZipStreamCF.Connect.CDXRouteBing(0,2,0,$C40,D$37)</f>
        <v>19.833333333333332</v>
      </c>
      <c r="E40" s="20">
        <f>_xll.CDXZipStreamCF.Connect.CDXRouteBing(0,2,0,$C40,E$37)</f>
        <v>38.416666666666664</v>
      </c>
      <c r="F40" s="20">
        <f>_xll.CDXZipStreamCF.Connect.CDXRouteBing(0,2,0,$C40,F$37)</f>
        <v>0</v>
      </c>
      <c r="G40" s="20">
        <f>_xll.CDXZipStreamCF.Connect.CDXRouteBing(0,2,0,$C40,G$37)</f>
        <v>43.483333333333334</v>
      </c>
      <c r="H40" s="20">
        <f>_xll.CDXZipStreamCF.Connect.CDXRouteBing(0,2,0,$C40,H$37)</f>
        <v>101.9</v>
      </c>
      <c r="I40" s="20">
        <f>_xll.CDXZipStreamCF.Connect.CDXRouteBing(0,2,0,$C40,I$37)</f>
        <v>120.48333333333333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0">
        <f>COUNTIFS(D40:Y40,"&lt;=120")</f>
        <v>5</v>
      </c>
      <c r="AA40" s="20">
        <f t="shared" si="5"/>
        <v>324.11666666666667</v>
      </c>
      <c r="AB40" s="98"/>
      <c r="AC40" s="16"/>
      <c r="AD40" s="16" t="s">
        <v>117</v>
      </c>
      <c r="AE40" t="s">
        <v>3753</v>
      </c>
      <c r="AF40" s="20">
        <f>_xll.CDXZipStreamCF.Connect.CDXRouteBing(0,2,0,$AE40,AF$37)</f>
        <v>19.833333333333332</v>
      </c>
      <c r="AJ40" s="98"/>
      <c r="AK40" s="16"/>
      <c r="AL40" s="16" t="s">
        <v>117</v>
      </c>
      <c r="AM40" t="s">
        <v>3753</v>
      </c>
      <c r="AN40" s="20">
        <f>_xll.CDXZipStreamCF.Connect.CDXRouteBing(0,2,0,$AM40,AN$37)</f>
        <v>43.483333333333334</v>
      </c>
      <c r="AS40" s="98"/>
      <c r="AT40" s="16"/>
      <c r="AU40" s="16" t="s">
        <v>117</v>
      </c>
      <c r="AV40" t="s">
        <v>3753</v>
      </c>
      <c r="AW40" s="20">
        <f>_xll.CDXZipStreamCF.Connect.CDXRouteBing(0,2,0,$AM40,AW$37)</f>
        <v>43.483333333333334</v>
      </c>
      <c r="AX40" s="20">
        <f>_xll.CDXZipStreamCF.Connect.CDXRouteBing(0,2,0,$AM40,AX$37)</f>
        <v>19.833333333333332</v>
      </c>
      <c r="BD40" s="98"/>
    </row>
    <row r="41" spans="1:56" x14ac:dyDescent="0.2">
      <c r="A41" s="69"/>
      <c r="B41" s="16" t="s">
        <v>849</v>
      </c>
      <c r="C41" t="s">
        <v>3749</v>
      </c>
      <c r="D41" s="20">
        <f>_xll.CDXZipStreamCF.Connect.CDXRouteBing(0,2,0,$C41,D$37)</f>
        <v>39.1</v>
      </c>
      <c r="E41" s="20">
        <f>_xll.CDXZipStreamCF.Connect.CDXRouteBing(0,2,0,$C41,E$37)</f>
        <v>71.233333333333334</v>
      </c>
      <c r="F41" s="20">
        <f>_xll.CDXZipStreamCF.Connect.CDXRouteBing(0,2,0,$C41,F$37)</f>
        <v>40.31666666666667</v>
      </c>
      <c r="G41" s="20">
        <f>_xll.CDXZipStreamCF.Connect.CDXRouteBing(0,2,0,$C41,G$37)</f>
        <v>0</v>
      </c>
      <c r="H41" s="20">
        <f>_xll.CDXZipStreamCF.Connect.CDXRouteBing(0,2,0,$C41,H$37)</f>
        <v>133.6</v>
      </c>
      <c r="I41" s="20">
        <f>_xll.CDXZipStreamCF.Connect.CDXRouteBing(0,2,0,$C41,I$37)</f>
        <v>128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0">
        <f>COUNTIFS(D41:Y41,"&lt;=120")</f>
        <v>4</v>
      </c>
      <c r="AA41" s="20">
        <f t="shared" si="5"/>
        <v>150.65</v>
      </c>
      <c r="AB41" s="98"/>
      <c r="AC41" s="16"/>
      <c r="AD41" s="16" t="s">
        <v>849</v>
      </c>
      <c r="AE41" t="s">
        <v>3749</v>
      </c>
      <c r="AF41" s="20">
        <f>_xll.CDXZipStreamCF.Connect.CDXRouteBing(0,2,0,$AE41,AF$37)</f>
        <v>39.1</v>
      </c>
      <c r="AJ41" s="98"/>
      <c r="AK41" s="16"/>
      <c r="AL41" s="26" t="s">
        <v>849</v>
      </c>
      <c r="AM41" s="27" t="s">
        <v>3749</v>
      </c>
      <c r="AN41" s="20">
        <f>_xll.CDXZipStreamCF.Connect.CDXRouteBing(0,2,0,$AM41,AN$37)</f>
        <v>0</v>
      </c>
      <c r="AS41" s="98"/>
      <c r="AT41" s="16"/>
      <c r="AU41" s="26" t="s">
        <v>849</v>
      </c>
      <c r="AV41" s="27" t="s">
        <v>3749</v>
      </c>
      <c r="AW41" s="20">
        <f>_xll.CDXZipStreamCF.Connect.CDXRouteBing(0,2,0,$AM41,AW$37)</f>
        <v>0</v>
      </c>
      <c r="AX41" s="20">
        <f>_xll.CDXZipStreamCF.Connect.CDXRouteBing(0,2,0,$AM41,AX$37)</f>
        <v>39.1</v>
      </c>
      <c r="BD41" s="98"/>
    </row>
    <row r="42" spans="1:56" x14ac:dyDescent="0.2">
      <c r="A42" s="69"/>
      <c r="B42" s="16" t="s">
        <v>856</v>
      </c>
      <c r="C42" t="s">
        <v>3750</v>
      </c>
      <c r="D42" s="20">
        <f>_xll.CDXZipStreamCF.Connect.CDXRouteBing(0,2,0,$C42,D$37)</f>
        <v>113.91666666666667</v>
      </c>
      <c r="E42" s="20">
        <f>_xll.CDXZipStreamCF.Connect.CDXRouteBing(0,2,0,$C42,E$37)</f>
        <v>74.11666666666666</v>
      </c>
      <c r="F42" s="20">
        <f>_xll.CDXZipStreamCF.Connect.CDXRouteBing(0,2,0,$C42,F$37)</f>
        <v>100.93333333333334</v>
      </c>
      <c r="G42" s="20">
        <f>_xll.CDXZipStreamCF.Connect.CDXRouteBing(0,2,0,$C42,G$37)</f>
        <v>134.48333333333332</v>
      </c>
      <c r="H42" s="20">
        <f>_xll.CDXZipStreamCF.Connect.CDXRouteBing(0,2,0,$C42,H$37)</f>
        <v>0</v>
      </c>
      <c r="I42" s="20">
        <f>_xll.CDXZipStreamCF.Connect.CDXRouteBing(0,2,0,$C42,I$37)</f>
        <v>170.91666666666666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0">
        <f t="shared" si="4"/>
        <v>4</v>
      </c>
      <c r="AA42" s="20">
        <f t="shared" si="5"/>
        <v>288.9666666666667</v>
      </c>
      <c r="AB42" s="98"/>
      <c r="AC42" s="16"/>
      <c r="AD42" s="16" t="s">
        <v>856</v>
      </c>
      <c r="AE42" t="s">
        <v>3750</v>
      </c>
      <c r="AF42" s="20">
        <f>_xll.CDXZipStreamCF.Connect.CDXRouteBing(0,2,0,$AE42,AF$37)</f>
        <v>113.91666666666667</v>
      </c>
      <c r="AJ42" s="98"/>
      <c r="AK42" s="16"/>
      <c r="AL42" s="16" t="s">
        <v>856</v>
      </c>
      <c r="AM42" t="s">
        <v>3750</v>
      </c>
      <c r="AN42" s="86">
        <f>_xll.CDXZipStreamCF.Connect.CDXRouteBing(0,2,0,$AM42,AN$37)</f>
        <v>134.48333333333332</v>
      </c>
      <c r="AS42" s="98"/>
      <c r="AT42" s="16"/>
      <c r="AU42" s="16" t="s">
        <v>856</v>
      </c>
      <c r="AV42" t="s">
        <v>3750</v>
      </c>
      <c r="AW42" s="86">
        <f>_xll.CDXZipStreamCF.Connect.CDXRouteBing(0,2,0,$AM42,AW$37)</f>
        <v>134.48333333333332</v>
      </c>
      <c r="AX42" s="20">
        <f>_xll.CDXZipStreamCF.Connect.CDXRouteBing(0,2,0,$AM42,AX$37)</f>
        <v>113.91666666666667</v>
      </c>
      <c r="BD42" s="98"/>
    </row>
    <row r="43" spans="1:56" ht="16" thickBot="1" x14ac:dyDescent="0.25">
      <c r="A43" s="69"/>
      <c r="B43" s="16" t="s">
        <v>2844</v>
      </c>
      <c r="C43" t="s">
        <v>3748</v>
      </c>
      <c r="D43" s="33">
        <f>_xll.CDXZipStreamCF.Connect.CDXRouteBing(0,2,0,$C43,D$37)</f>
        <v>118.71666666666667</v>
      </c>
      <c r="E43" s="33">
        <f>_xll.CDXZipStreamCF.Connect.CDXRouteBing(0,2,0,$C43,E$37)</f>
        <v>153.46666666666667</v>
      </c>
      <c r="F43" s="33">
        <f>_xll.CDXZipStreamCF.Connect.CDXRouteBing(0,2,0,$C43,F$37)</f>
        <v>117.68333333333334</v>
      </c>
      <c r="G43" s="33">
        <f>_xll.CDXZipStreamCF.Connect.CDXRouteBing(0,2,0,$C43,G$37)</f>
        <v>125.81666666666666</v>
      </c>
      <c r="H43" s="33">
        <f>_xll.CDXZipStreamCF.Connect.CDXRouteBing(0,2,0,$C43,H$37)</f>
        <v>171.9</v>
      </c>
      <c r="I43" s="33">
        <f>_xll.CDXZipStreamCF.Connect.CDXRouteBing(0,2,0,$C43,I$37)</f>
        <v>0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33">
        <f t="shared" si="4"/>
        <v>3</v>
      </c>
      <c r="AA43" s="33">
        <f t="shared" si="5"/>
        <v>236.4</v>
      </c>
      <c r="AB43" s="98"/>
      <c r="AC43" s="16"/>
      <c r="AD43" s="16" t="s">
        <v>2844</v>
      </c>
      <c r="AE43" t="s">
        <v>3748</v>
      </c>
      <c r="AF43" s="33">
        <f>_xll.CDXZipStreamCF.Connect.CDXRouteBing(0,2,0,$AE43,AF$37)</f>
        <v>118.71666666666667</v>
      </c>
      <c r="AJ43" s="98"/>
      <c r="AK43" s="16"/>
      <c r="AL43" s="16" t="s">
        <v>2844</v>
      </c>
      <c r="AM43" t="s">
        <v>3748</v>
      </c>
      <c r="AN43" s="87">
        <f>_xll.CDXZipStreamCF.Connect.CDXRouteBing(0,2,0,$AM43,AN$37)</f>
        <v>125.81666666666666</v>
      </c>
      <c r="AS43" s="98"/>
      <c r="AT43" s="16"/>
      <c r="AU43" s="16" t="s">
        <v>2844</v>
      </c>
      <c r="AV43" t="s">
        <v>3748</v>
      </c>
      <c r="AW43" s="87">
        <f>_xll.CDXZipStreamCF.Connect.CDXRouteBing(0,2,0,$AM43,AW$37)</f>
        <v>125.81666666666666</v>
      </c>
      <c r="AX43" s="33">
        <f>_xll.CDXZipStreamCF.Connect.CDXRouteBing(0,2,0,$AM43,AX$37)</f>
        <v>118.71666666666667</v>
      </c>
      <c r="BD43" s="98"/>
    </row>
    <row r="44" spans="1:56" s="53" customFormat="1" x14ac:dyDescent="0.2">
      <c r="A44" s="57"/>
      <c r="B44" s="58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97"/>
      <c r="AC44" s="58"/>
      <c r="AD44" s="58"/>
      <c r="AJ44" s="97"/>
      <c r="AK44" s="58"/>
      <c r="AL44" s="58"/>
      <c r="AS44" s="97"/>
      <c r="AT44" s="58"/>
      <c r="AU44" s="58"/>
      <c r="BD44" s="97"/>
    </row>
    <row r="45" spans="1:56" s="29" customFormat="1" ht="16" thickBot="1" x14ac:dyDescent="0.25">
      <c r="A45" s="85"/>
      <c r="B45" s="28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98"/>
      <c r="AC45" s="28"/>
      <c r="AD45" s="28"/>
      <c r="AJ45" s="98"/>
      <c r="AK45" s="28"/>
      <c r="AL45" s="28"/>
      <c r="AS45" s="98"/>
      <c r="AT45" s="28"/>
      <c r="AU45" s="28"/>
      <c r="BD45" s="98"/>
    </row>
    <row r="46" spans="1:56" s="41" customFormat="1" x14ac:dyDescent="0.2">
      <c r="A46" s="39"/>
      <c r="B46" s="40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97"/>
      <c r="AC46" s="40"/>
      <c r="AD46" s="40"/>
      <c r="AJ46" s="97"/>
      <c r="AK46" s="40"/>
      <c r="AL46" s="40"/>
      <c r="AM46" s="79" t="s">
        <v>4043</v>
      </c>
      <c r="AN46" s="40" t="s">
        <v>172</v>
      </c>
      <c r="AS46" s="97"/>
      <c r="AT46" s="40"/>
      <c r="AU46" s="40"/>
      <c r="AV46" s="79" t="s">
        <v>4043</v>
      </c>
      <c r="AW46" s="40" t="s">
        <v>172</v>
      </c>
      <c r="AX46" s="63" t="s">
        <v>4430</v>
      </c>
      <c r="AY46" s="63" t="s">
        <v>4430</v>
      </c>
      <c r="AZ46" s="63" t="s">
        <v>4430</v>
      </c>
      <c r="BD46" s="97"/>
    </row>
    <row r="47" spans="1:56" s="17" customFormat="1" x14ac:dyDescent="0.2">
      <c r="A47" s="43"/>
      <c r="B47" s="36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98"/>
      <c r="AC47" s="36"/>
      <c r="AD47" s="36"/>
      <c r="AJ47" s="98"/>
      <c r="AK47" s="36"/>
      <c r="AL47" s="36"/>
      <c r="AM47" s="31" t="s">
        <v>4044</v>
      </c>
      <c r="AN47" s="36" t="s">
        <v>4439</v>
      </c>
      <c r="AS47" s="98"/>
      <c r="AT47" s="36"/>
      <c r="AU47" s="36"/>
      <c r="AV47" s="31" t="s">
        <v>4044</v>
      </c>
      <c r="AW47" s="36" t="s">
        <v>4439</v>
      </c>
      <c r="AX47" s="25" t="s">
        <v>4431</v>
      </c>
      <c r="AY47" s="25" t="s">
        <v>4431</v>
      </c>
      <c r="AZ47" s="25" t="s">
        <v>4431</v>
      </c>
      <c r="BD47" s="98"/>
    </row>
    <row r="48" spans="1:56" s="17" customFormat="1" x14ac:dyDescent="0.2">
      <c r="A48" s="44"/>
      <c r="B48" s="37"/>
      <c r="C48" s="31" t="s">
        <v>0</v>
      </c>
      <c r="D48" s="36" t="s">
        <v>881</v>
      </c>
      <c r="E48" s="36" t="s">
        <v>918</v>
      </c>
      <c r="F48" s="36" t="s">
        <v>2857</v>
      </c>
      <c r="G48" s="36" t="s">
        <v>874</v>
      </c>
      <c r="H48" s="36" t="s">
        <v>2628</v>
      </c>
      <c r="I48" s="36" t="s">
        <v>866</v>
      </c>
      <c r="J48" s="36" t="s">
        <v>878</v>
      </c>
      <c r="K48" s="36" t="s">
        <v>2855</v>
      </c>
      <c r="L48" s="36" t="s">
        <v>2852</v>
      </c>
      <c r="M48" s="36" t="s">
        <v>1190</v>
      </c>
      <c r="N48" s="36" t="s">
        <v>2859</v>
      </c>
      <c r="O48" s="36" t="s">
        <v>2805</v>
      </c>
      <c r="P48" s="36" t="s">
        <v>860</v>
      </c>
      <c r="Q48" s="36" t="s">
        <v>2895</v>
      </c>
      <c r="AB48" s="98"/>
      <c r="AC48" s="37"/>
      <c r="AD48" s="37"/>
      <c r="AE48" s="31" t="s">
        <v>0</v>
      </c>
      <c r="AF48" s="17" t="s">
        <v>881</v>
      </c>
      <c r="AG48" s="17" t="s">
        <v>1190</v>
      </c>
      <c r="AH48" s="17" t="s">
        <v>860</v>
      </c>
      <c r="AJ48" s="98"/>
      <c r="AK48" s="37"/>
      <c r="AL48" s="37"/>
      <c r="AM48" s="31" t="s">
        <v>0</v>
      </c>
      <c r="AN48" s="36" t="s">
        <v>172</v>
      </c>
      <c r="AS48" s="98"/>
      <c r="AT48" s="37"/>
      <c r="AU48" s="37"/>
      <c r="AV48" s="31" t="s">
        <v>0</v>
      </c>
      <c r="AW48" s="36" t="s">
        <v>172</v>
      </c>
      <c r="AX48" s="25" t="s">
        <v>881</v>
      </c>
      <c r="AY48" s="25" t="s">
        <v>1190</v>
      </c>
      <c r="AZ48" s="25" t="s">
        <v>860</v>
      </c>
      <c r="BD48" s="98"/>
    </row>
    <row r="49" spans="1:56" s="48" customFormat="1" ht="16" thickBot="1" x14ac:dyDescent="0.25">
      <c r="A49" s="45" t="s">
        <v>14</v>
      </c>
      <c r="B49" s="46" t="s">
        <v>0</v>
      </c>
      <c r="C49" s="47" t="s">
        <v>3157</v>
      </c>
      <c r="D49" s="48" t="s">
        <v>3758</v>
      </c>
      <c r="E49" s="48" t="s">
        <v>3762</v>
      </c>
      <c r="F49" s="48" t="s">
        <v>3768</v>
      </c>
      <c r="G49" s="48" t="s">
        <v>3761</v>
      </c>
      <c r="H49" s="48" t="s">
        <v>3766</v>
      </c>
      <c r="I49" s="48" t="s">
        <v>3760</v>
      </c>
      <c r="J49" s="48" t="s">
        <v>3759</v>
      </c>
      <c r="K49" s="48" t="s">
        <v>3770</v>
      </c>
      <c r="L49" s="48" t="s">
        <v>3769</v>
      </c>
      <c r="M49" s="48" t="s">
        <v>4448</v>
      </c>
      <c r="N49" s="48" t="s">
        <v>4449</v>
      </c>
      <c r="O49" s="48" t="s">
        <v>4450</v>
      </c>
      <c r="P49" s="48" t="s">
        <v>4451</v>
      </c>
      <c r="Q49" s="48" t="s">
        <v>4451</v>
      </c>
      <c r="Z49" s="48" t="s">
        <v>4432</v>
      </c>
      <c r="AA49" s="48" t="s">
        <v>4433</v>
      </c>
      <c r="AB49" s="101"/>
      <c r="AC49" s="46" t="s">
        <v>14</v>
      </c>
      <c r="AD49" s="46" t="s">
        <v>0</v>
      </c>
      <c r="AE49" s="47" t="s">
        <v>3157</v>
      </c>
      <c r="AF49" s="48" t="s">
        <v>3758</v>
      </c>
      <c r="AG49" s="48" t="s">
        <v>4448</v>
      </c>
      <c r="AH49" s="48" t="s">
        <v>4451</v>
      </c>
      <c r="AJ49" s="101"/>
      <c r="AK49" s="46" t="s">
        <v>14</v>
      </c>
      <c r="AL49" s="46" t="s">
        <v>0</v>
      </c>
      <c r="AM49" s="47" t="s">
        <v>3157</v>
      </c>
      <c r="AN49" s="47" t="s">
        <v>172</v>
      </c>
      <c r="AS49" s="101"/>
      <c r="AT49" s="46" t="s">
        <v>14</v>
      </c>
      <c r="AU49" s="46" t="s">
        <v>0</v>
      </c>
      <c r="AV49" s="47" t="s">
        <v>3157</v>
      </c>
      <c r="AW49" s="47" t="s">
        <v>172</v>
      </c>
      <c r="AX49" s="72" t="s">
        <v>3758</v>
      </c>
      <c r="AY49" s="72" t="s">
        <v>4448</v>
      </c>
      <c r="AZ49" s="72" t="s">
        <v>4451</v>
      </c>
      <c r="BD49" s="101"/>
    </row>
    <row r="50" spans="1:56" x14ac:dyDescent="0.2">
      <c r="A50" s="69" t="s">
        <v>864</v>
      </c>
      <c r="B50" s="24" t="s">
        <v>881</v>
      </c>
      <c r="C50" s="25" t="s">
        <v>3758</v>
      </c>
      <c r="D50" s="34">
        <f>_xll.CDXZipStreamCF.Connect.CDXRouteBing(0,2,0,$C50,D$49)</f>
        <v>0</v>
      </c>
      <c r="E50" s="34">
        <f>_xll.CDXZipStreamCF.Connect.CDXRouteBing(0,2,0,$C50,E$49)</f>
        <v>54.1</v>
      </c>
      <c r="F50" s="34">
        <f>_xll.CDXZipStreamCF.Connect.CDXRouteBing(0,2,0,$C50,F$49)</f>
        <v>75.099999999999994</v>
      </c>
      <c r="G50" s="34">
        <f>_xll.CDXZipStreamCF.Connect.CDXRouteBing(0,2,0,$C50,G$49)</f>
        <v>78.25</v>
      </c>
      <c r="H50" s="34">
        <f>_xll.CDXZipStreamCF.Connect.CDXRouteBing(0,2,0,$C50,H$49)</f>
        <v>49.633333333333333</v>
      </c>
      <c r="I50" s="34">
        <f>_xll.CDXZipStreamCF.Connect.CDXRouteBing(0,2,0,$C50,I$49)</f>
        <v>96.8</v>
      </c>
      <c r="J50" s="34">
        <f>_xll.CDXZipStreamCF.Connect.CDXRouteBing(0,2,0,$C50,J$49)</f>
        <v>114.65</v>
      </c>
      <c r="K50" s="34">
        <f>_xll.CDXZipStreamCF.Connect.CDXRouteBing(0,2,0,$C50,K$49)</f>
        <v>48.883333333333333</v>
      </c>
      <c r="L50" s="34">
        <f>_xll.CDXZipStreamCF.Connect.CDXRouteBing(0,2,0,$C50,L$49)</f>
        <v>55.533333333333331</v>
      </c>
      <c r="M50" s="34" t="str">
        <f>_xll.CDXZipStreamCF.Connect.CDXRouteBing(0,2,0,$C50,M$49)</f>
        <v>Error: Location Not Found or Bing Maps Did Not Respond.</v>
      </c>
      <c r="N50" s="34" t="str">
        <f>_xll.CDXZipStreamCF.Connect.CDXRouteBing(0,2,0,$C50,N$49)</f>
        <v>Error: Location Not Found or Bing Maps Did Not Respond.</v>
      </c>
      <c r="O50" s="34" t="str">
        <f>_xll.CDXZipStreamCF.Connect.CDXRouteBing(0,2,0,$C50,O$49)</f>
        <v>Error: Location Not Found or Bing Maps Did Not Respond.</v>
      </c>
      <c r="P50" s="34" t="str">
        <f>_xll.CDXZipStreamCF.Connect.CDXRouteBing(0,2,0,$C50,P$49)</f>
        <v>Error: Location Not Found or Bing Maps Did Not Respond.</v>
      </c>
      <c r="Q50" s="34" t="str">
        <f>_xll.CDXZipStreamCF.Connect.CDXRouteBing(0,2,0,$C50,Q$49)</f>
        <v>Error: Location Not Found or Bing Maps Did Not Respond.</v>
      </c>
      <c r="R50" s="21"/>
      <c r="S50" s="21"/>
      <c r="T50" s="21"/>
      <c r="U50" s="21"/>
      <c r="V50" s="21"/>
      <c r="W50" s="21"/>
      <c r="X50" s="21"/>
      <c r="Y50" s="21"/>
      <c r="Z50" s="35">
        <f t="shared" ref="Z50:Z63" si="6">COUNTIFS(D50:Y50,"&lt;=120")</f>
        <v>9</v>
      </c>
      <c r="AA50" s="35">
        <f t="shared" ref="AA50:AA63" si="7">SUMIF(D50:Y50,"&lt;121")</f>
        <v>572.94999999999993</v>
      </c>
      <c r="AB50" s="98"/>
      <c r="AC50" s="16" t="s">
        <v>864</v>
      </c>
      <c r="AD50" s="24" t="s">
        <v>881</v>
      </c>
      <c r="AE50" s="25" t="s">
        <v>3758</v>
      </c>
      <c r="AF50" s="34">
        <f>_xll.CDXZipStreamCF.Connect.CDXRouteBing(0,2,0,$AE50,AF$49)</f>
        <v>0</v>
      </c>
      <c r="AG50" s="34" t="str">
        <f>_xll.CDXZipStreamCF.Connect.CDXRouteBing(0,2,0,$AE50,AG$49)</f>
        <v>Error: Location Not Found or Bing Maps Did Not Respond.</v>
      </c>
      <c r="AH50" s="34" t="str">
        <f>_xll.CDXZipStreamCF.Connect.CDXRouteBing(0,2,0,$AE50,AH$49)</f>
        <v>Error: Location Not Found or Bing Maps Did Not Respond.</v>
      </c>
      <c r="AJ50" s="98"/>
      <c r="AK50" s="16" t="s">
        <v>864</v>
      </c>
      <c r="AL50" s="16" t="s">
        <v>881</v>
      </c>
      <c r="AM50" t="s">
        <v>3758</v>
      </c>
      <c r="AN50" s="89" t="str">
        <f>_xll.CDXZipStreamCF.Connect.CDXRouteBing(0,2,0,$AM50,AN$49)</f>
        <v>Error: Location Not Found or Bing Maps Did Not Respond.</v>
      </c>
      <c r="AS50" s="98"/>
      <c r="AT50" s="16" t="s">
        <v>864</v>
      </c>
      <c r="AU50" s="24" t="s">
        <v>881</v>
      </c>
      <c r="AV50" s="25" t="s">
        <v>3758</v>
      </c>
      <c r="AW50" s="89" t="str">
        <f>_xll.CDXZipStreamCF.Connect.CDXRouteBing(0,2,0,$AM50,AW$49)</f>
        <v>Error: Location Not Found or Bing Maps Did Not Respond.</v>
      </c>
      <c r="AX50" s="92">
        <f>_xll.CDXZipStreamCF.Connect.CDXRouteBing(0,2,0,$AM50,AX$49)</f>
        <v>0</v>
      </c>
      <c r="AY50" s="92" t="str">
        <f>_xll.CDXZipStreamCF.Connect.CDXRouteBing(0,2,0,$AM50,AY$49)</f>
        <v>Error: Location Not Found or Bing Maps Did Not Respond.</v>
      </c>
      <c r="AZ50" s="92" t="str">
        <f>_xll.CDXZipStreamCF.Connect.CDXRouteBing(0,2,0,$AM50,AZ$49)</f>
        <v>Error: Location Not Found or Bing Maps Did Not Respond.</v>
      </c>
      <c r="BD50" s="98"/>
    </row>
    <row r="51" spans="1:56" x14ac:dyDescent="0.2">
      <c r="A51" s="69"/>
      <c r="B51" s="16" t="s">
        <v>918</v>
      </c>
      <c r="C51" t="s">
        <v>3762</v>
      </c>
      <c r="D51" s="20">
        <f>_xll.CDXZipStreamCF.Connect.CDXRouteBing(0,2,0,$C51,D$49)</f>
        <v>53.4</v>
      </c>
      <c r="E51" s="20">
        <f>_xll.CDXZipStreamCF.Connect.CDXRouteBing(0,2,0,$C51,E$49)</f>
        <v>0</v>
      </c>
      <c r="F51" s="20">
        <f>_xll.CDXZipStreamCF.Connect.CDXRouteBing(0,2,0,$C51,F$49)</f>
        <v>52.333333333333336</v>
      </c>
      <c r="G51" s="20">
        <f>_xll.CDXZipStreamCF.Connect.CDXRouteBing(0,2,0,$C51,G$49)</f>
        <v>55.466666666666669</v>
      </c>
      <c r="H51" s="20">
        <f>_xll.CDXZipStreamCF.Connect.CDXRouteBing(0,2,0,$C51,H$49)</f>
        <v>89.016666666666666</v>
      </c>
      <c r="I51" s="20">
        <f>_xll.CDXZipStreamCF.Connect.CDXRouteBing(0,2,0,$C51,I$49)</f>
        <v>74.016666666666666</v>
      </c>
      <c r="J51" s="20">
        <f>_xll.CDXZipStreamCF.Connect.CDXRouteBing(0,2,0,$C51,J$49)</f>
        <v>91.86666666666666</v>
      </c>
      <c r="K51" s="20">
        <f>_xll.CDXZipStreamCF.Connect.CDXRouteBing(0,2,0,$C51,K$49)</f>
        <v>94.85</v>
      </c>
      <c r="L51" s="20">
        <f>_xll.CDXZipStreamCF.Connect.CDXRouteBing(0,2,0,$C51,L$49)</f>
        <v>101.51666666666667</v>
      </c>
      <c r="M51" s="20" t="str">
        <f>_xll.CDXZipStreamCF.Connect.CDXRouteBing(0,2,0,$C51,M$49)</f>
        <v>Error: Location Not Found or Bing Maps Did Not Respond.</v>
      </c>
      <c r="N51" s="20" t="str">
        <f>_xll.CDXZipStreamCF.Connect.CDXRouteBing(0,2,0,$C51,N$49)</f>
        <v>Error: Location Not Found or Bing Maps Did Not Respond.</v>
      </c>
      <c r="O51" s="20" t="str">
        <f>_xll.CDXZipStreamCF.Connect.CDXRouteBing(0,2,0,$C51,O$49)</f>
        <v>Error: Location Not Found or Bing Maps Did Not Respond.</v>
      </c>
      <c r="P51" s="20" t="str">
        <f>_xll.CDXZipStreamCF.Connect.CDXRouteBing(0,2,0,$C51,P$49)</f>
        <v>Error: Location Not Found or Bing Maps Did Not Respond.</v>
      </c>
      <c r="Q51" s="20" t="str">
        <f>_xll.CDXZipStreamCF.Connect.CDXRouteBing(0,2,0,$C51,Q$49)</f>
        <v>Error: Location Not Found or Bing Maps Did Not Respond.</v>
      </c>
      <c r="R51" s="21"/>
      <c r="S51" s="21"/>
      <c r="T51" s="21"/>
      <c r="U51" s="21"/>
      <c r="V51" s="21"/>
      <c r="W51" s="21"/>
      <c r="X51" s="21"/>
      <c r="Y51" s="21"/>
      <c r="Z51" s="20">
        <f t="shared" si="6"/>
        <v>9</v>
      </c>
      <c r="AA51" s="20">
        <f t="shared" si="7"/>
        <v>612.46666666666658</v>
      </c>
      <c r="AB51" s="98"/>
      <c r="AC51" s="16"/>
      <c r="AD51" s="16" t="s">
        <v>918</v>
      </c>
      <c r="AE51" t="s">
        <v>3762</v>
      </c>
      <c r="AF51" s="20">
        <f>_xll.CDXZipStreamCF.Connect.CDXRouteBing(0,2,0,$AE51,AF$49)</f>
        <v>53.4</v>
      </c>
      <c r="AG51" s="20" t="str">
        <f>_xll.CDXZipStreamCF.Connect.CDXRouteBing(0,2,0,$AE51,AG$49)</f>
        <v>Error: Location Not Found or Bing Maps Did Not Respond.</v>
      </c>
      <c r="AH51" s="20" t="str">
        <f>_xll.CDXZipStreamCF.Connect.CDXRouteBing(0,2,0,$AE51,AH$49)</f>
        <v>Error: Location Not Found or Bing Maps Did Not Respond.</v>
      </c>
      <c r="AJ51" s="98"/>
      <c r="AK51" s="16"/>
      <c r="AL51" s="16" t="s">
        <v>918</v>
      </c>
      <c r="AM51" t="s">
        <v>3762</v>
      </c>
      <c r="AN51" s="86" t="str">
        <f>_xll.CDXZipStreamCF.Connect.CDXRouteBing(0,2,0,$AM51,AN$49)</f>
        <v>Error: Location Not Found or Bing Maps Did Not Respond.</v>
      </c>
      <c r="AS51" s="98"/>
      <c r="AT51" s="16"/>
      <c r="AU51" s="16" t="s">
        <v>918</v>
      </c>
      <c r="AV51" t="s">
        <v>3762</v>
      </c>
      <c r="AW51" s="86" t="str">
        <f>_xll.CDXZipStreamCF.Connect.CDXRouteBing(0,2,0,$AM51,AW$49)</f>
        <v>Error: Location Not Found or Bing Maps Did Not Respond.</v>
      </c>
      <c r="AX51" s="90">
        <f>_xll.CDXZipStreamCF.Connect.CDXRouteBing(0,2,0,$AM51,AX$49)</f>
        <v>53.4</v>
      </c>
      <c r="AY51" s="90" t="str">
        <f>_xll.CDXZipStreamCF.Connect.CDXRouteBing(0,2,0,$AM51,AY$49)</f>
        <v>Error: Location Not Found or Bing Maps Did Not Respond.</v>
      </c>
      <c r="AZ51" s="90" t="str">
        <f>_xll.CDXZipStreamCF.Connect.CDXRouteBing(0,2,0,$AM51,AZ$49)</f>
        <v>Error: Location Not Found or Bing Maps Did Not Respond.</v>
      </c>
      <c r="BD51" s="98"/>
    </row>
    <row r="52" spans="1:56" x14ac:dyDescent="0.2">
      <c r="A52" s="69"/>
      <c r="B52" s="16" t="s">
        <v>2857</v>
      </c>
      <c r="C52" t="s">
        <v>3768</v>
      </c>
      <c r="D52" s="20">
        <f>_xll.CDXZipStreamCF.Connect.CDXRouteBing(0,2,0,$C52,D$49)</f>
        <v>75.516666666666666</v>
      </c>
      <c r="E52" s="20">
        <f>_xll.CDXZipStreamCF.Connect.CDXRouteBing(0,2,0,$C52,E$49)</f>
        <v>53.06666666666667</v>
      </c>
      <c r="F52" s="20">
        <f>_xll.CDXZipStreamCF.Connect.CDXRouteBing(0,2,0,$C52,F$49)</f>
        <v>0</v>
      </c>
      <c r="G52" s="20">
        <f>_xll.CDXZipStreamCF.Connect.CDXRouteBing(0,2,0,$C52,G$49)</f>
        <v>12.25</v>
      </c>
      <c r="H52" s="20">
        <f>_xll.CDXZipStreamCF.Connect.CDXRouteBing(0,2,0,$C52,H$49)</f>
        <v>111.13333333333334</v>
      </c>
      <c r="I52" s="20">
        <f>_xll.CDXZipStreamCF.Connect.CDXRouteBing(0,2,0,$C52,I$49)</f>
        <v>30.8</v>
      </c>
      <c r="J52" s="20">
        <f>_xll.CDXZipStreamCF.Connect.CDXRouteBing(0,2,0,$C52,J$49)</f>
        <v>49.966666666666669</v>
      </c>
      <c r="K52" s="20">
        <f>_xll.CDXZipStreamCF.Connect.CDXRouteBing(0,2,0,$C52,K$49)</f>
        <v>116.98333333333333</v>
      </c>
      <c r="L52" s="20">
        <f>_xll.CDXZipStreamCF.Connect.CDXRouteBing(0,2,0,$C52,L$49)</f>
        <v>123.63333333333334</v>
      </c>
      <c r="M52" s="20" t="str">
        <f>_xll.CDXZipStreamCF.Connect.CDXRouteBing(0,2,0,$C52,M$49)</f>
        <v>Error: Location Not Found or Bing Maps Did Not Respond.</v>
      </c>
      <c r="N52" s="20" t="str">
        <f>_xll.CDXZipStreamCF.Connect.CDXRouteBing(0,2,0,$C52,N$49)</f>
        <v>Error: Location Not Found or Bing Maps Did Not Respond.</v>
      </c>
      <c r="O52" s="20" t="str">
        <f>_xll.CDXZipStreamCF.Connect.CDXRouteBing(0,2,0,$C52,O$49)</f>
        <v>Error: Location Not Found or Bing Maps Did Not Respond.</v>
      </c>
      <c r="P52" s="20" t="str">
        <f>_xll.CDXZipStreamCF.Connect.CDXRouteBing(0,2,0,$C52,P$49)</f>
        <v>Error: Location Not Found or Bing Maps Did Not Respond.</v>
      </c>
      <c r="Q52" s="20" t="str">
        <f>_xll.CDXZipStreamCF.Connect.CDXRouteBing(0,2,0,$C52,Q$49)</f>
        <v>Error: Location Not Found or Bing Maps Did Not Respond.</v>
      </c>
      <c r="R52" s="21"/>
      <c r="S52" s="21"/>
      <c r="T52" s="21"/>
      <c r="U52" s="21"/>
      <c r="V52" s="21"/>
      <c r="W52" s="21"/>
      <c r="X52" s="21"/>
      <c r="Y52" s="21"/>
      <c r="Z52" s="20">
        <f t="shared" si="6"/>
        <v>8</v>
      </c>
      <c r="AA52" s="20">
        <f t="shared" si="7"/>
        <v>449.7166666666667</v>
      </c>
      <c r="AB52" s="98"/>
      <c r="AC52" s="16"/>
      <c r="AD52" s="16" t="s">
        <v>2857</v>
      </c>
      <c r="AE52" t="s">
        <v>3768</v>
      </c>
      <c r="AF52" s="20">
        <f>_xll.CDXZipStreamCF.Connect.CDXRouteBing(0,2,0,$AE52,AF$49)</f>
        <v>75.516666666666666</v>
      </c>
      <c r="AG52" s="20" t="str">
        <f>_xll.CDXZipStreamCF.Connect.CDXRouteBing(0,2,0,$AE52,AG$49)</f>
        <v>Error: Location Not Found or Bing Maps Did Not Respond.</v>
      </c>
      <c r="AH52" s="20" t="str">
        <f>_xll.CDXZipStreamCF.Connect.CDXRouteBing(0,2,0,$AE52,AH$49)</f>
        <v>Error: Location Not Found or Bing Maps Did Not Respond.</v>
      </c>
      <c r="AJ52" s="98"/>
      <c r="AK52" s="16"/>
      <c r="AL52" s="16" t="s">
        <v>2857</v>
      </c>
      <c r="AM52" t="s">
        <v>3768</v>
      </c>
      <c r="AN52" s="86" t="str">
        <f>_xll.CDXZipStreamCF.Connect.CDXRouteBing(0,2,0,$AM52,AN$49)</f>
        <v>Error: Location Not Found or Bing Maps Did Not Respond.</v>
      </c>
      <c r="AS52" s="98"/>
      <c r="AT52" s="16"/>
      <c r="AU52" s="16" t="s">
        <v>2857</v>
      </c>
      <c r="AV52" t="s">
        <v>3768</v>
      </c>
      <c r="AW52" s="86" t="str">
        <f>_xll.CDXZipStreamCF.Connect.CDXRouteBing(0,2,0,$AM52,AW$49)</f>
        <v>Error: Location Not Found or Bing Maps Did Not Respond.</v>
      </c>
      <c r="AX52" s="90">
        <f>_xll.CDXZipStreamCF.Connect.CDXRouteBing(0,2,0,$AM52,AX$49)</f>
        <v>75.516666666666666</v>
      </c>
      <c r="AY52" s="90" t="str">
        <f>_xll.CDXZipStreamCF.Connect.CDXRouteBing(0,2,0,$AM52,AY$49)</f>
        <v>Error: Location Not Found or Bing Maps Did Not Respond.</v>
      </c>
      <c r="AZ52" s="90" t="str">
        <f>_xll.CDXZipStreamCF.Connect.CDXRouteBing(0,2,0,$AM52,AZ$49)</f>
        <v>Error: Location Not Found or Bing Maps Did Not Respond.</v>
      </c>
      <c r="BD52" s="98"/>
    </row>
    <row r="53" spans="1:56" x14ac:dyDescent="0.2">
      <c r="A53" s="69"/>
      <c r="B53" s="16" t="s">
        <v>874</v>
      </c>
      <c r="C53" t="s">
        <v>3761</v>
      </c>
      <c r="D53" s="20">
        <f>_xll.CDXZipStreamCF.Connect.CDXRouteBing(0,2,0,$C53,D$49)</f>
        <v>79.183333333333337</v>
      </c>
      <c r="E53" s="20">
        <f>_xll.CDXZipStreamCF.Connect.CDXRouteBing(0,2,0,$C53,E$49)</f>
        <v>56.716666666666669</v>
      </c>
      <c r="F53" s="20">
        <f>_xll.CDXZipStreamCF.Connect.CDXRouteBing(0,2,0,$C53,F$49)</f>
        <v>14.433333333333334</v>
      </c>
      <c r="G53" s="20">
        <f>_xll.CDXZipStreamCF.Connect.CDXRouteBing(0,2,0,$C53,G$49)</f>
        <v>0</v>
      </c>
      <c r="H53" s="20">
        <f>_xll.CDXZipStreamCF.Connect.CDXRouteBing(0,2,0,$C53,H$49)</f>
        <v>114.78333333333333</v>
      </c>
      <c r="I53" s="20">
        <f>_xll.CDXZipStreamCF.Connect.CDXRouteBing(0,2,0,$C53,I$49)</f>
        <v>25.016666666666666</v>
      </c>
      <c r="J53" s="20">
        <f>_xll.CDXZipStreamCF.Connect.CDXRouteBing(0,2,0,$C53,J$49)</f>
        <v>57.483333333333334</v>
      </c>
      <c r="K53" s="20">
        <f>_xll.CDXZipStreamCF.Connect.CDXRouteBing(0,2,0,$C53,K$49)</f>
        <v>120.63333333333334</v>
      </c>
      <c r="L53" s="20">
        <f>_xll.CDXZipStreamCF.Connect.CDXRouteBing(0,2,0,$C53,L$49)</f>
        <v>127.28333333333333</v>
      </c>
      <c r="M53" s="20" t="str">
        <f>_xll.CDXZipStreamCF.Connect.CDXRouteBing(0,2,0,$C53,M$49)</f>
        <v>Error: Location Not Found or Bing Maps Did Not Respond.</v>
      </c>
      <c r="N53" s="20" t="str">
        <f>_xll.CDXZipStreamCF.Connect.CDXRouteBing(0,2,0,$C53,N$49)</f>
        <v>Error: Location Not Found or Bing Maps Did Not Respond.</v>
      </c>
      <c r="O53" s="20" t="str">
        <f>_xll.CDXZipStreamCF.Connect.CDXRouteBing(0,2,0,$C53,O$49)</f>
        <v>Error: Location Not Found or Bing Maps Did Not Respond.</v>
      </c>
      <c r="P53" s="20" t="str">
        <f>_xll.CDXZipStreamCF.Connect.CDXRouteBing(0,2,0,$C53,P$49)</f>
        <v>Error: Location Not Found or Bing Maps Did Not Respond.</v>
      </c>
      <c r="Q53" s="20" t="str">
        <f>_xll.CDXZipStreamCF.Connect.CDXRouteBing(0,2,0,$C53,Q$49)</f>
        <v>Error: Location Not Found or Bing Maps Did Not Respond.</v>
      </c>
      <c r="R53" s="21"/>
      <c r="S53" s="21"/>
      <c r="T53" s="21"/>
      <c r="U53" s="21"/>
      <c r="V53" s="21"/>
      <c r="W53" s="21"/>
      <c r="X53" s="21"/>
      <c r="Y53" s="21"/>
      <c r="Z53" s="20">
        <f t="shared" si="6"/>
        <v>7</v>
      </c>
      <c r="AA53" s="20">
        <f t="shared" si="7"/>
        <v>468.25</v>
      </c>
      <c r="AB53" s="98"/>
      <c r="AC53" s="16"/>
      <c r="AD53" s="16" t="s">
        <v>874</v>
      </c>
      <c r="AE53" t="s">
        <v>3761</v>
      </c>
      <c r="AF53" s="20">
        <f>_xll.CDXZipStreamCF.Connect.CDXRouteBing(0,2,0,$AE53,AF$49)</f>
        <v>79.183333333333337</v>
      </c>
      <c r="AG53" s="20" t="str">
        <f>_xll.CDXZipStreamCF.Connect.CDXRouteBing(0,2,0,$AE53,AG$49)</f>
        <v>Error: Location Not Found or Bing Maps Did Not Respond.</v>
      </c>
      <c r="AH53" s="20" t="str">
        <f>_xll.CDXZipStreamCF.Connect.CDXRouteBing(0,2,0,$AE53,AH$49)</f>
        <v>Error: Location Not Found or Bing Maps Did Not Respond.</v>
      </c>
      <c r="AJ53" s="98"/>
      <c r="AK53" s="16"/>
      <c r="AL53" s="16" t="s">
        <v>874</v>
      </c>
      <c r="AM53" t="s">
        <v>3761</v>
      </c>
      <c r="AN53" s="86" t="str">
        <f>_xll.CDXZipStreamCF.Connect.CDXRouteBing(0,2,0,$AM53,AN$49)</f>
        <v>Error: Location Not Found or Bing Maps Did Not Respond.</v>
      </c>
      <c r="AS53" s="98"/>
      <c r="AT53" s="16"/>
      <c r="AU53" s="16" t="s">
        <v>874</v>
      </c>
      <c r="AV53" t="s">
        <v>3761</v>
      </c>
      <c r="AW53" s="86" t="str">
        <f>_xll.CDXZipStreamCF.Connect.CDXRouteBing(0,2,0,$AM53,AW$49)</f>
        <v>Error: Location Not Found or Bing Maps Did Not Respond.</v>
      </c>
      <c r="AX53" s="90">
        <f>_xll.CDXZipStreamCF.Connect.CDXRouteBing(0,2,0,$AM53,AX$49)</f>
        <v>79.183333333333337</v>
      </c>
      <c r="AY53" s="90" t="str">
        <f>_xll.CDXZipStreamCF.Connect.CDXRouteBing(0,2,0,$AM53,AY$49)</f>
        <v>Error: Location Not Found or Bing Maps Did Not Respond.</v>
      </c>
      <c r="AZ53" s="90" t="str">
        <f>_xll.CDXZipStreamCF.Connect.CDXRouteBing(0,2,0,$AM53,AZ$49)</f>
        <v>Error: Location Not Found or Bing Maps Did Not Respond.</v>
      </c>
      <c r="BD53" s="98"/>
    </row>
    <row r="54" spans="1:56" x14ac:dyDescent="0.2">
      <c r="A54" s="69"/>
      <c r="B54" s="16" t="s">
        <v>2628</v>
      </c>
      <c r="C54" t="s">
        <v>3766</v>
      </c>
      <c r="D54" s="20">
        <f>_xll.CDXZipStreamCF.Connect.CDXRouteBing(0,2,0,$C54,D$49)</f>
        <v>47.75</v>
      </c>
      <c r="E54" s="20">
        <f>_xll.CDXZipStreamCF.Connect.CDXRouteBing(0,2,0,$C54,E$49)</f>
        <v>89.683333333333337</v>
      </c>
      <c r="F54" s="20">
        <f>_xll.CDXZipStreamCF.Connect.CDXRouteBing(0,2,0,$C54,F$49)</f>
        <v>110.7</v>
      </c>
      <c r="G54" s="20">
        <f>_xll.CDXZipStreamCF.Connect.CDXRouteBing(0,2,0,$C54,G$49)</f>
        <v>113.83333333333333</v>
      </c>
      <c r="H54" s="20">
        <f>_xll.CDXZipStreamCF.Connect.CDXRouteBing(0,2,0,$C54,H$49)</f>
        <v>0</v>
      </c>
      <c r="I54" s="20">
        <f>_xll.CDXZipStreamCF.Connect.CDXRouteBing(0,2,0,$C54,I$49)</f>
        <v>132.4</v>
      </c>
      <c r="J54" s="20">
        <f>_xll.CDXZipStreamCF.Connect.CDXRouteBing(0,2,0,$C54,J$49)</f>
        <v>150.25</v>
      </c>
      <c r="K54" s="20">
        <f>_xll.CDXZipStreamCF.Connect.CDXRouteBing(0,2,0,$C54,K$49)</f>
        <v>61.18333333333333</v>
      </c>
      <c r="L54" s="20">
        <f>_xll.CDXZipStreamCF.Connect.CDXRouteBing(0,2,0,$C54,L$49)</f>
        <v>68.033333333333331</v>
      </c>
      <c r="M54" s="20" t="str">
        <f>_xll.CDXZipStreamCF.Connect.CDXRouteBing(0,2,0,$C54,M$49)</f>
        <v>Error: Location Not Found or Bing Maps Did Not Respond.</v>
      </c>
      <c r="N54" s="20" t="str">
        <f>_xll.CDXZipStreamCF.Connect.CDXRouteBing(0,2,0,$C54,N$49)</f>
        <v>Error: Location Not Found or Bing Maps Did Not Respond.</v>
      </c>
      <c r="O54" s="20" t="str">
        <f>_xll.CDXZipStreamCF.Connect.CDXRouteBing(0,2,0,$C54,O$49)</f>
        <v>Error: Location Not Found or Bing Maps Did Not Respond.</v>
      </c>
      <c r="P54" s="20" t="str">
        <f>_xll.CDXZipStreamCF.Connect.CDXRouteBing(0,2,0,$C54,P$49)</f>
        <v>Error: Location Not Found or Bing Maps Did Not Respond.</v>
      </c>
      <c r="Q54" s="20" t="str">
        <f>_xll.CDXZipStreamCF.Connect.CDXRouteBing(0,2,0,$C54,Q$49)</f>
        <v>Error: Location Not Found or Bing Maps Did Not Respond.</v>
      </c>
      <c r="R54" s="21"/>
      <c r="S54" s="21"/>
      <c r="T54" s="21"/>
      <c r="U54" s="21"/>
      <c r="V54" s="21"/>
      <c r="W54" s="21"/>
      <c r="X54" s="21"/>
      <c r="Y54" s="21"/>
      <c r="Z54" s="20">
        <f t="shared" si="6"/>
        <v>7</v>
      </c>
      <c r="AA54" s="20">
        <f t="shared" si="7"/>
        <v>491.18333333333328</v>
      </c>
      <c r="AB54" s="98"/>
      <c r="AC54" s="16"/>
      <c r="AD54" s="16" t="s">
        <v>2628</v>
      </c>
      <c r="AE54" t="s">
        <v>3766</v>
      </c>
      <c r="AF54" s="20">
        <f>_xll.CDXZipStreamCF.Connect.CDXRouteBing(0,2,0,$AE54,AF$49)</f>
        <v>47.75</v>
      </c>
      <c r="AG54" s="20" t="str">
        <f>_xll.CDXZipStreamCF.Connect.CDXRouteBing(0,2,0,$AE54,AG$49)</f>
        <v>Error: Location Not Found or Bing Maps Did Not Respond.</v>
      </c>
      <c r="AH54" s="20" t="str">
        <f>_xll.CDXZipStreamCF.Connect.CDXRouteBing(0,2,0,$AE54,AH$49)</f>
        <v>Error: Location Not Found or Bing Maps Did Not Respond.</v>
      </c>
      <c r="AJ54" s="98"/>
      <c r="AK54" s="16"/>
      <c r="AL54" s="16" t="s">
        <v>2628</v>
      </c>
      <c r="AM54" t="s">
        <v>3766</v>
      </c>
      <c r="AN54" s="86" t="str">
        <f>_xll.CDXZipStreamCF.Connect.CDXRouteBing(0,2,0,$AM54,AN$49)</f>
        <v>Error: Location Not Found or Bing Maps Did Not Respond.</v>
      </c>
      <c r="AS54" s="98"/>
      <c r="AT54" s="16"/>
      <c r="AU54" s="16" t="s">
        <v>2628</v>
      </c>
      <c r="AV54" t="s">
        <v>3766</v>
      </c>
      <c r="AW54" s="86" t="str">
        <f>_xll.CDXZipStreamCF.Connect.CDXRouteBing(0,2,0,$AM54,AW$49)</f>
        <v>Error: Location Not Found or Bing Maps Did Not Respond.</v>
      </c>
      <c r="AX54" s="90">
        <f>_xll.CDXZipStreamCF.Connect.CDXRouteBing(0,2,0,$AM54,AX$49)</f>
        <v>47.75</v>
      </c>
      <c r="AY54" s="90" t="str">
        <f>_xll.CDXZipStreamCF.Connect.CDXRouteBing(0,2,0,$AM54,AY$49)</f>
        <v>Error: Location Not Found or Bing Maps Did Not Respond.</v>
      </c>
      <c r="AZ54" s="90" t="str">
        <f>_xll.CDXZipStreamCF.Connect.CDXRouteBing(0,2,0,$AM54,AZ$49)</f>
        <v>Error: Location Not Found or Bing Maps Did Not Respond.</v>
      </c>
      <c r="BD54" s="98"/>
    </row>
    <row r="55" spans="1:56" x14ac:dyDescent="0.2">
      <c r="A55" s="69"/>
      <c r="B55" s="16" t="s">
        <v>866</v>
      </c>
      <c r="C55" t="s">
        <v>3760</v>
      </c>
      <c r="D55" s="20">
        <f>_xll.CDXZipStreamCF.Connect.CDXRouteBing(0,2,0,$C55,D$49)</f>
        <v>94.7</v>
      </c>
      <c r="E55" s="20">
        <f>_xll.CDXZipStreamCF.Connect.CDXRouteBing(0,2,0,$C55,E$49)</f>
        <v>72.25</v>
      </c>
      <c r="F55" s="20">
        <f>_xll.CDXZipStreamCF.Connect.CDXRouteBing(0,2,0,$C55,F$49)</f>
        <v>29.966666666666665</v>
      </c>
      <c r="G55" s="20">
        <f>_xll.CDXZipStreamCF.Connect.CDXRouteBing(0,2,0,$C55,G$49)</f>
        <v>22.716666666666665</v>
      </c>
      <c r="H55" s="20">
        <f>_xll.CDXZipStreamCF.Connect.CDXRouteBing(0,2,0,$C55,H$49)</f>
        <v>130.30000000000001</v>
      </c>
      <c r="I55" s="20">
        <f>_xll.CDXZipStreamCF.Connect.CDXRouteBing(0,2,0,$C55,I$49)</f>
        <v>0</v>
      </c>
      <c r="J55" s="20">
        <f>_xll.CDXZipStreamCF.Connect.CDXRouteBing(0,2,0,$C55,J$49)</f>
        <v>42.833333333333336</v>
      </c>
      <c r="K55" s="20">
        <f>_xll.CDXZipStreamCF.Connect.CDXRouteBing(0,2,0,$C55,K$49)</f>
        <v>136.15</v>
      </c>
      <c r="L55" s="20">
        <f>_xll.CDXZipStreamCF.Connect.CDXRouteBing(0,2,0,$C55,L$49)</f>
        <v>142.80000000000001</v>
      </c>
      <c r="M55" s="20" t="str">
        <f>_xll.CDXZipStreamCF.Connect.CDXRouteBing(0,2,0,$C55,M$49)</f>
        <v>Error: Location Not Found or Bing Maps Did Not Respond.</v>
      </c>
      <c r="N55" s="20" t="str">
        <f>_xll.CDXZipStreamCF.Connect.CDXRouteBing(0,2,0,$C55,N$49)</f>
        <v>Error: Location Not Found or Bing Maps Did Not Respond.</v>
      </c>
      <c r="O55" s="20" t="str">
        <f>_xll.CDXZipStreamCF.Connect.CDXRouteBing(0,2,0,$C55,O$49)</f>
        <v>Error: Location Not Found or Bing Maps Did Not Respond.</v>
      </c>
      <c r="P55" s="20" t="str">
        <f>_xll.CDXZipStreamCF.Connect.CDXRouteBing(0,2,0,$C55,P$49)</f>
        <v>Error: Location Not Found or Bing Maps Did Not Respond.</v>
      </c>
      <c r="Q55" s="20" t="str">
        <f>_xll.CDXZipStreamCF.Connect.CDXRouteBing(0,2,0,$C55,Q$49)</f>
        <v>Error: Location Not Found or Bing Maps Did Not Respond.</v>
      </c>
      <c r="R55" s="21"/>
      <c r="S55" s="21"/>
      <c r="T55" s="21"/>
      <c r="U55" s="21"/>
      <c r="V55" s="21"/>
      <c r="W55" s="21"/>
      <c r="X55" s="21"/>
      <c r="Y55" s="21"/>
      <c r="Z55" s="20">
        <f t="shared" si="6"/>
        <v>6</v>
      </c>
      <c r="AA55" s="20">
        <f t="shared" si="7"/>
        <v>262.46666666666664</v>
      </c>
      <c r="AB55" s="98"/>
      <c r="AC55" s="16"/>
      <c r="AD55" s="16" t="s">
        <v>866</v>
      </c>
      <c r="AE55" t="s">
        <v>3760</v>
      </c>
      <c r="AF55" s="20">
        <f>_xll.CDXZipStreamCF.Connect.CDXRouteBing(0,2,0,$AE55,AF$49)</f>
        <v>94.7</v>
      </c>
      <c r="AG55" s="20" t="str">
        <f>_xll.CDXZipStreamCF.Connect.CDXRouteBing(0,2,0,$AE55,AG$49)</f>
        <v>Error: Location Not Found or Bing Maps Did Not Respond.</v>
      </c>
      <c r="AH55" s="20" t="str">
        <f>_xll.CDXZipStreamCF.Connect.CDXRouteBing(0,2,0,$AE55,AH$49)</f>
        <v>Error: Location Not Found or Bing Maps Did Not Respond.</v>
      </c>
      <c r="AJ55" s="98"/>
      <c r="AK55" s="16"/>
      <c r="AL55" s="16" t="s">
        <v>866</v>
      </c>
      <c r="AM55" t="s">
        <v>3760</v>
      </c>
      <c r="AN55" s="86" t="str">
        <f>_xll.CDXZipStreamCF.Connect.CDXRouteBing(0,2,0,$AM55,AN$49)</f>
        <v>Error: Location Not Found or Bing Maps Did Not Respond.</v>
      </c>
      <c r="AS55" s="98"/>
      <c r="AT55" s="16"/>
      <c r="AU55" s="16" t="s">
        <v>866</v>
      </c>
      <c r="AV55" t="s">
        <v>3760</v>
      </c>
      <c r="AW55" s="86" t="str">
        <f>_xll.CDXZipStreamCF.Connect.CDXRouteBing(0,2,0,$AM55,AW$49)</f>
        <v>Error: Location Not Found or Bing Maps Did Not Respond.</v>
      </c>
      <c r="AX55" s="90">
        <f>_xll.CDXZipStreamCF.Connect.CDXRouteBing(0,2,0,$AM55,AX$49)</f>
        <v>94.7</v>
      </c>
      <c r="AY55" s="90" t="str">
        <f>_xll.CDXZipStreamCF.Connect.CDXRouteBing(0,2,0,$AM55,AY$49)</f>
        <v>Error: Location Not Found or Bing Maps Did Not Respond.</v>
      </c>
      <c r="AZ55" s="90" t="str">
        <f>_xll.CDXZipStreamCF.Connect.CDXRouteBing(0,2,0,$AM55,AZ$49)</f>
        <v>Error: Location Not Found or Bing Maps Did Not Respond.</v>
      </c>
      <c r="BD55" s="98"/>
    </row>
    <row r="56" spans="1:56" x14ac:dyDescent="0.2">
      <c r="A56" s="69"/>
      <c r="B56" s="16" t="s">
        <v>878</v>
      </c>
      <c r="C56" t="s">
        <v>3759</v>
      </c>
      <c r="D56" s="20">
        <f>_xll.CDXZipStreamCF.Connect.CDXRouteBing(0,2,0,$C56,D$49)</f>
        <v>113.11666666666666</v>
      </c>
      <c r="E56" s="20">
        <f>_xll.CDXZipStreamCF.Connect.CDXRouteBing(0,2,0,$C56,E$49)</f>
        <v>90.65</v>
      </c>
      <c r="F56" s="20">
        <f>_xll.CDXZipStreamCF.Connect.CDXRouteBing(0,2,0,$C56,F$49)</f>
        <v>48.533333333333331</v>
      </c>
      <c r="G56" s="20">
        <f>_xll.CDXZipStreamCF.Connect.CDXRouteBing(0,2,0,$C56,G$49)</f>
        <v>56.4</v>
      </c>
      <c r="H56" s="20">
        <f>_xll.CDXZipStreamCF.Connect.CDXRouteBing(0,2,0,$C56,H$49)</f>
        <v>148.71666666666667</v>
      </c>
      <c r="I56" s="20">
        <f>_xll.CDXZipStreamCF.Connect.CDXRouteBing(0,2,0,$C56,I$49)</f>
        <v>44.43333333333333</v>
      </c>
      <c r="J56" s="20">
        <f>_xll.CDXZipStreamCF.Connect.CDXRouteBing(0,2,0,$C56,J$49)</f>
        <v>0</v>
      </c>
      <c r="K56" s="20">
        <f>_xll.CDXZipStreamCF.Connect.CDXRouteBing(0,2,0,$C56,K$49)</f>
        <v>154.56666666666666</v>
      </c>
      <c r="L56" s="20">
        <f>_xll.CDXZipStreamCF.Connect.CDXRouteBing(0,2,0,$C56,L$49)</f>
        <v>161.21666666666667</v>
      </c>
      <c r="M56" s="20" t="str">
        <f>_xll.CDXZipStreamCF.Connect.CDXRouteBing(0,2,0,$C56,M$49)</f>
        <v>Error: Location Not Found or Bing Maps Did Not Respond.</v>
      </c>
      <c r="N56" s="20" t="str">
        <f>_xll.CDXZipStreamCF.Connect.CDXRouteBing(0,2,0,$C56,N$49)</f>
        <v>Error: Location Not Found or Bing Maps Did Not Respond.</v>
      </c>
      <c r="O56" s="20" t="str">
        <f>_xll.CDXZipStreamCF.Connect.CDXRouteBing(0,2,0,$C56,O$49)</f>
        <v>Error: Location Not Found or Bing Maps Did Not Respond.</v>
      </c>
      <c r="P56" s="20" t="str">
        <f>_xll.CDXZipStreamCF.Connect.CDXRouteBing(0,2,0,$C56,P$49)</f>
        <v>Error: Location Not Found or Bing Maps Did Not Respond.</v>
      </c>
      <c r="Q56" s="20" t="str">
        <f>_xll.CDXZipStreamCF.Connect.CDXRouteBing(0,2,0,$C56,Q$49)</f>
        <v>Error: Location Not Found or Bing Maps Did Not Respond.</v>
      </c>
      <c r="R56" s="21"/>
      <c r="S56" s="21"/>
      <c r="T56" s="21"/>
      <c r="U56" s="21"/>
      <c r="V56" s="21"/>
      <c r="W56" s="21"/>
      <c r="X56" s="21"/>
      <c r="Y56" s="21"/>
      <c r="Z56" s="20">
        <f t="shared" si="6"/>
        <v>6</v>
      </c>
      <c r="AA56" s="20">
        <f t="shared" si="7"/>
        <v>353.13333333333333</v>
      </c>
      <c r="AB56" s="98"/>
      <c r="AC56" s="16"/>
      <c r="AD56" s="16" t="s">
        <v>878</v>
      </c>
      <c r="AE56" t="s">
        <v>3759</v>
      </c>
      <c r="AF56" s="20">
        <f>_xll.CDXZipStreamCF.Connect.CDXRouteBing(0,2,0,$AE56,AF$49)</f>
        <v>113.11666666666666</v>
      </c>
      <c r="AG56" s="20" t="str">
        <f>_xll.CDXZipStreamCF.Connect.CDXRouteBing(0,2,0,$AE56,AG$49)</f>
        <v>Error: Location Not Found or Bing Maps Did Not Respond.</v>
      </c>
      <c r="AH56" s="20" t="str">
        <f>_xll.CDXZipStreamCF.Connect.CDXRouteBing(0,2,0,$AE56,AH$49)</f>
        <v>Error: Location Not Found or Bing Maps Did Not Respond.</v>
      </c>
      <c r="AJ56" s="98"/>
      <c r="AK56" s="16"/>
      <c r="AL56" s="16" t="s">
        <v>878</v>
      </c>
      <c r="AM56" t="s">
        <v>3759</v>
      </c>
      <c r="AN56" s="86" t="str">
        <f>_xll.CDXZipStreamCF.Connect.CDXRouteBing(0,2,0,$AM56,AN$49)</f>
        <v>Error: Location Not Found or Bing Maps Did Not Respond.</v>
      </c>
      <c r="AS56" s="98"/>
      <c r="AT56" s="16"/>
      <c r="AU56" s="16" t="s">
        <v>878</v>
      </c>
      <c r="AV56" t="s">
        <v>3759</v>
      </c>
      <c r="AW56" s="86" t="str">
        <f>_xll.CDXZipStreamCF.Connect.CDXRouteBing(0,2,0,$AM56,AW$49)</f>
        <v>Error: Location Not Found or Bing Maps Did Not Respond.</v>
      </c>
      <c r="AX56" s="90">
        <f>_xll.CDXZipStreamCF.Connect.CDXRouteBing(0,2,0,$AM56,AX$49)</f>
        <v>113.11666666666666</v>
      </c>
      <c r="AY56" s="90" t="str">
        <f>_xll.CDXZipStreamCF.Connect.CDXRouteBing(0,2,0,$AM56,AY$49)</f>
        <v>Error: Location Not Found or Bing Maps Did Not Respond.</v>
      </c>
      <c r="AZ56" s="90" t="str">
        <f>_xll.CDXZipStreamCF.Connect.CDXRouteBing(0,2,0,$AM56,AZ$49)</f>
        <v>Error: Location Not Found or Bing Maps Did Not Respond.</v>
      </c>
      <c r="BD56" s="98"/>
    </row>
    <row r="57" spans="1:56" x14ac:dyDescent="0.2">
      <c r="A57" s="69"/>
      <c r="B57" s="16" t="s">
        <v>2855</v>
      </c>
      <c r="C57" t="s">
        <v>3770</v>
      </c>
      <c r="D57" s="20">
        <f>_xll.CDXZipStreamCF.Connect.CDXRouteBing(0,2,0,$C57,D$49)</f>
        <v>49.766666666666666</v>
      </c>
      <c r="E57" s="20">
        <f>_xll.CDXZipStreamCF.Connect.CDXRouteBing(0,2,0,$C57,E$49)</f>
        <v>96.05</v>
      </c>
      <c r="F57" s="20">
        <f>_xll.CDXZipStreamCF.Connect.CDXRouteBing(0,2,0,$C57,F$49)</f>
        <v>117.06666666666666</v>
      </c>
      <c r="G57" s="20">
        <f>_xll.CDXZipStreamCF.Connect.CDXRouteBing(0,2,0,$C57,G$49)</f>
        <v>120.2</v>
      </c>
      <c r="H57" s="20">
        <f>_xll.CDXZipStreamCF.Connect.CDXRouteBing(0,2,0,$C57,H$49)</f>
        <v>62.666666666666664</v>
      </c>
      <c r="I57" s="20">
        <f>_xll.CDXZipStreamCF.Connect.CDXRouteBing(0,2,0,$C57,I$49)</f>
        <v>138.76666666666668</v>
      </c>
      <c r="J57" s="20">
        <f>_xll.CDXZipStreamCF.Connect.CDXRouteBing(0,2,0,$C57,J$49)</f>
        <v>156.6</v>
      </c>
      <c r="K57" s="20">
        <f>_xll.CDXZipStreamCF.Connect.CDXRouteBing(0,2,0,$C57,K$49)</f>
        <v>0</v>
      </c>
      <c r="L57" s="20">
        <f>_xll.CDXZipStreamCF.Connect.CDXRouteBing(0,2,0,$C57,L$49)</f>
        <v>8.3333333333333339</v>
      </c>
      <c r="M57" s="20" t="str">
        <f>_xll.CDXZipStreamCF.Connect.CDXRouteBing(0,2,0,$C57,M$49)</f>
        <v>Error: Location Not Found or Bing Maps Did Not Respond.</v>
      </c>
      <c r="N57" s="20" t="str">
        <f>_xll.CDXZipStreamCF.Connect.CDXRouteBing(0,2,0,$C57,N$49)</f>
        <v>Error: Location Not Found or Bing Maps Did Not Respond.</v>
      </c>
      <c r="O57" s="20" t="str">
        <f>_xll.CDXZipStreamCF.Connect.CDXRouteBing(0,2,0,$C57,O$49)</f>
        <v>Error: Location Not Found or Bing Maps Did Not Respond.</v>
      </c>
      <c r="P57" s="20" t="str">
        <f>_xll.CDXZipStreamCF.Connect.CDXRouteBing(0,2,0,$C57,P$49)</f>
        <v>Error: Location Not Found or Bing Maps Did Not Respond.</v>
      </c>
      <c r="Q57" s="20" t="str">
        <f>_xll.CDXZipStreamCF.Connect.CDXRouteBing(0,2,0,$C57,Q$49)</f>
        <v>Error: Location Not Found or Bing Maps Did Not Respond.</v>
      </c>
      <c r="R57" s="21"/>
      <c r="S57" s="21"/>
      <c r="T57" s="21"/>
      <c r="U57" s="21"/>
      <c r="V57" s="21"/>
      <c r="W57" s="21"/>
      <c r="X57" s="21"/>
      <c r="Y57" s="21"/>
      <c r="Z57" s="20">
        <f t="shared" si="6"/>
        <v>6</v>
      </c>
      <c r="AA57" s="20">
        <f t="shared" si="7"/>
        <v>454.08333333333331</v>
      </c>
      <c r="AB57" s="98"/>
      <c r="AC57" s="16"/>
      <c r="AD57" s="16" t="s">
        <v>2855</v>
      </c>
      <c r="AE57" t="s">
        <v>3770</v>
      </c>
      <c r="AF57" s="20">
        <f>_xll.CDXZipStreamCF.Connect.CDXRouteBing(0,2,0,$AE57,AF$49)</f>
        <v>49.766666666666666</v>
      </c>
      <c r="AG57" s="20" t="str">
        <f>_xll.CDXZipStreamCF.Connect.CDXRouteBing(0,2,0,$AE57,AG$49)</f>
        <v>Error: Location Not Found or Bing Maps Did Not Respond.</v>
      </c>
      <c r="AH57" s="20" t="str">
        <f>_xll.CDXZipStreamCF.Connect.CDXRouteBing(0,2,0,$AE57,AH$49)</f>
        <v>Error: Location Not Found or Bing Maps Did Not Respond.</v>
      </c>
      <c r="AJ57" s="98"/>
      <c r="AK57" s="16"/>
      <c r="AL57" s="16" t="s">
        <v>2855</v>
      </c>
      <c r="AM57" t="s">
        <v>3770</v>
      </c>
      <c r="AN57" s="86" t="str">
        <f>_xll.CDXZipStreamCF.Connect.CDXRouteBing(0,2,0,$AM57,AN$49)</f>
        <v>Error: Location Not Found or Bing Maps Did Not Respond.</v>
      </c>
      <c r="AS57" s="98"/>
      <c r="AT57" s="16"/>
      <c r="AU57" s="16" t="s">
        <v>2855</v>
      </c>
      <c r="AV57" t="s">
        <v>3770</v>
      </c>
      <c r="AW57" s="86" t="str">
        <f>_xll.CDXZipStreamCF.Connect.CDXRouteBing(0,2,0,$AM57,AW$49)</f>
        <v>Error: Location Not Found or Bing Maps Did Not Respond.</v>
      </c>
      <c r="AX57" s="90">
        <f>_xll.CDXZipStreamCF.Connect.CDXRouteBing(0,2,0,$AM57,AX$49)</f>
        <v>49.766666666666666</v>
      </c>
      <c r="AY57" s="90" t="str">
        <f>_xll.CDXZipStreamCF.Connect.CDXRouteBing(0,2,0,$AM57,AY$49)</f>
        <v>Error: Location Not Found or Bing Maps Did Not Respond.</v>
      </c>
      <c r="AZ57" s="90" t="str">
        <f>_xll.CDXZipStreamCF.Connect.CDXRouteBing(0,2,0,$AM57,AZ$49)</f>
        <v>Error: Location Not Found or Bing Maps Did Not Respond.</v>
      </c>
      <c r="BD57" s="98"/>
    </row>
    <row r="58" spans="1:56" x14ac:dyDescent="0.2">
      <c r="A58" s="69"/>
      <c r="B58" s="16" t="s">
        <v>2852</v>
      </c>
      <c r="C58" t="s">
        <v>3769</v>
      </c>
      <c r="D58" s="20">
        <f>_xll.CDXZipStreamCF.Connect.CDXRouteBing(0,2,0,$C58,D$49)</f>
        <v>57.3</v>
      </c>
      <c r="E58" s="20">
        <f>_xll.CDXZipStreamCF.Connect.CDXRouteBing(0,2,0,$C58,E$49)</f>
        <v>103.58333333333333</v>
      </c>
      <c r="F58" s="20">
        <f>_xll.CDXZipStreamCF.Connect.CDXRouteBing(0,2,0,$C58,F$49)</f>
        <v>124.6</v>
      </c>
      <c r="G58" s="20">
        <f>_xll.CDXZipStreamCF.Connect.CDXRouteBing(0,2,0,$C58,G$49)</f>
        <v>127.73333333333333</v>
      </c>
      <c r="H58" s="20">
        <f>_xll.CDXZipStreamCF.Connect.CDXRouteBing(0,2,0,$C58,H$49)</f>
        <v>70.2</v>
      </c>
      <c r="I58" s="20">
        <f>_xll.CDXZipStreamCF.Connect.CDXRouteBing(0,2,0,$C58,I$49)</f>
        <v>146.30000000000001</v>
      </c>
      <c r="J58" s="20">
        <f>_xll.CDXZipStreamCF.Connect.CDXRouteBing(0,2,0,$C58,J$49)</f>
        <v>164.13333333333333</v>
      </c>
      <c r="K58" s="20">
        <f>_xll.CDXZipStreamCF.Connect.CDXRouteBing(0,2,0,$C58,K$49)</f>
        <v>8.8833333333333329</v>
      </c>
      <c r="L58" s="20">
        <f>_xll.CDXZipStreamCF.Connect.CDXRouteBing(0,2,0,$C58,L$49)</f>
        <v>0</v>
      </c>
      <c r="M58" s="20" t="str">
        <f>_xll.CDXZipStreamCF.Connect.CDXRouteBing(0,2,0,$C58,M$49)</f>
        <v>Error: Location Not Found or Bing Maps Did Not Respond.</v>
      </c>
      <c r="N58" s="20" t="str">
        <f>_xll.CDXZipStreamCF.Connect.CDXRouteBing(0,2,0,$C58,N$49)</f>
        <v>Error: Location Not Found or Bing Maps Did Not Respond.</v>
      </c>
      <c r="O58" s="20" t="str">
        <f>_xll.CDXZipStreamCF.Connect.CDXRouteBing(0,2,0,$C58,O$49)</f>
        <v>Error: Location Not Found or Bing Maps Did Not Respond.</v>
      </c>
      <c r="P58" s="20" t="str">
        <f>_xll.CDXZipStreamCF.Connect.CDXRouteBing(0,2,0,$C58,P$49)</f>
        <v>Error: Location Not Found or Bing Maps Did Not Respond.</v>
      </c>
      <c r="Q58" s="20" t="str">
        <f>_xll.CDXZipStreamCF.Connect.CDXRouteBing(0,2,0,$C58,Q$49)</f>
        <v>Error: Location Not Found or Bing Maps Did Not Respond.</v>
      </c>
      <c r="R58" s="21"/>
      <c r="S58" s="21"/>
      <c r="T58" s="21"/>
      <c r="U58" s="21"/>
      <c r="V58" s="21"/>
      <c r="W58" s="21"/>
      <c r="X58" s="21"/>
      <c r="Y58" s="21"/>
      <c r="Z58" s="20">
        <f t="shared" si="6"/>
        <v>5</v>
      </c>
      <c r="AA58" s="20">
        <f t="shared" si="7"/>
        <v>239.96666666666664</v>
      </c>
      <c r="AB58" s="98"/>
      <c r="AC58" s="16"/>
      <c r="AD58" s="16" t="s">
        <v>2852</v>
      </c>
      <c r="AE58" t="s">
        <v>3769</v>
      </c>
      <c r="AF58" s="20">
        <f>_xll.CDXZipStreamCF.Connect.CDXRouteBing(0,2,0,$AE58,AF$49)</f>
        <v>57.3</v>
      </c>
      <c r="AG58" s="20" t="str">
        <f>_xll.CDXZipStreamCF.Connect.CDXRouteBing(0,2,0,$AE58,AG$49)</f>
        <v>Error: Location Not Found or Bing Maps Did Not Respond.</v>
      </c>
      <c r="AH58" s="20" t="str">
        <f>_xll.CDXZipStreamCF.Connect.CDXRouteBing(0,2,0,$AE58,AH$49)</f>
        <v>Error: Location Not Found or Bing Maps Did Not Respond.</v>
      </c>
      <c r="AJ58" s="98"/>
      <c r="AK58" s="16"/>
      <c r="AL58" s="16" t="s">
        <v>2852</v>
      </c>
      <c r="AM58" t="s">
        <v>3769</v>
      </c>
      <c r="AN58" s="86" t="str">
        <f>_xll.CDXZipStreamCF.Connect.CDXRouteBing(0,2,0,$AM58,AN$49)</f>
        <v>Error: Location Not Found or Bing Maps Did Not Respond.</v>
      </c>
      <c r="AS58" s="98"/>
      <c r="AT58" s="16"/>
      <c r="AU58" s="16" t="s">
        <v>2852</v>
      </c>
      <c r="AV58" t="s">
        <v>3769</v>
      </c>
      <c r="AW58" s="86" t="str">
        <f>_xll.CDXZipStreamCF.Connect.CDXRouteBing(0,2,0,$AM58,AW$49)</f>
        <v>Error: Location Not Found or Bing Maps Did Not Respond.</v>
      </c>
      <c r="AX58" s="90">
        <f>_xll.CDXZipStreamCF.Connect.CDXRouteBing(0,2,0,$AM58,AX$49)</f>
        <v>57.3</v>
      </c>
      <c r="AY58" s="90" t="str">
        <f>_xll.CDXZipStreamCF.Connect.CDXRouteBing(0,2,0,$AM58,AY$49)</f>
        <v>Error: Location Not Found or Bing Maps Did Not Respond.</v>
      </c>
      <c r="AZ58" s="90" t="str">
        <f>_xll.CDXZipStreamCF.Connect.CDXRouteBing(0,2,0,$AM58,AZ$49)</f>
        <v>Error: Location Not Found or Bing Maps Did Not Respond.</v>
      </c>
      <c r="BD58" s="98"/>
    </row>
    <row r="59" spans="1:56" x14ac:dyDescent="0.2">
      <c r="A59" s="69"/>
      <c r="B59" s="24" t="s">
        <v>1190</v>
      </c>
      <c r="C59" s="23" t="s">
        <v>4448</v>
      </c>
      <c r="D59" s="20" t="str">
        <f>_xll.CDXZipStreamCF.Connect.CDXRouteBing(0,2,0,$C59,D$49)</f>
        <v>Error: Location Not Found or Bing Maps Did Not Respond.</v>
      </c>
      <c r="E59" s="20" t="str">
        <f>_xll.CDXZipStreamCF.Connect.CDXRouteBing(0,2,0,$C59,E$49)</f>
        <v>Error: Location Not Found or Bing Maps Did Not Respond.</v>
      </c>
      <c r="F59" s="20" t="str">
        <f>_xll.CDXZipStreamCF.Connect.CDXRouteBing(0,2,0,$C59,F$49)</f>
        <v>Error: Location Not Found or Bing Maps Did Not Respond.</v>
      </c>
      <c r="G59" s="20" t="str">
        <f>_xll.CDXZipStreamCF.Connect.CDXRouteBing(0,2,0,$C59,G$49)</f>
        <v>Error: Location Not Found or Bing Maps Did Not Respond.</v>
      </c>
      <c r="H59" s="20" t="str">
        <f>_xll.CDXZipStreamCF.Connect.CDXRouteBing(0,2,0,$C59,H$49)</f>
        <v>Error: Location Not Found or Bing Maps Did Not Respond.</v>
      </c>
      <c r="I59" s="20" t="str">
        <f>_xll.CDXZipStreamCF.Connect.CDXRouteBing(0,2,0,$C59,I$49)</f>
        <v>Error: Location Not Found or Bing Maps Did Not Respond.</v>
      </c>
      <c r="J59" s="20" t="str">
        <f>_xll.CDXZipStreamCF.Connect.CDXRouteBing(0,2,0,$C59,J$49)</f>
        <v>Error: Location Not Found or Bing Maps Did Not Respond.</v>
      </c>
      <c r="K59" s="20" t="str">
        <f>_xll.CDXZipStreamCF.Connect.CDXRouteBing(0,2,0,$C59,K$49)</f>
        <v>Error: Location Not Found or Bing Maps Did Not Respond.</v>
      </c>
      <c r="L59" s="20" t="str">
        <f>_xll.CDXZipStreamCF.Connect.CDXRouteBing(0,2,0,$C59,L$49)</f>
        <v>Error: Location Not Found or Bing Maps Did Not Respond.</v>
      </c>
      <c r="M59" s="20">
        <f>_xll.CDXZipStreamCF.Connect.CDXRouteBing(0,2,0,$C59,M$49)</f>
        <v>0</v>
      </c>
      <c r="N59" s="20">
        <f>_xll.CDXZipStreamCF.Connect.CDXRouteBing(0,2,0,$C59,N$49)</f>
        <v>0</v>
      </c>
      <c r="O59" s="20">
        <f>_xll.CDXZipStreamCF.Connect.CDXRouteBing(0,2,0,$C59,O$49)</f>
        <v>2.2166666666666668</v>
      </c>
      <c r="P59" s="20" t="str">
        <f>_xll.CDXZipStreamCF.Connect.CDXRouteBing(0,2,0,$C59,P$49)</f>
        <v>Error: Location Not Found or Bing Maps Did Not Respond.</v>
      </c>
      <c r="Q59" s="20" t="str">
        <f>_xll.CDXZipStreamCF.Connect.CDXRouteBing(0,2,0,$C59,Q$49)</f>
        <v>Error: Location Not Found or Bing Maps Did Not Respond.</v>
      </c>
      <c r="R59" s="21"/>
      <c r="S59" s="21"/>
      <c r="T59" s="21"/>
      <c r="U59" s="21"/>
      <c r="V59" s="21"/>
      <c r="W59" s="21"/>
      <c r="X59" s="21"/>
      <c r="Y59" s="21"/>
      <c r="Z59" s="22">
        <f t="shared" si="6"/>
        <v>3</v>
      </c>
      <c r="AA59" s="22">
        <f t="shared" si="7"/>
        <v>2.2166666666666668</v>
      </c>
      <c r="AB59" s="98"/>
      <c r="AC59" s="16"/>
      <c r="AD59" s="24" t="s">
        <v>1190</v>
      </c>
      <c r="AE59" s="23" t="s">
        <v>4448</v>
      </c>
      <c r="AF59" s="20" t="str">
        <f>_xll.CDXZipStreamCF.Connect.CDXRouteBing(0,2,0,$AE59,AF$49)</f>
        <v>Error: Location Not Found or Bing Maps Did Not Respond.</v>
      </c>
      <c r="AG59" s="20">
        <f>_xll.CDXZipStreamCF.Connect.CDXRouteBing(0,2,0,$AE59,AG$49)</f>
        <v>0</v>
      </c>
      <c r="AH59" s="20" t="str">
        <f>_xll.CDXZipStreamCF.Connect.CDXRouteBing(0,2,0,$AE59,AH$49)</f>
        <v>Error: Location Not Found or Bing Maps Did Not Respond.</v>
      </c>
      <c r="AJ59" s="98"/>
      <c r="AK59" s="16"/>
      <c r="AL59" s="16" t="s">
        <v>1190</v>
      </c>
      <c r="AM59" s="23" t="s">
        <v>4448</v>
      </c>
      <c r="AN59" s="86" t="str">
        <f>_xll.CDXZipStreamCF.Connect.CDXRouteBing(0,2,0,$AM59,AN$49)</f>
        <v>Error: Location Not Found or Bing Maps Did Not Respond.</v>
      </c>
      <c r="AS59" s="98"/>
      <c r="AT59" s="16"/>
      <c r="AU59" s="24" t="s">
        <v>1190</v>
      </c>
      <c r="AV59" s="23" t="s">
        <v>4448</v>
      </c>
      <c r="AW59" s="86" t="str">
        <f>_xll.CDXZipStreamCF.Connect.CDXRouteBing(0,2,0,$AM59,AW$49)</f>
        <v>Error: Location Not Found or Bing Maps Did Not Respond.</v>
      </c>
      <c r="AX59" s="90" t="str">
        <f>_xll.CDXZipStreamCF.Connect.CDXRouteBing(0,2,0,$AM59,AX$49)</f>
        <v>Error: Location Not Found or Bing Maps Did Not Respond.</v>
      </c>
      <c r="AY59" s="90">
        <f>_xll.CDXZipStreamCF.Connect.CDXRouteBing(0,2,0,$AM59,AY$49)</f>
        <v>0</v>
      </c>
      <c r="AZ59" s="90" t="str">
        <f>_xll.CDXZipStreamCF.Connect.CDXRouteBing(0,2,0,$AM59,AZ$49)</f>
        <v>Error: Location Not Found or Bing Maps Did Not Respond.</v>
      </c>
      <c r="BD59" s="98"/>
    </row>
    <row r="60" spans="1:56" x14ac:dyDescent="0.2">
      <c r="A60" s="69"/>
      <c r="B60" s="16" t="s">
        <v>2859</v>
      </c>
      <c r="C60" s="23" t="s">
        <v>4449</v>
      </c>
      <c r="D60" s="20" t="str">
        <f>_xll.CDXZipStreamCF.Connect.CDXRouteBing(0,2,0,$C60,D$49)</f>
        <v>Error: Location Not Found or Bing Maps Did Not Respond.</v>
      </c>
      <c r="E60" s="20" t="str">
        <f>_xll.CDXZipStreamCF.Connect.CDXRouteBing(0,2,0,$C60,E$49)</f>
        <v>Error: Location Not Found or Bing Maps Did Not Respond.</v>
      </c>
      <c r="F60" s="20" t="str">
        <f>_xll.CDXZipStreamCF.Connect.CDXRouteBing(0,2,0,$C60,F$49)</f>
        <v>Error: Location Not Found or Bing Maps Did Not Respond.</v>
      </c>
      <c r="G60" s="20" t="str">
        <f>_xll.CDXZipStreamCF.Connect.CDXRouteBing(0,2,0,$C60,G$49)</f>
        <v>Error: Location Not Found or Bing Maps Did Not Respond.</v>
      </c>
      <c r="H60" s="20" t="str">
        <f>_xll.CDXZipStreamCF.Connect.CDXRouteBing(0,2,0,$C60,H$49)</f>
        <v>Error: Location Not Found or Bing Maps Did Not Respond.</v>
      </c>
      <c r="I60" s="20" t="str">
        <f>_xll.CDXZipStreamCF.Connect.CDXRouteBing(0,2,0,$C60,I$49)</f>
        <v>Error: Location Not Found or Bing Maps Did Not Respond.</v>
      </c>
      <c r="J60" s="20" t="str">
        <f>_xll.CDXZipStreamCF.Connect.CDXRouteBing(0,2,0,$C60,J$49)</f>
        <v>Error: Location Not Found or Bing Maps Did Not Respond.</v>
      </c>
      <c r="K60" s="20" t="str">
        <f>_xll.CDXZipStreamCF.Connect.CDXRouteBing(0,2,0,$C60,K$49)</f>
        <v>Error: Location Not Found or Bing Maps Did Not Respond.</v>
      </c>
      <c r="L60" s="20" t="str">
        <f>_xll.CDXZipStreamCF.Connect.CDXRouteBing(0,2,0,$C60,L$49)</f>
        <v>Error: Location Not Found or Bing Maps Did Not Respond.</v>
      </c>
      <c r="M60" s="20">
        <f>_xll.CDXZipStreamCF.Connect.CDXRouteBing(0,2,0,$C60,M$49)</f>
        <v>0</v>
      </c>
      <c r="N60" s="20">
        <f>_xll.CDXZipStreamCF.Connect.CDXRouteBing(0,2,0,$C60,N$49)</f>
        <v>0</v>
      </c>
      <c r="O60" s="20">
        <f>_xll.CDXZipStreamCF.Connect.CDXRouteBing(0,2,0,$C60,O$49)</f>
        <v>2.2166666666666668</v>
      </c>
      <c r="P60" s="20" t="str">
        <f>_xll.CDXZipStreamCF.Connect.CDXRouteBing(0,2,0,$C60,P$49)</f>
        <v>Error: Location Not Found or Bing Maps Did Not Respond.</v>
      </c>
      <c r="Q60" s="20" t="str">
        <f>_xll.CDXZipStreamCF.Connect.CDXRouteBing(0,2,0,$C60,Q$49)</f>
        <v>Error: Location Not Found or Bing Maps Did Not Respond.</v>
      </c>
      <c r="R60" s="21"/>
      <c r="S60" s="21"/>
      <c r="T60" s="21"/>
      <c r="U60" s="21"/>
      <c r="V60" s="21"/>
      <c r="W60" s="21"/>
      <c r="X60" s="21"/>
      <c r="Y60" s="21"/>
      <c r="Z60" s="20">
        <f t="shared" si="6"/>
        <v>3</v>
      </c>
      <c r="AA60" s="20">
        <f t="shared" si="7"/>
        <v>2.2166666666666668</v>
      </c>
      <c r="AB60" s="98"/>
      <c r="AC60" s="16"/>
      <c r="AD60" s="16" t="s">
        <v>2859</v>
      </c>
      <c r="AE60" s="23" t="s">
        <v>4449</v>
      </c>
      <c r="AF60" s="20" t="str">
        <f>_xll.CDXZipStreamCF.Connect.CDXRouteBing(0,2,0,$AE60,AF$49)</f>
        <v>Error: Location Not Found or Bing Maps Did Not Respond.</v>
      </c>
      <c r="AG60" s="20">
        <f>_xll.CDXZipStreamCF.Connect.CDXRouteBing(0,2,0,$AE60,AG$49)</f>
        <v>0</v>
      </c>
      <c r="AH60" s="20" t="str">
        <f>_xll.CDXZipStreamCF.Connect.CDXRouteBing(0,2,0,$AE60,AH$49)</f>
        <v>Error: Location Not Found or Bing Maps Did Not Respond.</v>
      </c>
      <c r="AJ60" s="98"/>
      <c r="AK60" s="16"/>
      <c r="AL60" s="16" t="s">
        <v>2859</v>
      </c>
      <c r="AM60" s="23" t="s">
        <v>4449</v>
      </c>
      <c r="AN60" s="86" t="str">
        <f>_xll.CDXZipStreamCF.Connect.CDXRouteBing(0,2,0,$AM60,AN$49)</f>
        <v>Error: Location Not Found or Bing Maps Did Not Respond.</v>
      </c>
      <c r="AS60" s="98"/>
      <c r="AT60" s="16"/>
      <c r="AU60" s="16" t="s">
        <v>2859</v>
      </c>
      <c r="AV60" s="23" t="s">
        <v>4449</v>
      </c>
      <c r="AW60" s="86" t="str">
        <f>_xll.CDXZipStreamCF.Connect.CDXRouteBing(0,2,0,$AM60,AW$49)</f>
        <v>Error: Location Not Found or Bing Maps Did Not Respond.</v>
      </c>
      <c r="AX60" s="90" t="str">
        <f>_xll.CDXZipStreamCF.Connect.CDXRouteBing(0,2,0,$AM60,AX$49)</f>
        <v>Error: Location Not Found or Bing Maps Did Not Respond.</v>
      </c>
      <c r="AY60" s="90">
        <f>_xll.CDXZipStreamCF.Connect.CDXRouteBing(0,2,0,$AM60,AY$49)</f>
        <v>0</v>
      </c>
      <c r="AZ60" s="90" t="str">
        <f>_xll.CDXZipStreamCF.Connect.CDXRouteBing(0,2,0,$AM60,AZ$49)</f>
        <v>Error: Location Not Found or Bing Maps Did Not Respond.</v>
      </c>
      <c r="BD60" s="98"/>
    </row>
    <row r="61" spans="1:56" x14ac:dyDescent="0.2">
      <c r="A61" s="69"/>
      <c r="B61" s="16" t="s">
        <v>2805</v>
      </c>
      <c r="C61" s="23" t="s">
        <v>4450</v>
      </c>
      <c r="D61" s="20" t="str">
        <f>_xll.CDXZipStreamCF.Connect.CDXRouteBing(0,2,0,$C61,D$49)</f>
        <v>Error: Location Not Found or Bing Maps Did Not Respond.</v>
      </c>
      <c r="E61" s="20" t="str">
        <f>_xll.CDXZipStreamCF.Connect.CDXRouteBing(0,2,0,$C61,E$49)</f>
        <v>Error: Location Not Found or Bing Maps Did Not Respond.</v>
      </c>
      <c r="F61" s="20" t="str">
        <f>_xll.CDXZipStreamCF.Connect.CDXRouteBing(0,2,0,$C61,F$49)</f>
        <v>Error: Location Not Found or Bing Maps Did Not Respond.</v>
      </c>
      <c r="G61" s="20" t="str">
        <f>_xll.CDXZipStreamCF.Connect.CDXRouteBing(0,2,0,$C61,G$49)</f>
        <v>Error: Location Not Found or Bing Maps Did Not Respond.</v>
      </c>
      <c r="H61" s="20" t="str">
        <f>_xll.CDXZipStreamCF.Connect.CDXRouteBing(0,2,0,$C61,H$49)</f>
        <v>Error: Location Not Found or Bing Maps Did Not Respond.</v>
      </c>
      <c r="I61" s="20" t="str">
        <f>_xll.CDXZipStreamCF.Connect.CDXRouteBing(0,2,0,$C61,I$49)</f>
        <v>Error: Location Not Found or Bing Maps Did Not Respond.</v>
      </c>
      <c r="J61" s="20" t="str">
        <f>_xll.CDXZipStreamCF.Connect.CDXRouteBing(0,2,0,$C61,J$49)</f>
        <v>Error: Location Not Found or Bing Maps Did Not Respond.</v>
      </c>
      <c r="K61" s="20" t="str">
        <f>_xll.CDXZipStreamCF.Connect.CDXRouteBing(0,2,0,$C61,K$49)</f>
        <v>Error: Location Not Found or Bing Maps Did Not Respond.</v>
      </c>
      <c r="L61" s="20" t="str">
        <f>_xll.CDXZipStreamCF.Connect.CDXRouteBing(0,2,0,$C61,L$49)</f>
        <v>Error: Location Not Found or Bing Maps Did Not Respond.</v>
      </c>
      <c r="M61" s="20">
        <f>_xll.CDXZipStreamCF.Connect.CDXRouteBing(0,2,0,$C61,M$49)</f>
        <v>1.9166666666666667</v>
      </c>
      <c r="N61" s="20">
        <f>_xll.CDXZipStreamCF.Connect.CDXRouteBing(0,2,0,$C61,N$49)</f>
        <v>1.9166666666666667</v>
      </c>
      <c r="O61" s="20">
        <f>_xll.CDXZipStreamCF.Connect.CDXRouteBing(0,2,0,$C61,O$49)</f>
        <v>0</v>
      </c>
      <c r="P61" s="20" t="str">
        <f>_xll.CDXZipStreamCF.Connect.CDXRouteBing(0,2,0,$C61,P$49)</f>
        <v>Error: Location Not Found or Bing Maps Did Not Respond.</v>
      </c>
      <c r="Q61" s="20" t="str">
        <f>_xll.CDXZipStreamCF.Connect.CDXRouteBing(0,2,0,$C61,Q$49)</f>
        <v>Error: Location Not Found or Bing Maps Did Not Respond.</v>
      </c>
      <c r="R61" s="21"/>
      <c r="S61" s="21"/>
      <c r="T61" s="21"/>
      <c r="U61" s="21"/>
      <c r="V61" s="21"/>
      <c r="W61" s="21"/>
      <c r="X61" s="21"/>
      <c r="Y61" s="21"/>
      <c r="Z61" s="20">
        <f t="shared" si="6"/>
        <v>3</v>
      </c>
      <c r="AA61" s="20">
        <f t="shared" si="7"/>
        <v>3.8333333333333335</v>
      </c>
      <c r="AB61" s="98"/>
      <c r="AC61" s="16"/>
      <c r="AD61" s="16" t="s">
        <v>2805</v>
      </c>
      <c r="AE61" s="23" t="s">
        <v>4450</v>
      </c>
      <c r="AF61" s="20" t="str">
        <f>_xll.CDXZipStreamCF.Connect.CDXRouteBing(0,2,0,$AE61,AF$49)</f>
        <v>Error: Location Not Found or Bing Maps Did Not Respond.</v>
      </c>
      <c r="AG61" s="20">
        <f>_xll.CDXZipStreamCF.Connect.CDXRouteBing(0,2,0,$AE61,AG$49)</f>
        <v>1.9166666666666667</v>
      </c>
      <c r="AH61" s="20" t="str">
        <f>_xll.CDXZipStreamCF.Connect.CDXRouteBing(0,2,0,$AE61,AH$49)</f>
        <v>Error: Location Not Found or Bing Maps Did Not Respond.</v>
      </c>
      <c r="AJ61" s="98"/>
      <c r="AK61" s="16"/>
      <c r="AL61" s="16" t="s">
        <v>2805</v>
      </c>
      <c r="AM61" s="23" t="s">
        <v>4450</v>
      </c>
      <c r="AN61" s="86" t="str">
        <f>_xll.CDXZipStreamCF.Connect.CDXRouteBing(0,2,0,$AM61,AN$49)</f>
        <v>Error: Location Not Found or Bing Maps Did Not Respond.</v>
      </c>
      <c r="AS61" s="98"/>
      <c r="AT61" s="16"/>
      <c r="AU61" s="16" t="s">
        <v>2805</v>
      </c>
      <c r="AV61" s="23" t="s">
        <v>4450</v>
      </c>
      <c r="AW61" s="86" t="str">
        <f>_xll.CDXZipStreamCF.Connect.CDXRouteBing(0,2,0,$AM61,AW$49)</f>
        <v>Error: Location Not Found or Bing Maps Did Not Respond.</v>
      </c>
      <c r="AX61" s="90" t="str">
        <f>_xll.CDXZipStreamCF.Connect.CDXRouteBing(0,2,0,$AM61,AX$49)</f>
        <v>Error: Location Not Found or Bing Maps Did Not Respond.</v>
      </c>
      <c r="AY61" s="90">
        <f>_xll.CDXZipStreamCF.Connect.CDXRouteBing(0,2,0,$AM61,AY$49)</f>
        <v>1.9166666666666667</v>
      </c>
      <c r="AZ61" s="90" t="str">
        <f>_xll.CDXZipStreamCF.Connect.CDXRouteBing(0,2,0,$AM61,AZ$49)</f>
        <v>Error: Location Not Found or Bing Maps Did Not Respond.</v>
      </c>
      <c r="BD61" s="98"/>
    </row>
    <row r="62" spans="1:56" x14ac:dyDescent="0.2">
      <c r="A62" s="69"/>
      <c r="B62" s="24" t="s">
        <v>860</v>
      </c>
      <c r="C62" s="23" t="s">
        <v>4451</v>
      </c>
      <c r="D62" s="20" t="str">
        <f>_xll.CDXZipStreamCF.Connect.CDXRouteBing(0,2,0,$C62,D$49)</f>
        <v>Error: Location Not Found or Bing Maps Did Not Respond.</v>
      </c>
      <c r="E62" s="20" t="str">
        <f>_xll.CDXZipStreamCF.Connect.CDXRouteBing(0,2,0,$C62,E$49)</f>
        <v>Error: Location Not Found or Bing Maps Did Not Respond.</v>
      </c>
      <c r="F62" s="20" t="str">
        <f>_xll.CDXZipStreamCF.Connect.CDXRouteBing(0,2,0,$C62,F$49)</f>
        <v>Error: Location Not Found or Bing Maps Did Not Respond.</v>
      </c>
      <c r="G62" s="20" t="str">
        <f>_xll.CDXZipStreamCF.Connect.CDXRouteBing(0,2,0,$C62,G$49)</f>
        <v>Error: Location Not Found or Bing Maps Did Not Respond.</v>
      </c>
      <c r="H62" s="20" t="str">
        <f>_xll.CDXZipStreamCF.Connect.CDXRouteBing(0,2,0,$C62,H$49)</f>
        <v>Error: Location Not Found or Bing Maps Did Not Respond.</v>
      </c>
      <c r="I62" s="20" t="str">
        <f>_xll.CDXZipStreamCF.Connect.CDXRouteBing(0,2,0,$C62,I$49)</f>
        <v>Error: Location Not Found or Bing Maps Did Not Respond.</v>
      </c>
      <c r="J62" s="20" t="str">
        <f>_xll.CDXZipStreamCF.Connect.CDXRouteBing(0,2,0,$C62,J$49)</f>
        <v>Error: Location Not Found or Bing Maps Did Not Respond.</v>
      </c>
      <c r="K62" s="20" t="str">
        <f>_xll.CDXZipStreamCF.Connect.CDXRouteBing(0,2,0,$C62,K$49)</f>
        <v>Error: Location Not Found or Bing Maps Did Not Respond.</v>
      </c>
      <c r="L62" s="20" t="str">
        <f>_xll.CDXZipStreamCF.Connect.CDXRouteBing(0,2,0,$C62,L$49)</f>
        <v>Error: Location Not Found or Bing Maps Did Not Respond.</v>
      </c>
      <c r="M62" s="20" t="str">
        <f>_xll.CDXZipStreamCF.Connect.CDXRouteBing(0,2,0,$C62,M$49)</f>
        <v>Error: Location Not Found or Bing Maps Did Not Respond.</v>
      </c>
      <c r="N62" s="20" t="str">
        <f>_xll.CDXZipStreamCF.Connect.CDXRouteBing(0,2,0,$C62,N$49)</f>
        <v>Error: Location Not Found or Bing Maps Did Not Respond.</v>
      </c>
      <c r="O62" s="20" t="str">
        <f>_xll.CDXZipStreamCF.Connect.CDXRouteBing(0,2,0,$C62,O$49)</f>
        <v>Error: Location Not Found or Bing Maps Did Not Respond.</v>
      </c>
      <c r="P62" s="20">
        <f>_xll.CDXZipStreamCF.Connect.CDXRouteBing(0,2,0,$C62,P$49)</f>
        <v>0</v>
      </c>
      <c r="Q62" s="20">
        <f>_xll.CDXZipStreamCF.Connect.CDXRouteBing(0,2,0,$C62,Q$49)</f>
        <v>0</v>
      </c>
      <c r="R62" s="21"/>
      <c r="S62" s="21"/>
      <c r="T62" s="21"/>
      <c r="U62" s="21"/>
      <c r="V62" s="21"/>
      <c r="W62" s="21"/>
      <c r="X62" s="21"/>
      <c r="Y62" s="21"/>
      <c r="Z62" s="22">
        <f t="shared" si="6"/>
        <v>2</v>
      </c>
      <c r="AA62" s="22">
        <f t="shared" si="7"/>
        <v>0</v>
      </c>
      <c r="AB62" s="98"/>
      <c r="AC62" s="16"/>
      <c r="AD62" s="24" t="s">
        <v>860</v>
      </c>
      <c r="AE62" s="23" t="s">
        <v>4451</v>
      </c>
      <c r="AF62" s="20" t="str">
        <f>_xll.CDXZipStreamCF.Connect.CDXRouteBing(0,2,0,$AE62,AF$49)</f>
        <v>Error: Location Not Found or Bing Maps Did Not Respond.</v>
      </c>
      <c r="AG62" s="20" t="str">
        <f>_xll.CDXZipStreamCF.Connect.CDXRouteBing(0,2,0,$AE62,AG$49)</f>
        <v>Error: Location Not Found or Bing Maps Did Not Respond.</v>
      </c>
      <c r="AH62" s="20">
        <f>_xll.CDXZipStreamCF.Connect.CDXRouteBing(0,2,0,$AE62,AH$49)</f>
        <v>0</v>
      </c>
      <c r="AJ62" s="98"/>
      <c r="AK62" s="16"/>
      <c r="AL62" s="16" t="s">
        <v>860</v>
      </c>
      <c r="AM62" s="23" t="s">
        <v>4451</v>
      </c>
      <c r="AN62" s="86" t="str">
        <f>_xll.CDXZipStreamCF.Connect.CDXRouteBing(0,2,0,$AM62,AN$49)</f>
        <v>Error: Location Not Found or Bing Maps Did Not Respond.</v>
      </c>
      <c r="AS62" s="98"/>
      <c r="AT62" s="16"/>
      <c r="AU62" s="24" t="s">
        <v>860</v>
      </c>
      <c r="AV62" s="23" t="s">
        <v>4451</v>
      </c>
      <c r="AW62" s="86" t="str">
        <f>_xll.CDXZipStreamCF.Connect.CDXRouteBing(0,2,0,$AM62,AW$49)</f>
        <v>Error: Location Not Found or Bing Maps Did Not Respond.</v>
      </c>
      <c r="AX62" s="90" t="str">
        <f>_xll.CDXZipStreamCF.Connect.CDXRouteBing(0,2,0,$AM62,AX$49)</f>
        <v>Error: Location Not Found or Bing Maps Did Not Respond.</v>
      </c>
      <c r="AY62" s="90" t="str">
        <f>_xll.CDXZipStreamCF.Connect.CDXRouteBing(0,2,0,$AM62,AY$49)</f>
        <v>Error: Location Not Found or Bing Maps Did Not Respond.</v>
      </c>
      <c r="AZ62" s="90">
        <f>_xll.CDXZipStreamCF.Connect.CDXRouteBing(0,2,0,$AM62,AZ$49)</f>
        <v>0</v>
      </c>
      <c r="BD62" s="98"/>
    </row>
    <row r="63" spans="1:56" ht="16" thickBot="1" x14ac:dyDescent="0.25">
      <c r="A63" s="69"/>
      <c r="B63" s="16" t="s">
        <v>2895</v>
      </c>
      <c r="C63" s="23" t="s">
        <v>4451</v>
      </c>
      <c r="D63" s="33" t="str">
        <f>_xll.CDXZipStreamCF.Connect.CDXRouteBing(0,2,0,$C63,D$49)</f>
        <v>Error: Location Not Found or Bing Maps Did Not Respond.</v>
      </c>
      <c r="E63" s="33" t="str">
        <f>_xll.CDXZipStreamCF.Connect.CDXRouteBing(0,2,0,$C63,E$49)</f>
        <v>Error: Location Not Found or Bing Maps Did Not Respond.</v>
      </c>
      <c r="F63" s="33" t="str">
        <f>_xll.CDXZipStreamCF.Connect.CDXRouteBing(0,2,0,$C63,F$49)</f>
        <v>Error: Location Not Found or Bing Maps Did Not Respond.</v>
      </c>
      <c r="G63" s="33" t="str">
        <f>_xll.CDXZipStreamCF.Connect.CDXRouteBing(0,2,0,$C63,G$49)</f>
        <v>Error: Location Not Found or Bing Maps Did Not Respond.</v>
      </c>
      <c r="H63" s="33" t="str">
        <f>_xll.CDXZipStreamCF.Connect.CDXRouteBing(0,2,0,$C63,H$49)</f>
        <v>Error: Location Not Found or Bing Maps Did Not Respond.</v>
      </c>
      <c r="I63" s="33" t="str">
        <f>_xll.CDXZipStreamCF.Connect.CDXRouteBing(0,2,0,$C63,I$49)</f>
        <v>Error: Location Not Found or Bing Maps Did Not Respond.</v>
      </c>
      <c r="J63" s="33" t="str">
        <f>_xll.CDXZipStreamCF.Connect.CDXRouteBing(0,2,0,$C63,J$49)</f>
        <v>Error: Location Not Found or Bing Maps Did Not Respond.</v>
      </c>
      <c r="K63" s="33" t="str">
        <f>_xll.CDXZipStreamCF.Connect.CDXRouteBing(0,2,0,$C63,K$49)</f>
        <v>Error: Location Not Found or Bing Maps Did Not Respond.</v>
      </c>
      <c r="L63" s="33" t="str">
        <f>_xll.CDXZipStreamCF.Connect.CDXRouteBing(0,2,0,$C63,L$49)</f>
        <v>Error: Location Not Found or Bing Maps Did Not Respond.</v>
      </c>
      <c r="M63" s="33" t="str">
        <f>_xll.CDXZipStreamCF.Connect.CDXRouteBing(0,2,0,$C63,M$49)</f>
        <v>Error: Location Not Found or Bing Maps Did Not Respond.</v>
      </c>
      <c r="N63" s="33" t="str">
        <f>_xll.CDXZipStreamCF.Connect.CDXRouteBing(0,2,0,$C63,N$49)</f>
        <v>Error: Location Not Found or Bing Maps Did Not Respond.</v>
      </c>
      <c r="O63" s="33" t="str">
        <f>_xll.CDXZipStreamCF.Connect.CDXRouteBing(0,2,0,$C63,O$49)</f>
        <v>Error: Location Not Found or Bing Maps Did Not Respond.</v>
      </c>
      <c r="P63" s="33">
        <f>_xll.CDXZipStreamCF.Connect.CDXRouteBing(0,2,0,$C63,P$49)</f>
        <v>0</v>
      </c>
      <c r="Q63" s="33">
        <f>_xll.CDXZipStreamCF.Connect.CDXRouteBing(0,2,0,$C63,Q$49)</f>
        <v>0</v>
      </c>
      <c r="R63" s="21"/>
      <c r="S63" s="21"/>
      <c r="T63" s="21"/>
      <c r="U63" s="21"/>
      <c r="V63" s="21"/>
      <c r="W63" s="21"/>
      <c r="X63" s="21"/>
      <c r="Y63" s="21"/>
      <c r="Z63" s="33">
        <f t="shared" si="6"/>
        <v>2</v>
      </c>
      <c r="AA63" s="33">
        <f t="shared" si="7"/>
        <v>0</v>
      </c>
      <c r="AB63" s="98"/>
      <c r="AC63" s="16"/>
      <c r="AD63" s="16" t="s">
        <v>2895</v>
      </c>
      <c r="AE63" s="23" t="s">
        <v>4451</v>
      </c>
      <c r="AF63" s="33" t="str">
        <f>_xll.CDXZipStreamCF.Connect.CDXRouteBing(0,2,0,$AE63,AF$49)</f>
        <v>Error: Location Not Found or Bing Maps Did Not Respond.</v>
      </c>
      <c r="AG63" s="33" t="str">
        <f>_xll.CDXZipStreamCF.Connect.CDXRouteBing(0,2,0,$AE63,AG$49)</f>
        <v>Error: Location Not Found or Bing Maps Did Not Respond.</v>
      </c>
      <c r="AH63" s="33">
        <f>_xll.CDXZipStreamCF.Connect.CDXRouteBing(0,2,0,$AE63,AH$49)</f>
        <v>0</v>
      </c>
      <c r="AJ63" s="98"/>
      <c r="AK63" s="16"/>
      <c r="AL63" s="16" t="s">
        <v>2895</v>
      </c>
      <c r="AM63" s="23" t="s">
        <v>4451</v>
      </c>
      <c r="AN63" s="87" t="str">
        <f>_xll.CDXZipStreamCF.Connect.CDXRouteBing(0,2,0,$AM63,AN$49)</f>
        <v>Error: Location Not Found or Bing Maps Did Not Respond.</v>
      </c>
      <c r="AS63" s="98"/>
      <c r="AT63" s="16"/>
      <c r="AU63" s="16" t="s">
        <v>2895</v>
      </c>
      <c r="AV63" s="23" t="s">
        <v>4451</v>
      </c>
      <c r="AW63" s="87" t="str">
        <f>_xll.CDXZipStreamCF.Connect.CDXRouteBing(0,2,0,$AM63,AW$49)</f>
        <v>Error: Location Not Found or Bing Maps Did Not Respond.</v>
      </c>
      <c r="AX63" s="91" t="str">
        <f>_xll.CDXZipStreamCF.Connect.CDXRouteBing(0,2,0,$AM63,AX$49)</f>
        <v>Error: Location Not Found or Bing Maps Did Not Respond.</v>
      </c>
      <c r="AY63" s="91" t="str">
        <f>_xll.CDXZipStreamCF.Connect.CDXRouteBing(0,2,0,$AM63,AY$49)</f>
        <v>Error: Location Not Found or Bing Maps Did Not Respond.</v>
      </c>
      <c r="AZ63" s="91">
        <f>_xll.CDXZipStreamCF.Connect.CDXRouteBing(0,2,0,$AM63,AZ$49)</f>
        <v>0</v>
      </c>
      <c r="BD63" s="98"/>
    </row>
    <row r="64" spans="1:56" s="53" customFormat="1" x14ac:dyDescent="0.2">
      <c r="A64" s="104"/>
      <c r="AB64" s="103"/>
      <c r="AJ64" s="103"/>
      <c r="AS64" s="103"/>
      <c r="BD64" s="103"/>
    </row>
    <row r="65" spans="1:56" s="55" customFormat="1" ht="16" thickBot="1" x14ac:dyDescent="0.25">
      <c r="A65" s="105"/>
      <c r="AB65" s="106"/>
      <c r="AJ65" s="106"/>
      <c r="AS65" s="106"/>
      <c r="BD65" s="106"/>
    </row>
    <row r="66" spans="1:56" s="17" customFormat="1" x14ac:dyDescent="0.2">
      <c r="A66" s="43"/>
      <c r="B66" s="36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98"/>
      <c r="AC66" s="36"/>
      <c r="AD66" s="36"/>
      <c r="AJ66" s="98"/>
      <c r="AK66" s="36"/>
      <c r="AL66" s="36"/>
      <c r="AM66" s="31" t="s">
        <v>4043</v>
      </c>
      <c r="AN66" s="27" t="s">
        <v>4132</v>
      </c>
      <c r="AO66" s="27" t="s">
        <v>4134</v>
      </c>
      <c r="AP66" s="27" t="s">
        <v>4130</v>
      </c>
      <c r="AQ66" s="27" t="s">
        <v>4131</v>
      </c>
      <c r="AR66" s="27" t="s">
        <v>4133</v>
      </c>
      <c r="AS66" s="98"/>
      <c r="AT66" s="36"/>
      <c r="AU66" s="36"/>
      <c r="AV66" s="31" t="s">
        <v>4043</v>
      </c>
      <c r="AW66" s="27" t="s">
        <v>4132</v>
      </c>
      <c r="AX66" s="27" t="s">
        <v>4134</v>
      </c>
      <c r="AY66" s="27" t="s">
        <v>4130</v>
      </c>
      <c r="AZ66" s="27" t="s">
        <v>4131</v>
      </c>
      <c r="BA66" s="27" t="s">
        <v>4133</v>
      </c>
      <c r="BB66" s="25" t="s">
        <v>4430</v>
      </c>
      <c r="BC66" s="25" t="s">
        <v>4430</v>
      </c>
      <c r="BD66" s="98"/>
    </row>
    <row r="67" spans="1:56" s="17" customFormat="1" x14ac:dyDescent="0.2">
      <c r="A67" s="43"/>
      <c r="B67" s="36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98"/>
      <c r="AC67" s="36"/>
      <c r="AD67" s="36"/>
      <c r="AJ67" s="98"/>
      <c r="AK67" s="36"/>
      <c r="AL67" s="36"/>
      <c r="AM67" s="31" t="s">
        <v>4044</v>
      </c>
      <c r="AN67" s="27" t="s">
        <v>4049</v>
      </c>
      <c r="AO67" s="27" t="s">
        <v>4049</v>
      </c>
      <c r="AP67" s="27" t="s">
        <v>4047</v>
      </c>
      <c r="AQ67" s="27" t="s">
        <v>4056</v>
      </c>
      <c r="AR67" s="27" t="s">
        <v>4049</v>
      </c>
      <c r="AS67" s="98"/>
      <c r="AT67" s="36"/>
      <c r="AU67" s="36"/>
      <c r="AV67" s="31" t="s">
        <v>4044</v>
      </c>
      <c r="AW67" s="27" t="s">
        <v>4049</v>
      </c>
      <c r="AX67" s="27" t="s">
        <v>4049</v>
      </c>
      <c r="AY67" s="27" t="s">
        <v>4047</v>
      </c>
      <c r="AZ67" s="27" t="s">
        <v>4056</v>
      </c>
      <c r="BA67" s="27" t="s">
        <v>4049</v>
      </c>
      <c r="BB67" s="25" t="s">
        <v>4431</v>
      </c>
      <c r="BC67" s="25" t="s">
        <v>4431</v>
      </c>
      <c r="BD67" s="98"/>
    </row>
    <row r="68" spans="1:56" s="17" customFormat="1" x14ac:dyDescent="0.2">
      <c r="A68" s="44"/>
      <c r="B68" s="37"/>
      <c r="C68" s="31" t="s">
        <v>0</v>
      </c>
      <c r="D68" s="36" t="s">
        <v>2597</v>
      </c>
      <c r="E68" s="36" t="s">
        <v>885</v>
      </c>
      <c r="F68" s="36" t="s">
        <v>2057</v>
      </c>
      <c r="G68" s="36" t="s">
        <v>2198</v>
      </c>
      <c r="H68" s="36" t="s">
        <v>2184</v>
      </c>
      <c r="I68" s="36" t="s">
        <v>2518</v>
      </c>
      <c r="J68" s="36" t="s">
        <v>354</v>
      </c>
      <c r="K68" s="36" t="s">
        <v>2201</v>
      </c>
      <c r="L68" s="36" t="s">
        <v>3148</v>
      </c>
      <c r="M68" s="36" t="s">
        <v>343</v>
      </c>
      <c r="N68" s="36" t="s">
        <v>2493</v>
      </c>
      <c r="O68" s="36" t="s">
        <v>2811</v>
      </c>
      <c r="P68" s="36" t="s">
        <v>2992</v>
      </c>
      <c r="Q68" s="36" t="s">
        <v>2455</v>
      </c>
      <c r="R68" s="36" t="s">
        <v>889</v>
      </c>
      <c r="S68" s="36" t="s">
        <v>2046</v>
      </c>
      <c r="T68" s="36" t="s">
        <v>3114</v>
      </c>
      <c r="U68" s="36" t="s">
        <v>2504</v>
      </c>
      <c r="V68" s="36" t="s">
        <v>197</v>
      </c>
      <c r="W68" s="36" t="s">
        <v>2467</v>
      </c>
      <c r="X68" s="36" t="s">
        <v>2192</v>
      </c>
      <c r="AB68" s="98"/>
      <c r="AC68" s="37"/>
      <c r="AD68" s="37"/>
      <c r="AE68" s="31" t="s">
        <v>0</v>
      </c>
      <c r="AF68" s="17" t="s">
        <v>2597</v>
      </c>
      <c r="AG68" s="17" t="s">
        <v>343</v>
      </c>
      <c r="AH68" s="17" t="s">
        <v>2504</v>
      </c>
      <c r="AJ68" s="98"/>
      <c r="AK68" s="37"/>
      <c r="AL68" s="37"/>
      <c r="AM68" s="31" t="s">
        <v>0</v>
      </c>
      <c r="AN68" s="27" t="s">
        <v>354</v>
      </c>
      <c r="AO68" s="27" t="s">
        <v>2504</v>
      </c>
      <c r="AP68" s="27" t="s">
        <v>885</v>
      </c>
      <c r="AQ68" s="27" t="s">
        <v>354</v>
      </c>
      <c r="AR68" s="27" t="s">
        <v>354</v>
      </c>
      <c r="AS68" s="98"/>
      <c r="AT68" s="37"/>
      <c r="AU68" s="37"/>
      <c r="AV68" s="31" t="s">
        <v>0</v>
      </c>
      <c r="AW68" s="27" t="s">
        <v>354</v>
      </c>
      <c r="AX68" s="27" t="s">
        <v>2504</v>
      </c>
      <c r="AY68" s="27" t="s">
        <v>885</v>
      </c>
      <c r="AZ68" s="27" t="s">
        <v>354</v>
      </c>
      <c r="BA68" s="27" t="s">
        <v>354</v>
      </c>
      <c r="BB68" s="25" t="s">
        <v>2597</v>
      </c>
      <c r="BC68" s="25" t="s">
        <v>343</v>
      </c>
      <c r="BD68" s="98"/>
    </row>
    <row r="69" spans="1:56" s="48" customFormat="1" ht="16" thickBot="1" x14ac:dyDescent="0.25">
      <c r="A69" s="45" t="s">
        <v>14</v>
      </c>
      <c r="B69" s="46" t="s">
        <v>0</v>
      </c>
      <c r="C69" s="47" t="s">
        <v>3157</v>
      </c>
      <c r="D69" s="48" t="s">
        <v>3799</v>
      </c>
      <c r="E69" s="48" t="s">
        <v>3775</v>
      </c>
      <c r="F69" s="48" t="s">
        <v>3787</v>
      </c>
      <c r="G69" s="48" t="s">
        <v>3782</v>
      </c>
      <c r="H69" s="48" t="s">
        <v>3779</v>
      </c>
      <c r="I69" s="48" t="s">
        <v>3798</v>
      </c>
      <c r="J69" s="48" t="s">
        <v>3778</v>
      </c>
      <c r="K69" s="48" t="s">
        <v>3773</v>
      </c>
      <c r="L69" s="48" t="s">
        <v>3796</v>
      </c>
      <c r="M69" s="48" t="s">
        <v>3788</v>
      </c>
      <c r="N69" s="48" t="s">
        <v>3777</v>
      </c>
      <c r="O69" s="48" t="s">
        <v>3792</v>
      </c>
      <c r="P69" s="48" t="s">
        <v>3795</v>
      </c>
      <c r="Q69" s="48" t="s">
        <v>3774</v>
      </c>
      <c r="R69" s="48" t="s">
        <v>3783</v>
      </c>
      <c r="S69" s="48" t="s">
        <v>3794</v>
      </c>
      <c r="T69" s="48" t="s">
        <v>3776</v>
      </c>
      <c r="U69" s="48" t="s">
        <v>3786</v>
      </c>
      <c r="V69" s="48" t="s">
        <v>3785</v>
      </c>
      <c r="W69" s="48" t="s">
        <v>3784</v>
      </c>
      <c r="X69" s="48" t="s">
        <v>3801</v>
      </c>
      <c r="Z69" s="48" t="s">
        <v>4432</v>
      </c>
      <c r="AA69" s="48" t="s">
        <v>4433</v>
      </c>
      <c r="AB69" s="101"/>
      <c r="AC69" s="46" t="s">
        <v>14</v>
      </c>
      <c r="AD69" s="46" t="s">
        <v>0</v>
      </c>
      <c r="AE69" s="47" t="s">
        <v>3157</v>
      </c>
      <c r="AF69" s="48" t="s">
        <v>3799</v>
      </c>
      <c r="AG69" s="48" t="s">
        <v>3788</v>
      </c>
      <c r="AH69" s="48" t="s">
        <v>3786</v>
      </c>
      <c r="AJ69" s="101"/>
      <c r="AK69" s="46" t="s">
        <v>14</v>
      </c>
      <c r="AL69" s="46" t="s">
        <v>0</v>
      </c>
      <c r="AM69" s="47" t="s">
        <v>3157</v>
      </c>
      <c r="AN69" s="83" t="s">
        <v>3778</v>
      </c>
      <c r="AO69" s="83" t="s">
        <v>3786</v>
      </c>
      <c r="AP69" s="83" t="s">
        <v>3775</v>
      </c>
      <c r="AQ69" s="83" t="s">
        <v>3778</v>
      </c>
      <c r="AR69" s="83" t="s">
        <v>3778</v>
      </c>
      <c r="AS69" s="101"/>
      <c r="AT69" s="46" t="s">
        <v>14</v>
      </c>
      <c r="AU69" s="46" t="s">
        <v>0</v>
      </c>
      <c r="AV69" s="47" t="s">
        <v>3157</v>
      </c>
      <c r="AW69" s="83" t="s">
        <v>3778</v>
      </c>
      <c r="AX69" s="83" t="s">
        <v>3786</v>
      </c>
      <c r="AY69" s="83" t="s">
        <v>3775</v>
      </c>
      <c r="AZ69" s="83" t="s">
        <v>3778</v>
      </c>
      <c r="BA69" s="83" t="s">
        <v>3778</v>
      </c>
      <c r="BB69" s="72" t="s">
        <v>3799</v>
      </c>
      <c r="BC69" s="72" t="s">
        <v>3788</v>
      </c>
      <c r="BD69" s="101"/>
    </row>
    <row r="70" spans="1:56" x14ac:dyDescent="0.2">
      <c r="A70" s="69" t="s">
        <v>202</v>
      </c>
      <c r="B70" s="24" t="s">
        <v>2597</v>
      </c>
      <c r="C70" s="25" t="s">
        <v>3799</v>
      </c>
      <c r="D70" s="34">
        <f>_xll.CDXZipStreamCF.Connect.CDXRouteBing(0,2,0,$C70,D$69)</f>
        <v>0</v>
      </c>
      <c r="E70" s="34">
        <f>_xll.CDXZipStreamCF.Connect.CDXRouteBing(0,2,0,$C70,E$69)</f>
        <v>37.799999999999997</v>
      </c>
      <c r="F70" s="34">
        <f>_xll.CDXZipStreamCF.Connect.CDXRouteBing(0,2,0,$C70,F$69)</f>
        <v>41.55</v>
      </c>
      <c r="G70" s="34">
        <f>_xll.CDXZipStreamCF.Connect.CDXRouteBing(0,2,0,$C70,G$69)</f>
        <v>48.983333333333334</v>
      </c>
      <c r="H70" s="34">
        <f>_xll.CDXZipStreamCF.Connect.CDXRouteBing(0,2,0,$C70,H$69)</f>
        <v>45.533333333333331</v>
      </c>
      <c r="I70" s="34">
        <f>_xll.CDXZipStreamCF.Connect.CDXRouteBing(0,2,0,$C70,I$69)</f>
        <v>47.633333333333333</v>
      </c>
      <c r="J70" s="34">
        <f>_xll.CDXZipStreamCF.Connect.CDXRouteBing(0,2,0,$C70,J$69)</f>
        <v>50.766666666666666</v>
      </c>
      <c r="K70" s="34">
        <f>_xll.CDXZipStreamCF.Connect.CDXRouteBing(0,2,0,$C70,K$69)</f>
        <v>50.833333333333336</v>
      </c>
      <c r="L70" s="34">
        <f>_xll.CDXZipStreamCF.Connect.CDXRouteBing(0,2,0,$C70,L$69)</f>
        <v>72.066666666666663</v>
      </c>
      <c r="M70" s="34">
        <f>_xll.CDXZipStreamCF.Connect.CDXRouteBing(0,2,0,$C70,M$69)</f>
        <v>97.38333333333334</v>
      </c>
      <c r="N70" s="34">
        <f>_xll.CDXZipStreamCF.Connect.CDXRouteBing(0,2,0,$C70,N$69)</f>
        <v>107.83333333333333</v>
      </c>
      <c r="O70" s="34">
        <f>_xll.CDXZipStreamCF.Connect.CDXRouteBing(0,2,0,$C70,O$69)</f>
        <v>108.86666666666666</v>
      </c>
      <c r="P70" s="34">
        <f>_xll.CDXZipStreamCF.Connect.CDXRouteBing(0,2,0,$C70,P$69)</f>
        <v>54.383333333333333</v>
      </c>
      <c r="Q70" s="34">
        <f>_xll.CDXZipStreamCF.Connect.CDXRouteBing(0,2,0,$C70,Q$69)</f>
        <v>56.133333333333333</v>
      </c>
      <c r="R70" s="34">
        <f>_xll.CDXZipStreamCF.Connect.CDXRouteBing(0,2,0,$C70,R$69)</f>
        <v>103.2</v>
      </c>
      <c r="S70" s="34">
        <f>_xll.CDXZipStreamCF.Connect.CDXRouteBing(0,2,0,$C70,S$69)</f>
        <v>125.1</v>
      </c>
      <c r="T70" s="34">
        <f>_xll.CDXZipStreamCF.Connect.CDXRouteBing(0,2,0,$C70,T$69)</f>
        <v>102.78333333333333</v>
      </c>
      <c r="U70" s="34">
        <f>_xll.CDXZipStreamCF.Connect.CDXRouteBing(0,2,0,$C70,U$69)</f>
        <v>204.85</v>
      </c>
      <c r="V70" s="34">
        <f>_xll.CDXZipStreamCF.Connect.CDXRouteBing(0,2,0,$C70,V$69)</f>
        <v>215.26666666666668</v>
      </c>
      <c r="W70" s="34">
        <f>_xll.CDXZipStreamCF.Connect.CDXRouteBing(0,2,0,$C70,W$69)</f>
        <v>215.13333333333333</v>
      </c>
      <c r="X70" s="34">
        <f>_xll.CDXZipStreamCF.Connect.CDXRouteBing(0,2,0,$C70,X$69)</f>
        <v>194.01666666666668</v>
      </c>
      <c r="Y70" s="21"/>
      <c r="Z70" s="35">
        <f t="shared" ref="Z70:Z90" si="8">COUNTIFS(D70:Y70,"&lt;=120")</f>
        <v>16</v>
      </c>
      <c r="AA70" s="35">
        <f t="shared" ref="AA70:AA90" si="9">SUMIF(D70:Y70,"&lt;121")</f>
        <v>1025.75</v>
      </c>
      <c r="AB70" s="98"/>
      <c r="AC70" s="16" t="s">
        <v>202</v>
      </c>
      <c r="AD70" s="24" t="s">
        <v>2597</v>
      </c>
      <c r="AE70" s="25" t="s">
        <v>3799</v>
      </c>
      <c r="AF70" s="34">
        <f>_xll.CDXZipStreamCF.Connect.CDXRouteBing(0,2,0,$AE70,AF$69)</f>
        <v>0</v>
      </c>
      <c r="AG70" s="34">
        <f>_xll.CDXZipStreamCF.Connect.CDXRouteBing(0,2,0,$AE70,AG$69)</f>
        <v>97.38333333333334</v>
      </c>
      <c r="AH70" s="34">
        <f>_xll.CDXZipStreamCF.Connect.CDXRouteBing(0,2,0,$AE70,AH$69)</f>
        <v>204.85</v>
      </c>
      <c r="AJ70" s="98"/>
      <c r="AK70" s="16" t="s">
        <v>202</v>
      </c>
      <c r="AL70" s="16" t="s">
        <v>2597</v>
      </c>
      <c r="AM70" t="s">
        <v>3799</v>
      </c>
      <c r="AN70" s="34">
        <f>_xll.CDXZipStreamCF.Connect.CDXRouteBing(0,2,0,$AM70,AN$69)</f>
        <v>50.766666666666666</v>
      </c>
      <c r="AO70" s="34">
        <f>_xll.CDXZipStreamCF.Connect.CDXRouteBing(0,2,0,$AM70,AO$69)</f>
        <v>204.85</v>
      </c>
      <c r="AP70" s="34">
        <f>_xll.CDXZipStreamCF.Connect.CDXRouteBing(0,2,0,$AM70,AP$69)</f>
        <v>37.799999999999997</v>
      </c>
      <c r="AQ70" s="34">
        <f>_xll.CDXZipStreamCF.Connect.CDXRouteBing(0,2,0,$AM70,AQ$69)</f>
        <v>50.766666666666666</v>
      </c>
      <c r="AR70" s="34">
        <f>_xll.CDXZipStreamCF.Connect.CDXRouteBing(0,2,0,$AM70,AR$69)</f>
        <v>50.766666666666666</v>
      </c>
      <c r="AS70" s="98"/>
      <c r="AT70" s="16" t="s">
        <v>202</v>
      </c>
      <c r="AU70" s="24" t="s">
        <v>2597</v>
      </c>
      <c r="AV70" s="25" t="s">
        <v>3799</v>
      </c>
      <c r="AW70" s="34">
        <f>_xll.CDXZipStreamCF.Connect.CDXRouteBing(0,2,0,$AM70,AW$69)</f>
        <v>50.766666666666666</v>
      </c>
      <c r="AX70" s="34">
        <f>_xll.CDXZipStreamCF.Connect.CDXRouteBing(0,2,0,$AM70,AX$69)</f>
        <v>204.85</v>
      </c>
      <c r="AY70" s="34">
        <f>_xll.CDXZipStreamCF.Connect.CDXRouteBing(0,2,0,$AM70,AY$69)</f>
        <v>37.799999999999997</v>
      </c>
      <c r="AZ70" s="34">
        <f>_xll.CDXZipStreamCF.Connect.CDXRouteBing(0,2,0,$AM70,AZ$69)</f>
        <v>50.766666666666666</v>
      </c>
      <c r="BA70" s="34">
        <f>_xll.CDXZipStreamCF.Connect.CDXRouteBing(0,2,0,$AM70,BA$69)</f>
        <v>50.766666666666666</v>
      </c>
      <c r="BB70" s="34">
        <f>_xll.CDXZipStreamCF.Connect.CDXRouteBing(0,2,0,$AM70,BB$69)</f>
        <v>0</v>
      </c>
      <c r="BC70" s="34">
        <f>_xll.CDXZipStreamCF.Connect.CDXRouteBing(0,2,0,$AM70,BC$69)</f>
        <v>97.38333333333334</v>
      </c>
      <c r="BD70" s="98"/>
    </row>
    <row r="71" spans="1:56" x14ac:dyDescent="0.2">
      <c r="A71" s="69"/>
      <c r="B71" s="16" t="s">
        <v>885</v>
      </c>
      <c r="C71" t="s">
        <v>3775</v>
      </c>
      <c r="D71" s="20">
        <f>_xll.CDXZipStreamCF.Connect.CDXRouteBing(0,2,0,$C71,D$69)</f>
        <v>36.333333333333336</v>
      </c>
      <c r="E71" s="20">
        <f>_xll.CDXZipStreamCF.Connect.CDXRouteBing(0,2,0,$C71,E$69)</f>
        <v>0</v>
      </c>
      <c r="F71" s="20">
        <f>_xll.CDXZipStreamCF.Connect.CDXRouteBing(0,2,0,$C71,F$69)</f>
        <v>26.883333333333333</v>
      </c>
      <c r="G71" s="20">
        <f>_xll.CDXZipStreamCF.Connect.CDXRouteBing(0,2,0,$C71,G$69)</f>
        <v>22.35</v>
      </c>
      <c r="H71" s="20">
        <f>_xll.CDXZipStreamCF.Connect.CDXRouteBing(0,2,0,$C71,H$69)</f>
        <v>26.366666666666667</v>
      </c>
      <c r="I71" s="20">
        <f>_xll.CDXZipStreamCF.Connect.CDXRouteBing(0,2,0,$C71,I$69)</f>
        <v>33.549999999999997</v>
      </c>
      <c r="J71" s="20">
        <f>_xll.CDXZipStreamCF.Connect.CDXRouteBing(0,2,0,$C71,J$69)</f>
        <v>32.716666666666669</v>
      </c>
      <c r="K71" s="20">
        <f>_xll.CDXZipStreamCF.Connect.CDXRouteBing(0,2,0,$C71,K$69)</f>
        <v>27.366666666666667</v>
      </c>
      <c r="L71" s="20">
        <f>_xll.CDXZipStreamCF.Connect.CDXRouteBing(0,2,0,$C71,L$69)</f>
        <v>72.333333333333329</v>
      </c>
      <c r="M71" s="20">
        <f>_xll.CDXZipStreamCF.Connect.CDXRouteBing(0,2,0,$C71,M$69)</f>
        <v>97.666666666666671</v>
      </c>
      <c r="N71" s="20">
        <f>_xll.CDXZipStreamCF.Connect.CDXRouteBing(0,2,0,$C71,N$69)</f>
        <v>93.166666666666671</v>
      </c>
      <c r="O71" s="20">
        <f>_xll.CDXZipStreamCF.Connect.CDXRouteBing(0,2,0,$C71,O$69)</f>
        <v>94.2</v>
      </c>
      <c r="P71" s="20">
        <f>_xll.CDXZipStreamCF.Connect.CDXRouteBing(0,2,0,$C71,P$69)</f>
        <v>60.233333333333334</v>
      </c>
      <c r="Q71" s="20">
        <f>_xll.CDXZipStreamCF.Connect.CDXRouteBing(0,2,0,$C71,Q$69)</f>
        <v>63.716666666666669</v>
      </c>
      <c r="R71" s="20">
        <f>_xll.CDXZipStreamCF.Connect.CDXRouteBing(0,2,0,$C71,R$69)</f>
        <v>76.566666666666663</v>
      </c>
      <c r="S71" s="20">
        <f>_xll.CDXZipStreamCF.Connect.CDXRouteBing(0,2,0,$C71,S$69)</f>
        <v>125.38333333333334</v>
      </c>
      <c r="T71" s="20">
        <f>_xll.CDXZipStreamCF.Connect.CDXRouteBing(0,2,0,$C71,T$69)</f>
        <v>131.38333333333333</v>
      </c>
      <c r="U71" s="20">
        <f>_xll.CDXZipStreamCF.Connect.CDXRouteBing(0,2,0,$C71,U$69)</f>
        <v>205.13333333333333</v>
      </c>
      <c r="V71" s="20">
        <f>_xll.CDXZipStreamCF.Connect.CDXRouteBing(0,2,0,$C71,V$69)</f>
        <v>215.55</v>
      </c>
      <c r="W71" s="20">
        <f>_xll.CDXZipStreamCF.Connect.CDXRouteBing(0,2,0,$C71,W$69)</f>
        <v>215.41666666666666</v>
      </c>
      <c r="X71" s="20">
        <f>_xll.CDXZipStreamCF.Connect.CDXRouteBing(0,2,0,$C71,X$69)</f>
        <v>194.3</v>
      </c>
      <c r="Y71" s="21"/>
      <c r="Z71" s="20">
        <f t="shared" si="8"/>
        <v>15</v>
      </c>
      <c r="AA71" s="20">
        <f t="shared" si="9"/>
        <v>763.45</v>
      </c>
      <c r="AB71" s="98"/>
      <c r="AC71" s="16"/>
      <c r="AD71" s="16" t="s">
        <v>885</v>
      </c>
      <c r="AE71" t="s">
        <v>3775</v>
      </c>
      <c r="AF71" s="20">
        <f>_xll.CDXZipStreamCF.Connect.CDXRouteBing(0,2,0,$AE71,AF$69)</f>
        <v>36.333333333333336</v>
      </c>
      <c r="AG71" s="20">
        <f>_xll.CDXZipStreamCF.Connect.CDXRouteBing(0,2,0,$AE71,AG$69)</f>
        <v>97.666666666666671</v>
      </c>
      <c r="AH71" s="20">
        <f>_xll.CDXZipStreamCF.Connect.CDXRouteBing(0,2,0,$AE71,AH$69)</f>
        <v>205.13333333333333</v>
      </c>
      <c r="AJ71" s="98"/>
      <c r="AK71" s="16"/>
      <c r="AL71" s="26" t="s">
        <v>885</v>
      </c>
      <c r="AM71" s="27" t="s">
        <v>3775</v>
      </c>
      <c r="AN71" s="20">
        <f>_xll.CDXZipStreamCF.Connect.CDXRouteBing(0,2,0,$AM71,AN$69)</f>
        <v>32.716666666666669</v>
      </c>
      <c r="AO71" s="20">
        <f>_xll.CDXZipStreamCF.Connect.CDXRouteBing(0,2,0,$AM71,AO$69)</f>
        <v>205.13333333333333</v>
      </c>
      <c r="AP71" s="20">
        <f>_xll.CDXZipStreamCF.Connect.CDXRouteBing(0,2,0,$AM71,AP$69)</f>
        <v>0</v>
      </c>
      <c r="AQ71" s="20">
        <f>_xll.CDXZipStreamCF.Connect.CDXRouteBing(0,2,0,$AM71,AQ$69)</f>
        <v>32.716666666666669</v>
      </c>
      <c r="AR71" s="20">
        <f>_xll.CDXZipStreamCF.Connect.CDXRouteBing(0,2,0,$AM71,AR$69)</f>
        <v>32.716666666666669</v>
      </c>
      <c r="AS71" s="98"/>
      <c r="AT71" s="16"/>
      <c r="AU71" s="26" t="s">
        <v>885</v>
      </c>
      <c r="AV71" s="27" t="s">
        <v>3775</v>
      </c>
      <c r="AW71" s="20">
        <f>_xll.CDXZipStreamCF.Connect.CDXRouteBing(0,2,0,$AM71,AW$69)</f>
        <v>32.716666666666669</v>
      </c>
      <c r="AX71" s="20">
        <f>_xll.CDXZipStreamCF.Connect.CDXRouteBing(0,2,0,$AM71,AX$69)</f>
        <v>205.13333333333333</v>
      </c>
      <c r="AY71" s="20">
        <f>_xll.CDXZipStreamCF.Connect.CDXRouteBing(0,2,0,$AM71,AY$69)</f>
        <v>0</v>
      </c>
      <c r="AZ71" s="20">
        <f>_xll.CDXZipStreamCF.Connect.CDXRouteBing(0,2,0,$AM71,AZ$69)</f>
        <v>32.716666666666669</v>
      </c>
      <c r="BA71" s="20">
        <f>_xll.CDXZipStreamCF.Connect.CDXRouteBing(0,2,0,$AM71,BA$69)</f>
        <v>32.716666666666669</v>
      </c>
      <c r="BB71" s="20">
        <f>_xll.CDXZipStreamCF.Connect.CDXRouteBing(0,2,0,$AM71,BB$69)</f>
        <v>36.333333333333336</v>
      </c>
      <c r="BC71" s="20">
        <f>_xll.CDXZipStreamCF.Connect.CDXRouteBing(0,2,0,$AM71,BC$69)</f>
        <v>97.666666666666671</v>
      </c>
      <c r="BD71" s="98"/>
    </row>
    <row r="72" spans="1:56" x14ac:dyDescent="0.2">
      <c r="A72" s="69"/>
      <c r="B72" s="16" t="s">
        <v>2057</v>
      </c>
      <c r="C72" t="s">
        <v>3787</v>
      </c>
      <c r="D72" s="20">
        <f>_xll.CDXZipStreamCF.Connect.CDXRouteBing(0,2,0,$C72,D$69)</f>
        <v>39.533333333333331</v>
      </c>
      <c r="E72" s="20">
        <f>_xll.CDXZipStreamCF.Connect.CDXRouteBing(0,2,0,$C72,E$69)</f>
        <v>27.666666666666668</v>
      </c>
      <c r="F72" s="20">
        <f>_xll.CDXZipStreamCF.Connect.CDXRouteBing(0,2,0,$C72,F$69)</f>
        <v>0</v>
      </c>
      <c r="G72" s="20">
        <f>_xll.CDXZipStreamCF.Connect.CDXRouteBing(0,2,0,$C72,G$69)</f>
        <v>35.283333333333331</v>
      </c>
      <c r="H72" s="20">
        <f>_xll.CDXZipStreamCF.Connect.CDXRouteBing(0,2,0,$C72,H$69)</f>
        <v>45.883333333333333</v>
      </c>
      <c r="I72" s="20">
        <f>_xll.CDXZipStreamCF.Connect.CDXRouteBing(0,2,0,$C72,I$69)</f>
        <v>16.899999999999999</v>
      </c>
      <c r="J72" s="20">
        <f>_xll.CDXZipStreamCF.Connect.CDXRouteBing(0,2,0,$C72,J$69)</f>
        <v>29.766666666666666</v>
      </c>
      <c r="K72" s="20">
        <f>_xll.CDXZipStreamCF.Connect.CDXRouteBing(0,2,0,$C72,K$69)</f>
        <v>45.5</v>
      </c>
      <c r="L72" s="20">
        <f>_xll.CDXZipStreamCF.Connect.CDXRouteBing(0,2,0,$C72,L$69)</f>
        <v>68.266666666666666</v>
      </c>
      <c r="M72" s="20">
        <f>_xll.CDXZipStreamCF.Connect.CDXRouteBing(0,2,0,$C72,M$69)</f>
        <v>93.583333333333329</v>
      </c>
      <c r="N72" s="20">
        <f>_xll.CDXZipStreamCF.Connect.CDXRouteBing(0,2,0,$C72,N$69)</f>
        <v>71.666666666666671</v>
      </c>
      <c r="O72" s="20">
        <f>_xll.CDXZipStreamCF.Connect.CDXRouteBing(0,2,0,$C72,O$69)</f>
        <v>72.7</v>
      </c>
      <c r="P72" s="20">
        <f>_xll.CDXZipStreamCF.Connect.CDXRouteBing(0,2,0,$C72,P$69)</f>
        <v>79.766666666666666</v>
      </c>
      <c r="Q72" s="20">
        <f>_xll.CDXZipStreamCF.Connect.CDXRouteBing(0,2,0,$C72,Q$69)</f>
        <v>83.25</v>
      </c>
      <c r="R72" s="20">
        <f>_xll.CDXZipStreamCF.Connect.CDXRouteBing(0,2,0,$C72,R$69)</f>
        <v>88.933333333333337</v>
      </c>
      <c r="S72" s="20">
        <f>_xll.CDXZipStreamCF.Connect.CDXRouteBing(0,2,0,$C72,S$69)</f>
        <v>121.3</v>
      </c>
      <c r="T72" s="20">
        <f>_xll.CDXZipStreamCF.Connect.CDXRouteBing(0,2,0,$C72,T$69)</f>
        <v>134.58333333333334</v>
      </c>
      <c r="U72" s="20">
        <f>_xll.CDXZipStreamCF.Connect.CDXRouteBing(0,2,0,$C72,U$69)</f>
        <v>201.05</v>
      </c>
      <c r="V72" s="20">
        <f>_xll.CDXZipStreamCF.Connect.CDXRouteBing(0,2,0,$C72,V$69)</f>
        <v>211.46666666666667</v>
      </c>
      <c r="W72" s="20">
        <f>_xll.CDXZipStreamCF.Connect.CDXRouteBing(0,2,0,$C72,W$69)</f>
        <v>211.33333333333334</v>
      </c>
      <c r="X72" s="20">
        <f>_xll.CDXZipStreamCF.Connect.CDXRouteBing(0,2,0,$C72,X$69)</f>
        <v>190.21666666666667</v>
      </c>
      <c r="Y72" s="21"/>
      <c r="Z72" s="20">
        <f t="shared" si="8"/>
        <v>15</v>
      </c>
      <c r="AA72" s="20">
        <f t="shared" si="9"/>
        <v>798.7</v>
      </c>
      <c r="AB72" s="98"/>
      <c r="AC72" s="16"/>
      <c r="AD72" s="16" t="s">
        <v>2057</v>
      </c>
      <c r="AE72" t="s">
        <v>3787</v>
      </c>
      <c r="AF72" s="20">
        <f>_xll.CDXZipStreamCF.Connect.CDXRouteBing(0,2,0,$AE72,AF$69)</f>
        <v>39.533333333333331</v>
      </c>
      <c r="AG72" s="20">
        <f>_xll.CDXZipStreamCF.Connect.CDXRouteBing(0,2,0,$AE72,AG$69)</f>
        <v>93.583333333333329</v>
      </c>
      <c r="AH72" s="20">
        <f>_xll.CDXZipStreamCF.Connect.CDXRouteBing(0,2,0,$AE72,AH$69)</f>
        <v>201.05</v>
      </c>
      <c r="AJ72" s="98"/>
      <c r="AK72" s="16"/>
      <c r="AL72" s="16" t="s">
        <v>2057</v>
      </c>
      <c r="AM72" t="s">
        <v>3787</v>
      </c>
      <c r="AN72" s="20">
        <f>_xll.CDXZipStreamCF.Connect.CDXRouteBing(0,2,0,$AM72,AN$69)</f>
        <v>29.766666666666666</v>
      </c>
      <c r="AO72" s="20">
        <f>_xll.CDXZipStreamCF.Connect.CDXRouteBing(0,2,0,$AM72,AO$69)</f>
        <v>201.05</v>
      </c>
      <c r="AP72" s="20">
        <f>_xll.CDXZipStreamCF.Connect.CDXRouteBing(0,2,0,$AM72,AP$69)</f>
        <v>27.666666666666668</v>
      </c>
      <c r="AQ72" s="20">
        <f>_xll.CDXZipStreamCF.Connect.CDXRouteBing(0,2,0,$AM72,AQ$69)</f>
        <v>29.766666666666666</v>
      </c>
      <c r="AR72" s="20">
        <f>_xll.CDXZipStreamCF.Connect.CDXRouteBing(0,2,0,$AM72,AR$69)</f>
        <v>29.766666666666666</v>
      </c>
      <c r="AS72" s="98"/>
      <c r="AT72" s="16"/>
      <c r="AU72" s="16" t="s">
        <v>2057</v>
      </c>
      <c r="AV72" t="s">
        <v>3787</v>
      </c>
      <c r="AW72" s="20">
        <f>_xll.CDXZipStreamCF.Connect.CDXRouteBing(0,2,0,$AM72,AW$69)</f>
        <v>29.766666666666666</v>
      </c>
      <c r="AX72" s="20">
        <f>_xll.CDXZipStreamCF.Connect.CDXRouteBing(0,2,0,$AM72,AX$69)</f>
        <v>201.05</v>
      </c>
      <c r="AY72" s="20">
        <f>_xll.CDXZipStreamCF.Connect.CDXRouteBing(0,2,0,$AM72,AY$69)</f>
        <v>27.666666666666668</v>
      </c>
      <c r="AZ72" s="20">
        <f>_xll.CDXZipStreamCF.Connect.CDXRouteBing(0,2,0,$AM72,AZ$69)</f>
        <v>29.766666666666666</v>
      </c>
      <c r="BA72" s="20">
        <f>_xll.CDXZipStreamCF.Connect.CDXRouteBing(0,2,0,$AM72,BA$69)</f>
        <v>29.766666666666666</v>
      </c>
      <c r="BB72" s="20">
        <f>_xll.CDXZipStreamCF.Connect.CDXRouteBing(0,2,0,$AM72,BB$69)</f>
        <v>39.533333333333331</v>
      </c>
      <c r="BC72" s="20">
        <f>_xll.CDXZipStreamCF.Connect.CDXRouteBing(0,2,0,$AM72,BC$69)</f>
        <v>93.583333333333329</v>
      </c>
      <c r="BD72" s="98"/>
    </row>
    <row r="73" spans="1:56" x14ac:dyDescent="0.2">
      <c r="A73" s="69"/>
      <c r="B73" s="16" t="s">
        <v>2198</v>
      </c>
      <c r="C73" t="s">
        <v>3782</v>
      </c>
      <c r="D73" s="20">
        <f>_xll.CDXZipStreamCF.Connect.CDXRouteBing(0,2,0,$C73,D$69)</f>
        <v>48.516666666666666</v>
      </c>
      <c r="E73" s="20">
        <f>_xll.CDXZipStreamCF.Connect.CDXRouteBing(0,2,0,$C73,E$69)</f>
        <v>23.983333333333334</v>
      </c>
      <c r="F73" s="20">
        <f>_xll.CDXZipStreamCF.Connect.CDXRouteBing(0,2,0,$C73,F$69)</f>
        <v>34.866666666666667</v>
      </c>
      <c r="G73" s="20">
        <f>_xll.CDXZipStreamCF.Connect.CDXRouteBing(0,2,0,$C73,G$69)</f>
        <v>0</v>
      </c>
      <c r="H73" s="20">
        <f>_xll.CDXZipStreamCF.Connect.CDXRouteBing(0,2,0,$C73,H$69)</f>
        <v>37.616666666666667</v>
      </c>
      <c r="I73" s="20">
        <f>_xll.CDXZipStreamCF.Connect.CDXRouteBing(0,2,0,$C73,I$69)</f>
        <v>45.716666666666669</v>
      </c>
      <c r="J73" s="20">
        <f>_xll.CDXZipStreamCF.Connect.CDXRouteBing(0,2,0,$C73,J$69)</f>
        <v>36.233333333333334</v>
      </c>
      <c r="K73" s="20">
        <f>_xll.CDXZipStreamCF.Connect.CDXRouteBing(0,2,0,$C73,K$69)</f>
        <v>29.683333333333334</v>
      </c>
      <c r="L73" s="20">
        <f>_xll.CDXZipStreamCF.Connect.CDXRouteBing(0,2,0,$C73,L$69)</f>
        <v>84.516666666666666</v>
      </c>
      <c r="M73" s="20">
        <f>_xll.CDXZipStreamCF.Connect.CDXRouteBing(0,2,0,$C73,M$69)</f>
        <v>109.83333333333333</v>
      </c>
      <c r="N73" s="20">
        <f>_xll.CDXZipStreamCF.Connect.CDXRouteBing(0,2,0,$C73,N$69)</f>
        <v>101.15</v>
      </c>
      <c r="O73" s="20">
        <f>_xll.CDXZipStreamCF.Connect.CDXRouteBing(0,2,0,$C73,O$69)</f>
        <v>102.18333333333334</v>
      </c>
      <c r="P73" s="20">
        <f>_xll.CDXZipStreamCF.Connect.CDXRouteBing(0,2,0,$C73,P$69)</f>
        <v>71.5</v>
      </c>
      <c r="Q73" s="20">
        <f>_xll.CDXZipStreamCF.Connect.CDXRouteBing(0,2,0,$C73,Q$69)</f>
        <v>74.983333333333334</v>
      </c>
      <c r="R73" s="20">
        <f>_xll.CDXZipStreamCF.Connect.CDXRouteBing(0,2,0,$C73,R$69)</f>
        <v>64.86666666666666</v>
      </c>
      <c r="S73" s="20">
        <f>_xll.CDXZipStreamCF.Connect.CDXRouteBing(0,2,0,$C73,S$69)</f>
        <v>137.55000000000001</v>
      </c>
      <c r="T73" s="20">
        <f>_xll.CDXZipStreamCF.Connect.CDXRouteBing(0,2,0,$C73,T$69)</f>
        <v>143.55000000000001</v>
      </c>
      <c r="U73" s="20">
        <f>_xll.CDXZipStreamCF.Connect.CDXRouteBing(0,2,0,$C73,U$69)</f>
        <v>217.3</v>
      </c>
      <c r="V73" s="20">
        <f>_xll.CDXZipStreamCF.Connect.CDXRouteBing(0,2,0,$C73,V$69)</f>
        <v>227.71666666666667</v>
      </c>
      <c r="W73" s="20">
        <f>_xll.CDXZipStreamCF.Connect.CDXRouteBing(0,2,0,$C73,W$69)</f>
        <v>227.58333333333334</v>
      </c>
      <c r="X73" s="20">
        <f>_xll.CDXZipStreamCF.Connect.CDXRouteBing(0,2,0,$C73,X$69)</f>
        <v>206.46666666666667</v>
      </c>
      <c r="Y73" s="21"/>
      <c r="Z73" s="20">
        <f t="shared" si="8"/>
        <v>15</v>
      </c>
      <c r="AA73" s="20">
        <f t="shared" si="9"/>
        <v>865.65</v>
      </c>
      <c r="AB73" s="98"/>
      <c r="AC73" s="16"/>
      <c r="AD73" s="16" t="s">
        <v>2198</v>
      </c>
      <c r="AE73" t="s">
        <v>3782</v>
      </c>
      <c r="AF73" s="20">
        <f>_xll.CDXZipStreamCF.Connect.CDXRouteBing(0,2,0,$AE73,AF$69)</f>
        <v>48.516666666666666</v>
      </c>
      <c r="AG73" s="20">
        <f>_xll.CDXZipStreamCF.Connect.CDXRouteBing(0,2,0,$AE73,AG$69)</f>
        <v>109.83333333333333</v>
      </c>
      <c r="AH73" s="20">
        <f>_xll.CDXZipStreamCF.Connect.CDXRouteBing(0,2,0,$AE73,AH$69)</f>
        <v>217.3</v>
      </c>
      <c r="AJ73" s="98"/>
      <c r="AK73" s="16"/>
      <c r="AL73" s="16" t="s">
        <v>2198</v>
      </c>
      <c r="AM73" t="s">
        <v>3782</v>
      </c>
      <c r="AN73" s="20">
        <f>_xll.CDXZipStreamCF.Connect.CDXRouteBing(0,2,0,$AM73,AN$69)</f>
        <v>36.233333333333334</v>
      </c>
      <c r="AO73" s="20">
        <f>_xll.CDXZipStreamCF.Connect.CDXRouteBing(0,2,0,$AM73,AO$69)</f>
        <v>217.3</v>
      </c>
      <c r="AP73" s="20">
        <f>_xll.CDXZipStreamCF.Connect.CDXRouteBing(0,2,0,$AM73,AP$69)</f>
        <v>23.983333333333334</v>
      </c>
      <c r="AQ73" s="20">
        <f>_xll.CDXZipStreamCF.Connect.CDXRouteBing(0,2,0,$AM73,AQ$69)</f>
        <v>36.233333333333334</v>
      </c>
      <c r="AR73" s="20">
        <f>_xll.CDXZipStreamCF.Connect.CDXRouteBing(0,2,0,$AM73,AR$69)</f>
        <v>36.233333333333334</v>
      </c>
      <c r="AS73" s="98"/>
      <c r="AT73" s="16"/>
      <c r="AU73" s="16" t="s">
        <v>2198</v>
      </c>
      <c r="AV73" t="s">
        <v>3782</v>
      </c>
      <c r="AW73" s="20">
        <f>_xll.CDXZipStreamCF.Connect.CDXRouteBing(0,2,0,$AM73,AW$69)</f>
        <v>36.233333333333334</v>
      </c>
      <c r="AX73" s="20">
        <f>_xll.CDXZipStreamCF.Connect.CDXRouteBing(0,2,0,$AM73,AX$69)</f>
        <v>217.3</v>
      </c>
      <c r="AY73" s="20">
        <f>_xll.CDXZipStreamCF.Connect.CDXRouteBing(0,2,0,$AM73,AY$69)</f>
        <v>23.983333333333334</v>
      </c>
      <c r="AZ73" s="20">
        <f>_xll.CDXZipStreamCF.Connect.CDXRouteBing(0,2,0,$AM73,AZ$69)</f>
        <v>36.233333333333334</v>
      </c>
      <c r="BA73" s="20">
        <f>_xll.CDXZipStreamCF.Connect.CDXRouteBing(0,2,0,$AM73,BA$69)</f>
        <v>36.233333333333334</v>
      </c>
      <c r="BB73" s="20">
        <f>_xll.CDXZipStreamCF.Connect.CDXRouteBing(0,2,0,$AM73,BB$69)</f>
        <v>48.516666666666666</v>
      </c>
      <c r="BC73" s="20">
        <f>_xll.CDXZipStreamCF.Connect.CDXRouteBing(0,2,0,$AM73,BC$69)</f>
        <v>109.83333333333333</v>
      </c>
      <c r="BD73" s="98"/>
    </row>
    <row r="74" spans="1:56" x14ac:dyDescent="0.2">
      <c r="A74" s="69"/>
      <c r="B74" s="16" t="s">
        <v>2184</v>
      </c>
      <c r="C74" t="s">
        <v>3779</v>
      </c>
      <c r="D74" s="20">
        <f>_xll.CDXZipStreamCF.Connect.CDXRouteBing(0,2,0,$C74,D$69)</f>
        <v>44.3</v>
      </c>
      <c r="E74" s="20">
        <f>_xll.CDXZipStreamCF.Connect.CDXRouteBing(0,2,0,$C74,E$69)</f>
        <v>26.066666666666666</v>
      </c>
      <c r="F74" s="20">
        <f>_xll.CDXZipStreamCF.Connect.CDXRouteBing(0,2,0,$C74,F$69)</f>
        <v>44.8</v>
      </c>
      <c r="G74" s="20">
        <f>_xll.CDXZipStreamCF.Connect.CDXRouteBing(0,2,0,$C74,G$69)</f>
        <v>36.25</v>
      </c>
      <c r="H74" s="20">
        <f>_xll.CDXZipStreamCF.Connect.CDXRouteBing(0,2,0,$C74,H$69)</f>
        <v>0</v>
      </c>
      <c r="I74" s="20">
        <f>_xll.CDXZipStreamCF.Connect.CDXRouteBing(0,2,0,$C74,I$69)</f>
        <v>51.466666666666669</v>
      </c>
      <c r="J74" s="20">
        <f>_xll.CDXZipStreamCF.Connect.CDXRouteBing(0,2,0,$C74,J$69)</f>
        <v>50.616666666666667</v>
      </c>
      <c r="K74" s="20">
        <f>_xll.CDXZipStreamCF.Connect.CDXRouteBing(0,2,0,$C74,K$69)</f>
        <v>25.216666666666665</v>
      </c>
      <c r="L74" s="20">
        <f>_xll.CDXZipStreamCF.Connect.CDXRouteBing(0,2,0,$C74,L$69)</f>
        <v>86.38333333333334</v>
      </c>
      <c r="M74" s="20">
        <f>_xll.CDXZipStreamCF.Connect.CDXRouteBing(0,2,0,$C74,M$69)</f>
        <v>111.71666666666667</v>
      </c>
      <c r="N74" s="20">
        <f>_xll.CDXZipStreamCF.Connect.CDXRouteBing(0,2,0,$C74,N$69)</f>
        <v>111.08333333333333</v>
      </c>
      <c r="O74" s="20">
        <f>_xll.CDXZipStreamCF.Connect.CDXRouteBing(0,2,0,$C74,O$69)</f>
        <v>112.11666666666666</v>
      </c>
      <c r="P74" s="20">
        <f>_xll.CDXZipStreamCF.Connect.CDXRouteBing(0,2,0,$C74,P$69)</f>
        <v>44.68333333333333</v>
      </c>
      <c r="Q74" s="20">
        <f>_xll.CDXZipStreamCF.Connect.CDXRouteBing(0,2,0,$C74,Q$69)</f>
        <v>48.166666666666664</v>
      </c>
      <c r="R74" s="20">
        <f>_xll.CDXZipStreamCF.Connect.CDXRouteBing(0,2,0,$C74,R$69)</f>
        <v>90.433333333333337</v>
      </c>
      <c r="S74" s="20">
        <f>_xll.CDXZipStreamCF.Connect.CDXRouteBing(0,2,0,$C74,S$69)</f>
        <v>139.41666666666666</v>
      </c>
      <c r="T74" s="20">
        <f>_xll.CDXZipStreamCF.Connect.CDXRouteBing(0,2,0,$C74,T$69)</f>
        <v>139.35</v>
      </c>
      <c r="U74" s="20">
        <f>_xll.CDXZipStreamCF.Connect.CDXRouteBing(0,2,0,$C74,U$69)</f>
        <v>219.16666666666666</v>
      </c>
      <c r="V74" s="20">
        <f>_xll.CDXZipStreamCF.Connect.CDXRouteBing(0,2,0,$C74,V$69)</f>
        <v>229.58333333333334</v>
      </c>
      <c r="W74" s="20">
        <f>_xll.CDXZipStreamCF.Connect.CDXRouteBing(0,2,0,$C74,W$69)</f>
        <v>229.45</v>
      </c>
      <c r="X74" s="20">
        <f>_xll.CDXZipStreamCF.Connect.CDXRouteBing(0,2,0,$C74,X$69)</f>
        <v>208.33333333333334</v>
      </c>
      <c r="Y74" s="21"/>
      <c r="Z74" s="20">
        <f t="shared" si="8"/>
        <v>15</v>
      </c>
      <c r="AA74" s="20">
        <f t="shared" si="9"/>
        <v>883.3</v>
      </c>
      <c r="AB74" s="98"/>
      <c r="AC74" s="16"/>
      <c r="AD74" s="16" t="s">
        <v>2184</v>
      </c>
      <c r="AE74" t="s">
        <v>3779</v>
      </c>
      <c r="AF74" s="20">
        <f>_xll.CDXZipStreamCF.Connect.CDXRouteBing(0,2,0,$AE74,AF$69)</f>
        <v>44.3</v>
      </c>
      <c r="AG74" s="20">
        <f>_xll.CDXZipStreamCF.Connect.CDXRouteBing(0,2,0,$AE74,AG$69)</f>
        <v>111.71666666666667</v>
      </c>
      <c r="AH74" s="20">
        <f>_xll.CDXZipStreamCF.Connect.CDXRouteBing(0,2,0,$AE74,AH$69)</f>
        <v>219.16666666666666</v>
      </c>
      <c r="AJ74" s="98"/>
      <c r="AK74" s="16"/>
      <c r="AL74" s="16" t="s">
        <v>2184</v>
      </c>
      <c r="AM74" t="s">
        <v>3779</v>
      </c>
      <c r="AN74" s="20">
        <f>_xll.CDXZipStreamCF.Connect.CDXRouteBing(0,2,0,$AM74,AN$69)</f>
        <v>50.616666666666667</v>
      </c>
      <c r="AO74" s="20">
        <f>_xll.CDXZipStreamCF.Connect.CDXRouteBing(0,2,0,$AM74,AO$69)</f>
        <v>219.16666666666666</v>
      </c>
      <c r="AP74" s="20">
        <f>_xll.CDXZipStreamCF.Connect.CDXRouteBing(0,2,0,$AM74,AP$69)</f>
        <v>26.066666666666666</v>
      </c>
      <c r="AQ74" s="20">
        <f>_xll.CDXZipStreamCF.Connect.CDXRouteBing(0,2,0,$AM74,AQ$69)</f>
        <v>50.616666666666667</v>
      </c>
      <c r="AR74" s="20">
        <f>_xll.CDXZipStreamCF.Connect.CDXRouteBing(0,2,0,$AM74,AR$69)</f>
        <v>50.616666666666667</v>
      </c>
      <c r="AS74" s="98"/>
      <c r="AT74" s="16"/>
      <c r="AU74" s="16" t="s">
        <v>2184</v>
      </c>
      <c r="AV74" t="s">
        <v>3779</v>
      </c>
      <c r="AW74" s="20">
        <f>_xll.CDXZipStreamCF.Connect.CDXRouteBing(0,2,0,$AM74,AW$69)</f>
        <v>50.616666666666667</v>
      </c>
      <c r="AX74" s="20">
        <f>_xll.CDXZipStreamCF.Connect.CDXRouteBing(0,2,0,$AM74,AX$69)</f>
        <v>219.16666666666666</v>
      </c>
      <c r="AY74" s="20">
        <f>_xll.CDXZipStreamCF.Connect.CDXRouteBing(0,2,0,$AM74,AY$69)</f>
        <v>26.066666666666666</v>
      </c>
      <c r="AZ74" s="20">
        <f>_xll.CDXZipStreamCF.Connect.CDXRouteBing(0,2,0,$AM74,AZ$69)</f>
        <v>50.616666666666667</v>
      </c>
      <c r="BA74" s="20">
        <f>_xll.CDXZipStreamCF.Connect.CDXRouteBing(0,2,0,$AM74,BA$69)</f>
        <v>50.616666666666667</v>
      </c>
      <c r="BB74" s="20">
        <f>_xll.CDXZipStreamCF.Connect.CDXRouteBing(0,2,0,$AM74,BB$69)</f>
        <v>44.3</v>
      </c>
      <c r="BC74" s="20">
        <f>_xll.CDXZipStreamCF.Connect.CDXRouteBing(0,2,0,$AM74,BC$69)</f>
        <v>111.71666666666667</v>
      </c>
      <c r="BD74" s="98"/>
    </row>
    <row r="75" spans="1:56" x14ac:dyDescent="0.2">
      <c r="A75" s="69"/>
      <c r="B75" s="16" t="s">
        <v>2518</v>
      </c>
      <c r="C75" t="s">
        <v>3798</v>
      </c>
      <c r="D75" s="20">
        <f>_xll.CDXZipStreamCF.Connect.CDXRouteBing(0,2,0,$C75,D$69)</f>
        <v>45.383333333333333</v>
      </c>
      <c r="E75" s="20">
        <f>_xll.CDXZipStreamCF.Connect.CDXRouteBing(0,2,0,$C75,E$69)</f>
        <v>34.5</v>
      </c>
      <c r="F75" s="20">
        <f>_xll.CDXZipStreamCF.Connect.CDXRouteBing(0,2,0,$C75,F$69)</f>
        <v>17.883333333333333</v>
      </c>
      <c r="G75" s="20">
        <f>_xll.CDXZipStreamCF.Connect.CDXRouteBing(0,2,0,$C75,G$69)</f>
        <v>46.616666666666667</v>
      </c>
      <c r="H75" s="20">
        <f>_xll.CDXZipStreamCF.Connect.CDXRouteBing(0,2,0,$C75,H$69)</f>
        <v>52.716666666666669</v>
      </c>
      <c r="I75" s="20">
        <f>_xll.CDXZipStreamCF.Connect.CDXRouteBing(0,2,0,$C75,I$69)</f>
        <v>0</v>
      </c>
      <c r="J75" s="20">
        <f>_xll.CDXZipStreamCF.Connect.CDXRouteBing(0,2,0,$C75,J$69)</f>
        <v>43.68333333333333</v>
      </c>
      <c r="K75" s="20">
        <f>_xll.CDXZipStreamCF.Connect.CDXRouteBing(0,2,0,$C75,K$69)</f>
        <v>52.333333333333336</v>
      </c>
      <c r="L75" s="20">
        <f>_xll.CDXZipStreamCF.Connect.CDXRouteBing(0,2,0,$C75,L$69)</f>
        <v>68.55</v>
      </c>
      <c r="M75" s="20">
        <f>_xll.CDXZipStreamCF.Connect.CDXRouteBing(0,2,0,$C75,M$69)</f>
        <v>93.88333333333334</v>
      </c>
      <c r="N75" s="20">
        <f>_xll.CDXZipStreamCF.Connect.CDXRouteBing(0,2,0,$C75,N$69)</f>
        <v>86.65</v>
      </c>
      <c r="O75" s="20">
        <f>_xll.CDXZipStreamCF.Connect.CDXRouteBing(0,2,0,$C75,O$69)</f>
        <v>87.683333333333337</v>
      </c>
      <c r="P75" s="20">
        <f>_xll.CDXZipStreamCF.Connect.CDXRouteBing(0,2,0,$C75,P$69)</f>
        <v>86.6</v>
      </c>
      <c r="Q75" s="20">
        <f>_xll.CDXZipStreamCF.Connect.CDXRouteBing(0,2,0,$C75,Q$69)</f>
        <v>90.083333333333329</v>
      </c>
      <c r="R75" s="20">
        <f>_xll.CDXZipStreamCF.Connect.CDXRouteBing(0,2,0,$C75,R$69)</f>
        <v>100.25</v>
      </c>
      <c r="S75" s="20">
        <f>_xll.CDXZipStreamCF.Connect.CDXRouteBing(0,2,0,$C75,S$69)</f>
        <v>121.58333333333333</v>
      </c>
      <c r="T75" s="20">
        <f>_xll.CDXZipStreamCF.Connect.CDXRouteBing(0,2,0,$C75,T$69)</f>
        <v>140.41666666666666</v>
      </c>
      <c r="U75" s="20">
        <f>_xll.CDXZipStreamCF.Connect.CDXRouteBing(0,2,0,$C75,U$69)</f>
        <v>201.33333333333334</v>
      </c>
      <c r="V75" s="20">
        <f>_xll.CDXZipStreamCF.Connect.CDXRouteBing(0,2,0,$C75,V$69)</f>
        <v>211.75</v>
      </c>
      <c r="W75" s="20">
        <f>_xll.CDXZipStreamCF.Connect.CDXRouteBing(0,2,0,$C75,W$69)</f>
        <v>211.61666666666667</v>
      </c>
      <c r="X75" s="20">
        <f>_xll.CDXZipStreamCF.Connect.CDXRouteBing(0,2,0,$C75,X$69)</f>
        <v>190.5</v>
      </c>
      <c r="Y75" s="21"/>
      <c r="Z75" s="20">
        <f t="shared" si="8"/>
        <v>15</v>
      </c>
      <c r="AA75" s="20">
        <f t="shared" si="9"/>
        <v>906.81666666666683</v>
      </c>
      <c r="AB75" s="98"/>
      <c r="AC75" s="16"/>
      <c r="AD75" s="16" t="s">
        <v>2518</v>
      </c>
      <c r="AE75" t="s">
        <v>3798</v>
      </c>
      <c r="AF75" s="20">
        <f>_xll.CDXZipStreamCF.Connect.CDXRouteBing(0,2,0,$AE75,AF$69)</f>
        <v>45.383333333333333</v>
      </c>
      <c r="AG75" s="20">
        <f>_xll.CDXZipStreamCF.Connect.CDXRouteBing(0,2,0,$AE75,AG$69)</f>
        <v>93.88333333333334</v>
      </c>
      <c r="AH75" s="20">
        <f>_xll.CDXZipStreamCF.Connect.CDXRouteBing(0,2,0,$AE75,AH$69)</f>
        <v>201.33333333333334</v>
      </c>
      <c r="AJ75" s="98"/>
      <c r="AK75" s="16"/>
      <c r="AL75" s="16" t="s">
        <v>2518</v>
      </c>
      <c r="AM75" t="s">
        <v>3798</v>
      </c>
      <c r="AN75" s="20">
        <f>_xll.CDXZipStreamCF.Connect.CDXRouteBing(0,2,0,$AM75,AN$69)</f>
        <v>43.68333333333333</v>
      </c>
      <c r="AO75" s="20">
        <f>_xll.CDXZipStreamCF.Connect.CDXRouteBing(0,2,0,$AM75,AO$69)</f>
        <v>201.33333333333334</v>
      </c>
      <c r="AP75" s="20">
        <f>_xll.CDXZipStreamCF.Connect.CDXRouteBing(0,2,0,$AM75,AP$69)</f>
        <v>34.5</v>
      </c>
      <c r="AQ75" s="20">
        <f>_xll.CDXZipStreamCF.Connect.CDXRouteBing(0,2,0,$AM75,AQ$69)</f>
        <v>43.68333333333333</v>
      </c>
      <c r="AR75" s="20">
        <f>_xll.CDXZipStreamCF.Connect.CDXRouteBing(0,2,0,$AM75,AR$69)</f>
        <v>43.68333333333333</v>
      </c>
      <c r="AS75" s="98"/>
      <c r="AT75" s="16"/>
      <c r="AU75" s="16" t="s">
        <v>2518</v>
      </c>
      <c r="AV75" t="s">
        <v>3798</v>
      </c>
      <c r="AW75" s="20">
        <f>_xll.CDXZipStreamCF.Connect.CDXRouteBing(0,2,0,$AM75,AW$69)</f>
        <v>43.68333333333333</v>
      </c>
      <c r="AX75" s="20">
        <f>_xll.CDXZipStreamCF.Connect.CDXRouteBing(0,2,0,$AM75,AX$69)</f>
        <v>201.33333333333334</v>
      </c>
      <c r="AY75" s="20">
        <f>_xll.CDXZipStreamCF.Connect.CDXRouteBing(0,2,0,$AM75,AY$69)</f>
        <v>34.5</v>
      </c>
      <c r="AZ75" s="20">
        <f>_xll.CDXZipStreamCF.Connect.CDXRouteBing(0,2,0,$AM75,AZ$69)</f>
        <v>43.68333333333333</v>
      </c>
      <c r="BA75" s="20">
        <f>_xll.CDXZipStreamCF.Connect.CDXRouteBing(0,2,0,$AM75,BA$69)</f>
        <v>43.68333333333333</v>
      </c>
      <c r="BB75" s="20">
        <f>_xll.CDXZipStreamCF.Connect.CDXRouteBing(0,2,0,$AM75,BB$69)</f>
        <v>45.383333333333333</v>
      </c>
      <c r="BC75" s="20">
        <f>_xll.CDXZipStreamCF.Connect.CDXRouteBing(0,2,0,$AM75,BC$69)</f>
        <v>93.88333333333334</v>
      </c>
      <c r="BD75" s="98"/>
    </row>
    <row r="76" spans="1:56" x14ac:dyDescent="0.2">
      <c r="A76" s="69"/>
      <c r="B76" s="16" t="s">
        <v>354</v>
      </c>
      <c r="C76" t="s">
        <v>3778</v>
      </c>
      <c r="D76" s="20">
        <f>_xll.CDXZipStreamCF.Connect.CDXRouteBing(0,2,0,$C76,D$69)</f>
        <v>48.666666666666664</v>
      </c>
      <c r="E76" s="20">
        <f>_xll.CDXZipStreamCF.Connect.CDXRouteBing(0,2,0,$C76,E$69)</f>
        <v>32.633333333333333</v>
      </c>
      <c r="F76" s="20">
        <f>_xll.CDXZipStreamCF.Connect.CDXRouteBing(0,2,0,$C76,F$69)</f>
        <v>30.666666666666668</v>
      </c>
      <c r="G76" s="20">
        <f>_xll.CDXZipStreamCF.Connect.CDXRouteBing(0,2,0,$C76,G$69)</f>
        <v>36.450000000000003</v>
      </c>
      <c r="H76" s="20">
        <f>_xll.CDXZipStreamCF.Connect.CDXRouteBing(0,2,0,$C76,H$69)</f>
        <v>50.85</v>
      </c>
      <c r="I76" s="20">
        <f>_xll.CDXZipStreamCF.Connect.CDXRouteBing(0,2,0,$C76,I$69)</f>
        <v>42.633333333333333</v>
      </c>
      <c r="J76" s="20">
        <f>_xll.CDXZipStreamCF.Connect.CDXRouteBing(0,2,0,$C76,J$69)</f>
        <v>0</v>
      </c>
      <c r="K76" s="20">
        <f>_xll.CDXZipStreamCF.Connect.CDXRouteBing(0,2,0,$C76,K$69)</f>
        <v>47.65</v>
      </c>
      <c r="L76" s="20">
        <f>_xll.CDXZipStreamCF.Connect.CDXRouteBing(0,2,0,$C76,L$69)</f>
        <v>84.05</v>
      </c>
      <c r="M76" s="20">
        <f>_xll.CDXZipStreamCF.Connect.CDXRouteBing(0,2,0,$C76,M$69)</f>
        <v>109.38333333333334</v>
      </c>
      <c r="N76" s="20">
        <f>_xll.CDXZipStreamCF.Connect.CDXRouteBing(0,2,0,$C76,N$69)</f>
        <v>95.5</v>
      </c>
      <c r="O76" s="20">
        <f>_xll.CDXZipStreamCF.Connect.CDXRouteBing(0,2,0,$C76,O$69)</f>
        <v>96.516666666666666</v>
      </c>
      <c r="P76" s="20">
        <f>_xll.CDXZipStreamCF.Connect.CDXRouteBing(0,2,0,$C76,P$69)</f>
        <v>84.716666666666669</v>
      </c>
      <c r="Q76" s="20">
        <f>_xll.CDXZipStreamCF.Connect.CDXRouteBing(0,2,0,$C76,Q$69)</f>
        <v>88.2</v>
      </c>
      <c r="R76" s="20">
        <f>_xll.CDXZipStreamCF.Connect.CDXRouteBing(0,2,0,$C76,R$69)</f>
        <v>81.016666666666666</v>
      </c>
      <c r="S76" s="20">
        <f>_xll.CDXZipStreamCF.Connect.CDXRouteBing(0,2,0,$C76,S$69)</f>
        <v>137.1</v>
      </c>
      <c r="T76" s="20">
        <f>_xll.CDXZipStreamCF.Connect.CDXRouteBing(0,2,0,$C76,T$69)</f>
        <v>143.69999999999999</v>
      </c>
      <c r="U76" s="20">
        <f>_xll.CDXZipStreamCF.Connect.CDXRouteBing(0,2,0,$C76,U$69)</f>
        <v>216.85</v>
      </c>
      <c r="V76" s="20">
        <f>_xll.CDXZipStreamCF.Connect.CDXRouteBing(0,2,0,$C76,V$69)</f>
        <v>227.25</v>
      </c>
      <c r="W76" s="20">
        <f>_xll.CDXZipStreamCF.Connect.CDXRouteBing(0,2,0,$C76,W$69)</f>
        <v>227.11666666666667</v>
      </c>
      <c r="X76" s="20">
        <f>_xll.CDXZipStreamCF.Connect.CDXRouteBing(0,2,0,$C76,X$69)</f>
        <v>206.01666666666668</v>
      </c>
      <c r="Y76" s="21"/>
      <c r="Z76" s="20">
        <f t="shared" si="8"/>
        <v>15</v>
      </c>
      <c r="AA76" s="20">
        <f t="shared" si="9"/>
        <v>928.93333333333339</v>
      </c>
      <c r="AB76" s="98"/>
      <c r="AC76" s="16"/>
      <c r="AD76" s="16" t="s">
        <v>354</v>
      </c>
      <c r="AE76" t="s">
        <v>3778</v>
      </c>
      <c r="AF76" s="20">
        <f>_xll.CDXZipStreamCF.Connect.CDXRouteBing(0,2,0,$AE76,AF$69)</f>
        <v>48.666666666666664</v>
      </c>
      <c r="AG76" s="20">
        <f>_xll.CDXZipStreamCF.Connect.CDXRouteBing(0,2,0,$AE76,AG$69)</f>
        <v>109.38333333333334</v>
      </c>
      <c r="AH76" s="20">
        <f>_xll.CDXZipStreamCF.Connect.CDXRouteBing(0,2,0,$AE76,AH$69)</f>
        <v>216.85</v>
      </c>
      <c r="AJ76" s="98"/>
      <c r="AK76" s="16"/>
      <c r="AL76" s="26" t="s">
        <v>354</v>
      </c>
      <c r="AM76" s="27" t="s">
        <v>3778</v>
      </c>
      <c r="AN76" s="20">
        <f>_xll.CDXZipStreamCF.Connect.CDXRouteBing(0,2,0,$AM76,AN$69)</f>
        <v>0</v>
      </c>
      <c r="AO76" s="20">
        <f>_xll.CDXZipStreamCF.Connect.CDXRouteBing(0,2,0,$AM76,AO$69)</f>
        <v>216.85</v>
      </c>
      <c r="AP76" s="20">
        <f>_xll.CDXZipStreamCF.Connect.CDXRouteBing(0,2,0,$AM76,AP$69)</f>
        <v>32.633333333333333</v>
      </c>
      <c r="AQ76" s="20">
        <f>_xll.CDXZipStreamCF.Connect.CDXRouteBing(0,2,0,$AM76,AQ$69)</f>
        <v>0</v>
      </c>
      <c r="AR76" s="20">
        <f>_xll.CDXZipStreamCF.Connect.CDXRouteBing(0,2,0,$AM76,AR$69)</f>
        <v>0</v>
      </c>
      <c r="AS76" s="98"/>
      <c r="AT76" s="16"/>
      <c r="AU76" s="26" t="s">
        <v>354</v>
      </c>
      <c r="AV76" s="27" t="s">
        <v>3778</v>
      </c>
      <c r="AW76" s="20">
        <f>_xll.CDXZipStreamCF.Connect.CDXRouteBing(0,2,0,$AM76,AW$69)</f>
        <v>0</v>
      </c>
      <c r="AX76" s="20">
        <f>_xll.CDXZipStreamCF.Connect.CDXRouteBing(0,2,0,$AM76,AX$69)</f>
        <v>216.85</v>
      </c>
      <c r="AY76" s="20">
        <f>_xll.CDXZipStreamCF.Connect.CDXRouteBing(0,2,0,$AM76,AY$69)</f>
        <v>32.633333333333333</v>
      </c>
      <c r="AZ76" s="20">
        <f>_xll.CDXZipStreamCF.Connect.CDXRouteBing(0,2,0,$AM76,AZ$69)</f>
        <v>0</v>
      </c>
      <c r="BA76" s="20">
        <f>_xll.CDXZipStreamCF.Connect.CDXRouteBing(0,2,0,$AM76,BA$69)</f>
        <v>0</v>
      </c>
      <c r="BB76" s="20">
        <f>_xll.CDXZipStreamCF.Connect.CDXRouteBing(0,2,0,$AM76,BB$69)</f>
        <v>48.666666666666664</v>
      </c>
      <c r="BC76" s="20">
        <f>_xll.CDXZipStreamCF.Connect.CDXRouteBing(0,2,0,$AM76,BC$69)</f>
        <v>109.38333333333334</v>
      </c>
      <c r="BD76" s="98"/>
    </row>
    <row r="77" spans="1:56" x14ac:dyDescent="0.2">
      <c r="A77" s="69"/>
      <c r="B77" s="16" t="s">
        <v>2201</v>
      </c>
      <c r="C77" t="s">
        <v>3773</v>
      </c>
      <c r="D77" s="20">
        <f>_xll.CDXZipStreamCF.Connect.CDXRouteBing(0,2,0,$C77,D$69)</f>
        <v>51.366666666666667</v>
      </c>
      <c r="E77" s="20">
        <f>_xll.CDXZipStreamCF.Connect.CDXRouteBing(0,2,0,$C77,E$69)</f>
        <v>29.1</v>
      </c>
      <c r="F77" s="20">
        <f>_xll.CDXZipStreamCF.Connect.CDXRouteBing(0,2,0,$C77,F$69)</f>
        <v>46.133333333333333</v>
      </c>
      <c r="G77" s="20">
        <f>_xll.CDXZipStreamCF.Connect.CDXRouteBing(0,2,0,$C77,G$69)</f>
        <v>28.866666666666667</v>
      </c>
      <c r="H77" s="20">
        <f>_xll.CDXZipStreamCF.Connect.CDXRouteBing(0,2,0,$C77,H$69)</f>
        <v>23.85</v>
      </c>
      <c r="I77" s="20">
        <f>_xll.CDXZipStreamCF.Connect.CDXRouteBing(0,2,0,$C77,I$69)</f>
        <v>52.8</v>
      </c>
      <c r="J77" s="20">
        <f>_xll.CDXZipStreamCF.Connect.CDXRouteBing(0,2,0,$C77,J$69)</f>
        <v>48.233333333333334</v>
      </c>
      <c r="K77" s="20">
        <f>_xll.CDXZipStreamCF.Connect.CDXRouteBing(0,2,0,$C77,K$69)</f>
        <v>0</v>
      </c>
      <c r="L77" s="20">
        <f>_xll.CDXZipStreamCF.Connect.CDXRouteBing(0,2,0,$C77,L$69)</f>
        <v>91.583333333333329</v>
      </c>
      <c r="M77" s="20">
        <f>_xll.CDXZipStreamCF.Connect.CDXRouteBing(0,2,0,$C77,M$69)</f>
        <v>116.91666666666667</v>
      </c>
      <c r="N77" s="20">
        <f>_xll.CDXZipStreamCF.Connect.CDXRouteBing(0,2,0,$C77,N$69)</f>
        <v>112.41666666666667</v>
      </c>
      <c r="O77" s="20">
        <f>_xll.CDXZipStreamCF.Connect.CDXRouteBing(0,2,0,$C77,O$69)</f>
        <v>113.45</v>
      </c>
      <c r="P77" s="20">
        <f>_xll.CDXZipStreamCF.Connect.CDXRouteBing(0,2,0,$C77,P$69)</f>
        <v>64.13333333333334</v>
      </c>
      <c r="Q77" s="20">
        <f>_xll.CDXZipStreamCF.Connect.CDXRouteBing(0,2,0,$C77,Q$69)</f>
        <v>67.61666666666666</v>
      </c>
      <c r="R77" s="20">
        <f>_xll.CDXZipStreamCF.Connect.CDXRouteBing(0,2,0,$C77,R$69)</f>
        <v>87.13333333333334</v>
      </c>
      <c r="S77" s="20">
        <f>_xll.CDXZipStreamCF.Connect.CDXRouteBing(0,2,0,$C77,S$69)</f>
        <v>144.63333333333333</v>
      </c>
      <c r="T77" s="20">
        <f>_xll.CDXZipStreamCF.Connect.CDXRouteBing(0,2,0,$C77,T$69)</f>
        <v>146.41666666666666</v>
      </c>
      <c r="U77" s="20">
        <f>_xll.CDXZipStreamCF.Connect.CDXRouteBing(0,2,0,$C77,U$69)</f>
        <v>224.38333333333333</v>
      </c>
      <c r="V77" s="20">
        <f>_xll.CDXZipStreamCF.Connect.CDXRouteBing(0,2,0,$C77,V$69)</f>
        <v>234.78333333333333</v>
      </c>
      <c r="W77" s="20">
        <f>_xll.CDXZipStreamCF.Connect.CDXRouteBing(0,2,0,$C77,W$69)</f>
        <v>234.65</v>
      </c>
      <c r="X77" s="20">
        <f>_xll.CDXZipStreamCF.Connect.CDXRouteBing(0,2,0,$C77,X$69)</f>
        <v>213.55</v>
      </c>
      <c r="Y77" s="21"/>
      <c r="Z77" s="20">
        <f t="shared" si="8"/>
        <v>15</v>
      </c>
      <c r="AA77" s="20">
        <f t="shared" si="9"/>
        <v>933.6</v>
      </c>
      <c r="AB77" s="98"/>
      <c r="AC77" s="16"/>
      <c r="AD77" s="16" t="s">
        <v>2201</v>
      </c>
      <c r="AE77" t="s">
        <v>3773</v>
      </c>
      <c r="AF77" s="20">
        <f>_xll.CDXZipStreamCF.Connect.CDXRouteBing(0,2,0,$AE77,AF$69)</f>
        <v>51.366666666666667</v>
      </c>
      <c r="AG77" s="20">
        <f>_xll.CDXZipStreamCF.Connect.CDXRouteBing(0,2,0,$AE77,AG$69)</f>
        <v>116.91666666666667</v>
      </c>
      <c r="AH77" s="20">
        <f>_xll.CDXZipStreamCF.Connect.CDXRouteBing(0,2,0,$AE77,AH$69)</f>
        <v>224.38333333333333</v>
      </c>
      <c r="AJ77" s="98"/>
      <c r="AK77" s="16"/>
      <c r="AL77" s="16" t="s">
        <v>2201</v>
      </c>
      <c r="AM77" t="s">
        <v>3773</v>
      </c>
      <c r="AN77" s="20">
        <f>_xll.CDXZipStreamCF.Connect.CDXRouteBing(0,2,0,$AM77,AN$69)</f>
        <v>48.233333333333334</v>
      </c>
      <c r="AO77" s="20">
        <f>_xll.CDXZipStreamCF.Connect.CDXRouteBing(0,2,0,$AM77,AO$69)</f>
        <v>224.38333333333333</v>
      </c>
      <c r="AP77" s="20">
        <f>_xll.CDXZipStreamCF.Connect.CDXRouteBing(0,2,0,$AM77,AP$69)</f>
        <v>29.1</v>
      </c>
      <c r="AQ77" s="20">
        <f>_xll.CDXZipStreamCF.Connect.CDXRouteBing(0,2,0,$AM77,AQ$69)</f>
        <v>48.233333333333334</v>
      </c>
      <c r="AR77" s="20">
        <f>_xll.CDXZipStreamCF.Connect.CDXRouteBing(0,2,0,$AM77,AR$69)</f>
        <v>48.233333333333334</v>
      </c>
      <c r="AS77" s="98"/>
      <c r="AT77" s="16"/>
      <c r="AU77" s="16" t="s">
        <v>2201</v>
      </c>
      <c r="AV77" t="s">
        <v>3773</v>
      </c>
      <c r="AW77" s="20">
        <f>_xll.CDXZipStreamCF.Connect.CDXRouteBing(0,2,0,$AM77,AW$69)</f>
        <v>48.233333333333334</v>
      </c>
      <c r="AX77" s="20">
        <f>_xll.CDXZipStreamCF.Connect.CDXRouteBing(0,2,0,$AM77,AX$69)</f>
        <v>224.38333333333333</v>
      </c>
      <c r="AY77" s="20">
        <f>_xll.CDXZipStreamCF.Connect.CDXRouteBing(0,2,0,$AM77,AY$69)</f>
        <v>29.1</v>
      </c>
      <c r="AZ77" s="20">
        <f>_xll.CDXZipStreamCF.Connect.CDXRouteBing(0,2,0,$AM77,AZ$69)</f>
        <v>48.233333333333334</v>
      </c>
      <c r="BA77" s="20">
        <f>_xll.CDXZipStreamCF.Connect.CDXRouteBing(0,2,0,$AM77,BA$69)</f>
        <v>48.233333333333334</v>
      </c>
      <c r="BB77" s="20">
        <f>_xll.CDXZipStreamCF.Connect.CDXRouteBing(0,2,0,$AM77,BB$69)</f>
        <v>51.366666666666667</v>
      </c>
      <c r="BC77" s="20">
        <f>_xll.CDXZipStreamCF.Connect.CDXRouteBing(0,2,0,$AM77,BC$69)</f>
        <v>116.91666666666667</v>
      </c>
      <c r="BD77" s="98"/>
    </row>
    <row r="78" spans="1:56" x14ac:dyDescent="0.2">
      <c r="A78" s="69"/>
      <c r="B78" s="16" t="s">
        <v>3148</v>
      </c>
      <c r="C78" t="s">
        <v>3796</v>
      </c>
      <c r="D78" s="20">
        <f>_xll.CDXZipStreamCF.Connect.CDXRouteBing(0,2,0,$C78,D$69)</f>
        <v>73.433333333333337</v>
      </c>
      <c r="E78" s="20">
        <f>_xll.CDXZipStreamCF.Connect.CDXRouteBing(0,2,0,$C78,E$69)</f>
        <v>73.466666666666669</v>
      </c>
      <c r="F78" s="20">
        <f>_xll.CDXZipStreamCF.Connect.CDXRouteBing(0,2,0,$C78,F$69)</f>
        <v>69.650000000000006</v>
      </c>
      <c r="G78" s="20">
        <f>_xll.CDXZipStreamCF.Connect.CDXRouteBing(0,2,0,$C78,G$69)</f>
        <v>84.65</v>
      </c>
      <c r="H78" s="20">
        <f>_xll.CDXZipStreamCF.Connect.CDXRouteBing(0,2,0,$C78,H$69)</f>
        <v>87.5</v>
      </c>
      <c r="I78" s="20">
        <f>_xll.CDXZipStreamCF.Connect.CDXRouteBing(0,2,0,$C78,I$69)</f>
        <v>69.900000000000006</v>
      </c>
      <c r="J78" s="20">
        <f>_xll.CDXZipStreamCF.Connect.CDXRouteBing(0,2,0,$C78,J$69)</f>
        <v>87.13333333333334</v>
      </c>
      <c r="K78" s="20">
        <f>_xll.CDXZipStreamCF.Connect.CDXRouteBing(0,2,0,$C78,K$69)</f>
        <v>91.3</v>
      </c>
      <c r="L78" s="20">
        <f>_xll.CDXZipStreamCF.Connect.CDXRouteBing(0,2,0,$C78,L$69)</f>
        <v>0</v>
      </c>
      <c r="M78" s="20">
        <f>_xll.CDXZipStreamCF.Connect.CDXRouteBing(0,2,0,$C78,M$69)</f>
        <v>33.516666666666666</v>
      </c>
      <c r="N78" s="20">
        <f>_xll.CDXZipStreamCF.Connect.CDXRouteBing(0,2,0,$C78,N$69)</f>
        <v>104.66666666666667</v>
      </c>
      <c r="O78" s="20">
        <f>_xll.CDXZipStreamCF.Connect.CDXRouteBing(0,2,0,$C78,O$69)</f>
        <v>106.7</v>
      </c>
      <c r="P78" s="20">
        <f>_xll.CDXZipStreamCF.Connect.CDXRouteBing(0,2,0,$C78,P$69)</f>
        <v>107.91666666666667</v>
      </c>
      <c r="Q78" s="20">
        <f>_xll.CDXZipStreamCF.Connect.CDXRouteBing(0,2,0,$C78,Q$69)</f>
        <v>109.11666666666666</v>
      </c>
      <c r="R78" s="20">
        <f>_xll.CDXZipStreamCF.Connect.CDXRouteBing(0,2,0,$C78,R$69)</f>
        <v>138.86666666666667</v>
      </c>
      <c r="S78" s="20">
        <f>_xll.CDXZipStreamCF.Connect.CDXRouteBing(0,2,0,$C78,S$69)</f>
        <v>63.233333333333334</v>
      </c>
      <c r="T78" s="20">
        <f>_xll.CDXZipStreamCF.Connect.CDXRouteBing(0,2,0,$C78,T$69)</f>
        <v>142.4</v>
      </c>
      <c r="U78" s="20">
        <f>_xll.CDXZipStreamCF.Connect.CDXRouteBing(0,2,0,$C78,U$69)</f>
        <v>137.94999999999999</v>
      </c>
      <c r="V78" s="20">
        <f>_xll.CDXZipStreamCF.Connect.CDXRouteBing(0,2,0,$C78,V$69)</f>
        <v>148.36666666666667</v>
      </c>
      <c r="W78" s="20">
        <f>_xll.CDXZipStreamCF.Connect.CDXRouteBing(0,2,0,$C78,W$69)</f>
        <v>148.23333333333332</v>
      </c>
      <c r="X78" s="20">
        <f>_xll.CDXZipStreamCF.Connect.CDXRouteBing(0,2,0,$C78,X$69)</f>
        <v>132.15</v>
      </c>
      <c r="Y78" s="21"/>
      <c r="Z78" s="20">
        <f t="shared" si="8"/>
        <v>15</v>
      </c>
      <c r="AA78" s="20">
        <f t="shared" si="9"/>
        <v>1162.1833333333332</v>
      </c>
      <c r="AB78" s="98"/>
      <c r="AC78" s="16"/>
      <c r="AD78" s="16" t="s">
        <v>3148</v>
      </c>
      <c r="AE78" t="s">
        <v>3796</v>
      </c>
      <c r="AF78" s="20">
        <f>_xll.CDXZipStreamCF.Connect.CDXRouteBing(0,2,0,$AE78,AF$69)</f>
        <v>73.433333333333337</v>
      </c>
      <c r="AG78" s="20">
        <f>_xll.CDXZipStreamCF.Connect.CDXRouteBing(0,2,0,$AE78,AG$69)</f>
        <v>33.516666666666666</v>
      </c>
      <c r="AH78" s="20">
        <f>_xll.CDXZipStreamCF.Connect.CDXRouteBing(0,2,0,$AE78,AH$69)</f>
        <v>137.94999999999999</v>
      </c>
      <c r="AJ78" s="98"/>
      <c r="AK78" s="16"/>
      <c r="AL78" s="16" t="s">
        <v>3148</v>
      </c>
      <c r="AM78" t="s">
        <v>3796</v>
      </c>
      <c r="AN78" s="20">
        <f>_xll.CDXZipStreamCF.Connect.CDXRouteBing(0,2,0,$AM78,AN$69)</f>
        <v>87.13333333333334</v>
      </c>
      <c r="AO78" s="20">
        <f>_xll.CDXZipStreamCF.Connect.CDXRouteBing(0,2,0,$AM78,AO$69)</f>
        <v>137.94999999999999</v>
      </c>
      <c r="AP78" s="20">
        <f>_xll.CDXZipStreamCF.Connect.CDXRouteBing(0,2,0,$AM78,AP$69)</f>
        <v>73.466666666666669</v>
      </c>
      <c r="AQ78" s="20">
        <f>_xll.CDXZipStreamCF.Connect.CDXRouteBing(0,2,0,$AM78,AQ$69)</f>
        <v>87.13333333333334</v>
      </c>
      <c r="AR78" s="20">
        <f>_xll.CDXZipStreamCF.Connect.CDXRouteBing(0,2,0,$AM78,AR$69)</f>
        <v>87.13333333333334</v>
      </c>
      <c r="AS78" s="98"/>
      <c r="AT78" s="16"/>
      <c r="AU78" s="16" t="s">
        <v>3148</v>
      </c>
      <c r="AV78" t="s">
        <v>3796</v>
      </c>
      <c r="AW78" s="20">
        <f>_xll.CDXZipStreamCF.Connect.CDXRouteBing(0,2,0,$AM78,AW$69)</f>
        <v>87.13333333333334</v>
      </c>
      <c r="AX78" s="20">
        <f>_xll.CDXZipStreamCF.Connect.CDXRouteBing(0,2,0,$AM78,AX$69)</f>
        <v>137.94999999999999</v>
      </c>
      <c r="AY78" s="20">
        <f>_xll.CDXZipStreamCF.Connect.CDXRouteBing(0,2,0,$AM78,AY$69)</f>
        <v>73.466666666666669</v>
      </c>
      <c r="AZ78" s="20">
        <f>_xll.CDXZipStreamCF.Connect.CDXRouteBing(0,2,0,$AM78,AZ$69)</f>
        <v>87.13333333333334</v>
      </c>
      <c r="BA78" s="20">
        <f>_xll.CDXZipStreamCF.Connect.CDXRouteBing(0,2,0,$AM78,BA$69)</f>
        <v>87.13333333333334</v>
      </c>
      <c r="BB78" s="20">
        <f>_xll.CDXZipStreamCF.Connect.CDXRouteBing(0,2,0,$AM78,BB$69)</f>
        <v>73.433333333333337</v>
      </c>
      <c r="BC78" s="20">
        <f>_xll.CDXZipStreamCF.Connect.CDXRouteBing(0,2,0,$AM78,BC$69)</f>
        <v>33.516666666666666</v>
      </c>
      <c r="BD78" s="98"/>
    </row>
    <row r="79" spans="1:56" x14ac:dyDescent="0.2">
      <c r="A79" s="69"/>
      <c r="B79" s="16" t="s">
        <v>343</v>
      </c>
      <c r="C79" t="s">
        <v>3788</v>
      </c>
      <c r="D79" s="20">
        <f>_xll.CDXZipStreamCF.Connect.CDXRouteBing(0,2,0,$C79,D$69)</f>
        <v>97.1</v>
      </c>
      <c r="E79" s="20">
        <f>_xll.CDXZipStreamCF.Connect.CDXRouteBing(0,2,0,$C79,E$69)</f>
        <v>97.11666666666666</v>
      </c>
      <c r="F79" s="20">
        <f>_xll.CDXZipStreamCF.Connect.CDXRouteBing(0,2,0,$C79,F$69)</f>
        <v>93.316666666666663</v>
      </c>
      <c r="G79" s="20">
        <f>_xll.CDXZipStreamCF.Connect.CDXRouteBing(0,2,0,$C79,G$69)</f>
        <v>108.31666666666666</v>
      </c>
      <c r="H79" s="20">
        <f>_xll.CDXZipStreamCF.Connect.CDXRouteBing(0,2,0,$C79,H$69)</f>
        <v>111.16666666666667</v>
      </c>
      <c r="I79" s="20">
        <f>_xll.CDXZipStreamCF.Connect.CDXRouteBing(0,2,0,$C79,I$69)</f>
        <v>93.566666666666663</v>
      </c>
      <c r="J79" s="20">
        <f>_xll.CDXZipStreamCF.Connect.CDXRouteBing(0,2,0,$C79,J$69)</f>
        <v>110.78333333333333</v>
      </c>
      <c r="K79" s="20">
        <f>_xll.CDXZipStreamCF.Connect.CDXRouteBing(0,2,0,$C79,K$69)</f>
        <v>114.96666666666667</v>
      </c>
      <c r="L79" s="20">
        <f>_xll.CDXZipStreamCF.Connect.CDXRouteBing(0,2,0,$C79,L$69)</f>
        <v>33.56666666666667</v>
      </c>
      <c r="M79" s="20">
        <f>_xll.CDXZipStreamCF.Connect.CDXRouteBing(0,2,0,$C79,M$69)</f>
        <v>0</v>
      </c>
      <c r="N79" s="20">
        <f>_xll.CDXZipStreamCF.Connect.CDXRouteBing(0,2,0,$C79,N$69)</f>
        <v>89.816666666666663</v>
      </c>
      <c r="O79" s="20">
        <f>_xll.CDXZipStreamCF.Connect.CDXRouteBing(0,2,0,$C79,O$69)</f>
        <v>91.85</v>
      </c>
      <c r="P79" s="20">
        <f>_xll.CDXZipStreamCF.Connect.CDXRouteBing(0,2,0,$C79,P$69)</f>
        <v>130.76666666666668</v>
      </c>
      <c r="Q79" s="20">
        <f>_xll.CDXZipStreamCF.Connect.CDXRouteBing(0,2,0,$C79,Q$69)</f>
        <v>131.96666666666667</v>
      </c>
      <c r="R79" s="20">
        <f>_xll.CDXZipStreamCF.Connect.CDXRouteBing(0,2,0,$C79,R$69)</f>
        <v>162.53333333333333</v>
      </c>
      <c r="S79" s="20">
        <f>_xll.CDXZipStreamCF.Connect.CDXRouteBing(0,2,0,$C79,S$69)</f>
        <v>49.95</v>
      </c>
      <c r="T79" s="20">
        <f>_xll.CDXZipStreamCF.Connect.CDXRouteBing(0,2,0,$C79,T$69)</f>
        <v>157.53333333333333</v>
      </c>
      <c r="U79" s="20">
        <f>_xll.CDXZipStreamCF.Connect.CDXRouteBing(0,2,0,$C79,U$69)</f>
        <v>139.5</v>
      </c>
      <c r="V79" s="20">
        <f>_xll.CDXZipStreamCF.Connect.CDXRouteBing(0,2,0,$C79,V$69)</f>
        <v>149.91666666666666</v>
      </c>
      <c r="W79" s="20">
        <f>_xll.CDXZipStreamCF.Connect.CDXRouteBing(0,2,0,$C79,W$69)</f>
        <v>149.78333333333333</v>
      </c>
      <c r="X79" s="20">
        <f>_xll.CDXZipStreamCF.Connect.CDXRouteBing(0,2,0,$C79,X$69)</f>
        <v>118.86666666666666</v>
      </c>
      <c r="Y79" s="21"/>
      <c r="Z79" s="22">
        <f t="shared" si="8"/>
        <v>14</v>
      </c>
      <c r="AA79" s="22">
        <f t="shared" si="9"/>
        <v>1210.3833333333332</v>
      </c>
      <c r="AB79" s="98"/>
      <c r="AC79" s="16"/>
      <c r="AD79" s="24" t="s">
        <v>343</v>
      </c>
      <c r="AE79" s="25" t="s">
        <v>3788</v>
      </c>
      <c r="AF79" s="20">
        <f>_xll.CDXZipStreamCF.Connect.CDXRouteBing(0,2,0,$AE79,AF$69)</f>
        <v>97.1</v>
      </c>
      <c r="AG79" s="20">
        <f>_xll.CDXZipStreamCF.Connect.CDXRouteBing(0,2,0,$AE79,AG$69)</f>
        <v>0</v>
      </c>
      <c r="AH79" s="20">
        <f>_xll.CDXZipStreamCF.Connect.CDXRouteBing(0,2,0,$AE79,AH$69)</f>
        <v>139.5</v>
      </c>
      <c r="AJ79" s="98"/>
      <c r="AK79" s="16"/>
      <c r="AL79" s="16" t="s">
        <v>343</v>
      </c>
      <c r="AM79" t="s">
        <v>3788</v>
      </c>
      <c r="AN79" s="20">
        <f>_xll.CDXZipStreamCF.Connect.CDXRouteBing(0,2,0,$AM79,AN$69)</f>
        <v>110.78333333333333</v>
      </c>
      <c r="AO79" s="20">
        <f>_xll.CDXZipStreamCF.Connect.CDXRouteBing(0,2,0,$AM79,AO$69)</f>
        <v>139.5</v>
      </c>
      <c r="AP79" s="20">
        <f>_xll.CDXZipStreamCF.Connect.CDXRouteBing(0,2,0,$AM79,AP$69)</f>
        <v>97.11666666666666</v>
      </c>
      <c r="AQ79" s="20">
        <f>_xll.CDXZipStreamCF.Connect.CDXRouteBing(0,2,0,$AM79,AQ$69)</f>
        <v>110.78333333333333</v>
      </c>
      <c r="AR79" s="20">
        <f>_xll.CDXZipStreamCF.Connect.CDXRouteBing(0,2,0,$AM79,AR$69)</f>
        <v>110.78333333333333</v>
      </c>
      <c r="AS79" s="98"/>
      <c r="AT79" s="16"/>
      <c r="AU79" s="24" t="s">
        <v>343</v>
      </c>
      <c r="AV79" s="25" t="s">
        <v>3788</v>
      </c>
      <c r="AW79" s="20">
        <f>_xll.CDXZipStreamCF.Connect.CDXRouteBing(0,2,0,$AM79,AW$69)</f>
        <v>110.78333333333333</v>
      </c>
      <c r="AX79" s="20">
        <f>_xll.CDXZipStreamCF.Connect.CDXRouteBing(0,2,0,$AM79,AX$69)</f>
        <v>139.5</v>
      </c>
      <c r="AY79" s="20">
        <f>_xll.CDXZipStreamCF.Connect.CDXRouteBing(0,2,0,$AM79,AY$69)</f>
        <v>97.11666666666666</v>
      </c>
      <c r="AZ79" s="20">
        <f>_xll.CDXZipStreamCF.Connect.CDXRouteBing(0,2,0,$AM79,AZ$69)</f>
        <v>110.78333333333333</v>
      </c>
      <c r="BA79" s="20">
        <f>_xll.CDXZipStreamCF.Connect.CDXRouteBing(0,2,0,$AM79,BA$69)</f>
        <v>110.78333333333333</v>
      </c>
      <c r="BB79" s="20">
        <f>_xll.CDXZipStreamCF.Connect.CDXRouteBing(0,2,0,$AM79,BB$69)</f>
        <v>97.1</v>
      </c>
      <c r="BC79" s="20">
        <f>_xll.CDXZipStreamCF.Connect.CDXRouteBing(0,2,0,$AM79,BC$69)</f>
        <v>0</v>
      </c>
      <c r="BD79" s="98"/>
    </row>
    <row r="80" spans="1:56" x14ac:dyDescent="0.2">
      <c r="A80" s="69"/>
      <c r="B80" s="16" t="s">
        <v>2493</v>
      </c>
      <c r="C80" t="s">
        <v>3777</v>
      </c>
      <c r="D80" s="20">
        <f>_xll.CDXZipStreamCF.Connect.CDXRouteBing(0,2,0,$C80,D$69)</f>
        <v>104.45</v>
      </c>
      <c r="E80" s="20">
        <f>_xll.CDXZipStreamCF.Connect.CDXRouteBing(0,2,0,$C80,E$69)</f>
        <v>92.583333333333329</v>
      </c>
      <c r="F80" s="20">
        <f>_xll.CDXZipStreamCF.Connect.CDXRouteBing(0,2,0,$C80,F$69)</f>
        <v>72.166666666666671</v>
      </c>
      <c r="G80" s="20">
        <f>_xll.CDXZipStreamCF.Connect.CDXRouteBing(0,2,0,$C80,G$69)</f>
        <v>100.2</v>
      </c>
      <c r="H80" s="20">
        <f>_xll.CDXZipStreamCF.Connect.CDXRouteBing(0,2,0,$C80,H$69)</f>
        <v>110.8</v>
      </c>
      <c r="I80" s="20">
        <f>_xll.CDXZipStreamCF.Connect.CDXRouteBing(0,2,0,$C80,I$69)</f>
        <v>83.316666666666663</v>
      </c>
      <c r="J80" s="20">
        <f>_xll.CDXZipStreamCF.Connect.CDXRouteBing(0,2,0,$C80,J$69)</f>
        <v>93.15</v>
      </c>
      <c r="K80" s="20">
        <f>_xll.CDXZipStreamCF.Connect.CDXRouteBing(0,2,0,$C80,K$69)</f>
        <v>110.41666666666667</v>
      </c>
      <c r="L80" s="20">
        <f>_xll.CDXZipStreamCF.Connect.CDXRouteBing(0,2,0,$C80,L$69)</f>
        <v>105.68333333333334</v>
      </c>
      <c r="M80" s="20">
        <f>_xll.CDXZipStreamCF.Connect.CDXRouteBing(0,2,0,$C80,M$69)</f>
        <v>88.516666666666666</v>
      </c>
      <c r="N80" s="20">
        <f>_xll.CDXZipStreamCF.Connect.CDXRouteBing(0,2,0,$C80,N$69)</f>
        <v>0</v>
      </c>
      <c r="O80" s="20">
        <f>_xll.CDXZipStreamCF.Connect.CDXRouteBing(0,2,0,$C80,O$69)</f>
        <v>2.75</v>
      </c>
      <c r="P80" s="20">
        <f>_xll.CDXZipStreamCF.Connect.CDXRouteBing(0,2,0,$C80,P$69)</f>
        <v>144.68333333333334</v>
      </c>
      <c r="Q80" s="20">
        <f>_xll.CDXZipStreamCF.Connect.CDXRouteBing(0,2,0,$C80,Q$69)</f>
        <v>148.16666666666666</v>
      </c>
      <c r="R80" s="20">
        <f>_xll.CDXZipStreamCF.Connect.CDXRouteBing(0,2,0,$C80,R$69)</f>
        <v>146.69999999999999</v>
      </c>
      <c r="S80" s="20">
        <f>_xll.CDXZipStreamCF.Connect.CDXRouteBing(0,2,0,$C80,S$69)</f>
        <v>112.83333333333333</v>
      </c>
      <c r="T80" s="20">
        <f>_xll.CDXZipStreamCF.Connect.CDXRouteBing(0,2,0,$C80,T$69)</f>
        <v>199.48333333333332</v>
      </c>
      <c r="U80" s="20">
        <f>_xll.CDXZipStreamCF.Connect.CDXRouteBing(0,2,0,$C80,U$69)</f>
        <v>217.43333333333334</v>
      </c>
      <c r="V80" s="20">
        <f>_xll.CDXZipStreamCF.Connect.CDXRouteBing(0,2,0,$C80,V$69)</f>
        <v>227.85</v>
      </c>
      <c r="W80" s="20">
        <f>_xll.CDXZipStreamCF.Connect.CDXRouteBing(0,2,0,$C80,W$69)</f>
        <v>227.71666666666667</v>
      </c>
      <c r="X80" s="20">
        <f>_xll.CDXZipStreamCF.Connect.CDXRouteBing(0,2,0,$C80,X$69)</f>
        <v>173.3</v>
      </c>
      <c r="Y80" s="21"/>
      <c r="Z80" s="20">
        <f t="shared" si="8"/>
        <v>13</v>
      </c>
      <c r="AA80" s="20">
        <f t="shared" si="9"/>
        <v>1076.8666666666666</v>
      </c>
      <c r="AB80" s="98"/>
      <c r="AC80" s="16"/>
      <c r="AD80" s="16" t="s">
        <v>2493</v>
      </c>
      <c r="AE80" t="s">
        <v>3777</v>
      </c>
      <c r="AF80" s="20">
        <f>_xll.CDXZipStreamCF.Connect.CDXRouteBing(0,2,0,$AE80,AF$69)</f>
        <v>104.45</v>
      </c>
      <c r="AG80" s="20">
        <f>_xll.CDXZipStreamCF.Connect.CDXRouteBing(0,2,0,$AE80,AG$69)</f>
        <v>88.516666666666666</v>
      </c>
      <c r="AH80" s="20">
        <f>_xll.CDXZipStreamCF.Connect.CDXRouteBing(0,2,0,$AE80,AH$69)</f>
        <v>217.43333333333334</v>
      </c>
      <c r="AJ80" s="98"/>
      <c r="AK80" s="16"/>
      <c r="AL80" s="16" t="s">
        <v>2493</v>
      </c>
      <c r="AM80" t="s">
        <v>3777</v>
      </c>
      <c r="AN80" s="20">
        <f>_xll.CDXZipStreamCF.Connect.CDXRouteBing(0,2,0,$AM80,AN$69)</f>
        <v>93.15</v>
      </c>
      <c r="AO80" s="20">
        <f>_xll.CDXZipStreamCF.Connect.CDXRouteBing(0,2,0,$AM80,AO$69)</f>
        <v>217.43333333333334</v>
      </c>
      <c r="AP80" s="20">
        <f>_xll.CDXZipStreamCF.Connect.CDXRouteBing(0,2,0,$AM80,AP$69)</f>
        <v>92.583333333333329</v>
      </c>
      <c r="AQ80" s="20">
        <f>_xll.CDXZipStreamCF.Connect.CDXRouteBing(0,2,0,$AM80,AQ$69)</f>
        <v>93.15</v>
      </c>
      <c r="AR80" s="20">
        <f>_xll.CDXZipStreamCF.Connect.CDXRouteBing(0,2,0,$AM80,AR$69)</f>
        <v>93.15</v>
      </c>
      <c r="AS80" s="98"/>
      <c r="AT80" s="16"/>
      <c r="AU80" s="16" t="s">
        <v>2493</v>
      </c>
      <c r="AV80" t="s">
        <v>3777</v>
      </c>
      <c r="AW80" s="20">
        <f>_xll.CDXZipStreamCF.Connect.CDXRouteBing(0,2,0,$AM80,AW$69)</f>
        <v>93.15</v>
      </c>
      <c r="AX80" s="20">
        <f>_xll.CDXZipStreamCF.Connect.CDXRouteBing(0,2,0,$AM80,AX$69)</f>
        <v>217.43333333333334</v>
      </c>
      <c r="AY80" s="20">
        <f>_xll.CDXZipStreamCF.Connect.CDXRouteBing(0,2,0,$AM80,AY$69)</f>
        <v>92.583333333333329</v>
      </c>
      <c r="AZ80" s="20">
        <f>_xll.CDXZipStreamCF.Connect.CDXRouteBing(0,2,0,$AM80,AZ$69)</f>
        <v>93.15</v>
      </c>
      <c r="BA80" s="20">
        <f>_xll.CDXZipStreamCF.Connect.CDXRouteBing(0,2,0,$AM80,BA$69)</f>
        <v>93.15</v>
      </c>
      <c r="BB80" s="20">
        <f>_xll.CDXZipStreamCF.Connect.CDXRouteBing(0,2,0,$AM80,BB$69)</f>
        <v>104.45</v>
      </c>
      <c r="BC80" s="20">
        <f>_xll.CDXZipStreamCF.Connect.CDXRouteBing(0,2,0,$AM80,BC$69)</f>
        <v>88.516666666666666</v>
      </c>
      <c r="BD80" s="98"/>
    </row>
    <row r="81" spans="1:56" x14ac:dyDescent="0.2">
      <c r="A81" s="69"/>
      <c r="B81" s="16" t="s">
        <v>2811</v>
      </c>
      <c r="C81" t="s">
        <v>3792</v>
      </c>
      <c r="D81" s="20">
        <f>_xll.CDXZipStreamCF.Connect.CDXRouteBing(0,2,0,$C81,D$69)</f>
        <v>105.78333333333333</v>
      </c>
      <c r="E81" s="20">
        <f>_xll.CDXZipStreamCF.Connect.CDXRouteBing(0,2,0,$C81,E$69)</f>
        <v>93.916666666666671</v>
      </c>
      <c r="F81" s="20">
        <f>_xll.CDXZipStreamCF.Connect.CDXRouteBing(0,2,0,$C81,F$69)</f>
        <v>73.5</v>
      </c>
      <c r="G81" s="20">
        <f>_xll.CDXZipStreamCF.Connect.CDXRouteBing(0,2,0,$C81,G$69)</f>
        <v>101.53333333333333</v>
      </c>
      <c r="H81" s="20">
        <f>_xll.CDXZipStreamCF.Connect.CDXRouteBing(0,2,0,$C81,H$69)</f>
        <v>112.13333333333334</v>
      </c>
      <c r="I81" s="20">
        <f>_xll.CDXZipStreamCF.Connect.CDXRouteBing(0,2,0,$C81,I$69)</f>
        <v>84.63333333333334</v>
      </c>
      <c r="J81" s="20">
        <f>_xll.CDXZipStreamCF.Connect.CDXRouteBing(0,2,0,$C81,J$69)</f>
        <v>94.483333333333334</v>
      </c>
      <c r="K81" s="20">
        <f>_xll.CDXZipStreamCF.Connect.CDXRouteBing(0,2,0,$C81,K$69)</f>
        <v>111.75</v>
      </c>
      <c r="L81" s="20">
        <f>_xll.CDXZipStreamCF.Connect.CDXRouteBing(0,2,0,$C81,L$69)</f>
        <v>106.08333333333333</v>
      </c>
      <c r="M81" s="20">
        <f>_xll.CDXZipStreamCF.Connect.CDXRouteBing(0,2,0,$C81,M$69)</f>
        <v>88.9</v>
      </c>
      <c r="N81" s="20">
        <f>_xll.CDXZipStreamCF.Connect.CDXRouteBing(0,2,0,$C81,N$69)</f>
        <v>3.4166666666666665</v>
      </c>
      <c r="O81" s="20">
        <f>_xll.CDXZipStreamCF.Connect.CDXRouteBing(0,2,0,$C81,O$69)</f>
        <v>0</v>
      </c>
      <c r="P81" s="20">
        <f>_xll.CDXZipStreamCF.Connect.CDXRouteBing(0,2,0,$C81,P$69)</f>
        <v>146.01666666666668</v>
      </c>
      <c r="Q81" s="20">
        <f>_xll.CDXZipStreamCF.Connect.CDXRouteBing(0,2,0,$C81,Q$69)</f>
        <v>149.5</v>
      </c>
      <c r="R81" s="20">
        <f>_xll.CDXZipStreamCF.Connect.CDXRouteBing(0,2,0,$C81,R$69)</f>
        <v>148.01666666666668</v>
      </c>
      <c r="S81" s="20">
        <f>_xll.CDXZipStreamCF.Connect.CDXRouteBing(0,2,0,$C81,S$69)</f>
        <v>112.63333333333334</v>
      </c>
      <c r="T81" s="20">
        <f>_xll.CDXZipStreamCF.Connect.CDXRouteBing(0,2,0,$C81,T$69)</f>
        <v>200.81666666666666</v>
      </c>
      <c r="U81" s="20">
        <f>_xll.CDXZipStreamCF.Connect.CDXRouteBing(0,2,0,$C81,U$69)</f>
        <v>217.83333333333334</v>
      </c>
      <c r="V81" s="20">
        <f>_xll.CDXZipStreamCF.Connect.CDXRouteBing(0,2,0,$C81,V$69)</f>
        <v>228.25</v>
      </c>
      <c r="W81" s="20">
        <f>_xll.CDXZipStreamCF.Connect.CDXRouteBing(0,2,0,$C81,W$69)</f>
        <v>228.11666666666667</v>
      </c>
      <c r="X81" s="20">
        <f>_xll.CDXZipStreamCF.Connect.CDXRouteBing(0,2,0,$C81,X$69)</f>
        <v>173.11666666666667</v>
      </c>
      <c r="Y81" s="21"/>
      <c r="Z81" s="20">
        <f t="shared" si="8"/>
        <v>13</v>
      </c>
      <c r="AA81" s="20">
        <f t="shared" si="9"/>
        <v>1088.7666666666667</v>
      </c>
      <c r="AB81" s="98"/>
      <c r="AC81" s="16"/>
      <c r="AD81" s="16" t="s">
        <v>2811</v>
      </c>
      <c r="AE81" t="s">
        <v>3792</v>
      </c>
      <c r="AF81" s="20">
        <f>_xll.CDXZipStreamCF.Connect.CDXRouteBing(0,2,0,$AE81,AF$69)</f>
        <v>105.78333333333333</v>
      </c>
      <c r="AG81" s="20">
        <f>_xll.CDXZipStreamCF.Connect.CDXRouteBing(0,2,0,$AE81,AG$69)</f>
        <v>88.9</v>
      </c>
      <c r="AH81" s="20">
        <f>_xll.CDXZipStreamCF.Connect.CDXRouteBing(0,2,0,$AE81,AH$69)</f>
        <v>217.83333333333334</v>
      </c>
      <c r="AJ81" s="98"/>
      <c r="AK81" s="16"/>
      <c r="AL81" s="16" t="s">
        <v>2811</v>
      </c>
      <c r="AM81" t="s">
        <v>3792</v>
      </c>
      <c r="AN81" s="20">
        <f>_xll.CDXZipStreamCF.Connect.CDXRouteBing(0,2,0,$AM81,AN$69)</f>
        <v>94.483333333333334</v>
      </c>
      <c r="AO81" s="20">
        <f>_xll.CDXZipStreamCF.Connect.CDXRouteBing(0,2,0,$AM81,AO$69)</f>
        <v>217.83333333333334</v>
      </c>
      <c r="AP81" s="20">
        <f>_xll.CDXZipStreamCF.Connect.CDXRouteBing(0,2,0,$AM81,AP$69)</f>
        <v>93.916666666666671</v>
      </c>
      <c r="AQ81" s="20">
        <f>_xll.CDXZipStreamCF.Connect.CDXRouteBing(0,2,0,$AM81,AQ$69)</f>
        <v>94.483333333333334</v>
      </c>
      <c r="AR81" s="20">
        <f>_xll.CDXZipStreamCF.Connect.CDXRouteBing(0,2,0,$AM81,AR$69)</f>
        <v>94.483333333333334</v>
      </c>
      <c r="AS81" s="98"/>
      <c r="AT81" s="16"/>
      <c r="AU81" s="16" t="s">
        <v>2811</v>
      </c>
      <c r="AV81" t="s">
        <v>3792</v>
      </c>
      <c r="AW81" s="20">
        <f>_xll.CDXZipStreamCF.Connect.CDXRouteBing(0,2,0,$AM81,AW$69)</f>
        <v>94.483333333333334</v>
      </c>
      <c r="AX81" s="20">
        <f>_xll.CDXZipStreamCF.Connect.CDXRouteBing(0,2,0,$AM81,AX$69)</f>
        <v>217.83333333333334</v>
      </c>
      <c r="AY81" s="20">
        <f>_xll.CDXZipStreamCF.Connect.CDXRouteBing(0,2,0,$AM81,AY$69)</f>
        <v>93.916666666666671</v>
      </c>
      <c r="AZ81" s="20">
        <f>_xll.CDXZipStreamCF.Connect.CDXRouteBing(0,2,0,$AM81,AZ$69)</f>
        <v>94.483333333333334</v>
      </c>
      <c r="BA81" s="20">
        <f>_xll.CDXZipStreamCF.Connect.CDXRouteBing(0,2,0,$AM81,BA$69)</f>
        <v>94.483333333333334</v>
      </c>
      <c r="BB81" s="20">
        <f>_xll.CDXZipStreamCF.Connect.CDXRouteBing(0,2,0,$AM81,BB$69)</f>
        <v>105.78333333333333</v>
      </c>
      <c r="BC81" s="20">
        <f>_xll.CDXZipStreamCF.Connect.CDXRouteBing(0,2,0,$AM81,BC$69)</f>
        <v>88.9</v>
      </c>
      <c r="BD81" s="98"/>
    </row>
    <row r="82" spans="1:56" x14ac:dyDescent="0.2">
      <c r="A82" s="69"/>
      <c r="B82" s="16" t="s">
        <v>2992</v>
      </c>
      <c r="C82" t="s">
        <v>3795</v>
      </c>
      <c r="D82" s="20">
        <f>_xll.CDXZipStreamCF.Connect.CDXRouteBing(0,2,0,$C82,D$69)</f>
        <v>54.716666666666669</v>
      </c>
      <c r="E82" s="20">
        <f>_xll.CDXZipStreamCF.Connect.CDXRouteBing(0,2,0,$C82,E$69)</f>
        <v>60.533333333333331</v>
      </c>
      <c r="F82" s="20">
        <f>_xll.CDXZipStreamCF.Connect.CDXRouteBing(0,2,0,$C82,F$69)</f>
        <v>79.266666666666666</v>
      </c>
      <c r="G82" s="20">
        <f>_xll.CDXZipStreamCF.Connect.CDXRouteBing(0,2,0,$C82,G$69)</f>
        <v>70.716666666666669</v>
      </c>
      <c r="H82" s="20">
        <f>_xll.CDXZipStreamCF.Connect.CDXRouteBing(0,2,0,$C82,H$69)</f>
        <v>44.5</v>
      </c>
      <c r="I82" s="20">
        <f>_xll.CDXZipStreamCF.Connect.CDXRouteBing(0,2,0,$C82,I$69)</f>
        <v>85.933333333333337</v>
      </c>
      <c r="J82" s="20">
        <f>_xll.CDXZipStreamCF.Connect.CDXRouteBing(0,2,0,$C82,J$69)</f>
        <v>85.1</v>
      </c>
      <c r="K82" s="20">
        <f>_xll.CDXZipStreamCF.Connect.CDXRouteBing(0,2,0,$C82,K$69)</f>
        <v>64.11666666666666</v>
      </c>
      <c r="L82" s="20">
        <f>_xll.CDXZipStreamCF.Connect.CDXRouteBing(0,2,0,$C82,L$69)</f>
        <v>106.11666666666666</v>
      </c>
      <c r="M82" s="20">
        <f>_xll.CDXZipStreamCF.Connect.CDXRouteBing(0,2,0,$C82,M$69)</f>
        <v>130.30000000000001</v>
      </c>
      <c r="N82" s="20">
        <f>_xll.CDXZipStreamCF.Connect.CDXRouteBing(0,2,0,$C82,N$69)</f>
        <v>145.55000000000001</v>
      </c>
      <c r="O82" s="20">
        <f>_xll.CDXZipStreamCF.Connect.CDXRouteBing(0,2,0,$C82,O$69)</f>
        <v>146.58333333333334</v>
      </c>
      <c r="P82" s="20">
        <f>_xll.CDXZipStreamCF.Connect.CDXRouteBing(0,2,0,$C82,P$69)</f>
        <v>0</v>
      </c>
      <c r="Q82" s="20">
        <f>_xll.CDXZipStreamCF.Connect.CDXRouteBing(0,2,0,$C82,Q$69)</f>
        <v>8.0666666666666664</v>
      </c>
      <c r="R82" s="20">
        <f>_xll.CDXZipStreamCF.Connect.CDXRouteBing(0,2,0,$C82,R$69)</f>
        <v>124.9</v>
      </c>
      <c r="S82" s="20">
        <f>_xll.CDXZipStreamCF.Connect.CDXRouteBing(0,2,0,$C82,S$69)</f>
        <v>160.01666666666668</v>
      </c>
      <c r="T82" s="20">
        <f>_xll.CDXZipStreamCF.Connect.CDXRouteBing(0,2,0,$C82,T$69)</f>
        <v>105.5</v>
      </c>
      <c r="U82" s="20">
        <f>_xll.CDXZipStreamCF.Connect.CDXRouteBing(0,2,0,$C82,U$69)</f>
        <v>220.5</v>
      </c>
      <c r="V82" s="20">
        <f>_xll.CDXZipStreamCF.Connect.CDXRouteBing(0,2,0,$C82,V$69)</f>
        <v>230.9</v>
      </c>
      <c r="W82" s="20">
        <f>_xll.CDXZipStreamCF.Connect.CDXRouteBing(0,2,0,$C82,W$69)</f>
        <v>230.76666666666668</v>
      </c>
      <c r="X82" s="20">
        <f>_xll.CDXZipStreamCF.Connect.CDXRouteBing(0,2,0,$C82,X$69)</f>
        <v>228.93333333333334</v>
      </c>
      <c r="Y82" s="21"/>
      <c r="Z82" s="20">
        <f t="shared" si="8"/>
        <v>12</v>
      </c>
      <c r="AA82" s="20">
        <f t="shared" si="9"/>
        <v>764.56666666666672</v>
      </c>
      <c r="AB82" s="98"/>
      <c r="AC82" s="16"/>
      <c r="AD82" s="16" t="s">
        <v>2992</v>
      </c>
      <c r="AE82" t="s">
        <v>3795</v>
      </c>
      <c r="AF82" s="20">
        <f>_xll.CDXZipStreamCF.Connect.CDXRouteBing(0,2,0,$AE82,AF$69)</f>
        <v>54.716666666666669</v>
      </c>
      <c r="AG82" s="20">
        <f>_xll.CDXZipStreamCF.Connect.CDXRouteBing(0,2,0,$AE82,AG$69)</f>
        <v>130.30000000000001</v>
      </c>
      <c r="AH82" s="20">
        <f>_xll.CDXZipStreamCF.Connect.CDXRouteBing(0,2,0,$AE82,AH$69)</f>
        <v>220.5</v>
      </c>
      <c r="AJ82" s="98"/>
      <c r="AK82" s="16"/>
      <c r="AL82" s="16" t="s">
        <v>2992</v>
      </c>
      <c r="AM82" t="s">
        <v>3795</v>
      </c>
      <c r="AN82" s="20">
        <f>_xll.CDXZipStreamCF.Connect.CDXRouteBing(0,2,0,$AM82,AN$69)</f>
        <v>85.1</v>
      </c>
      <c r="AO82" s="20">
        <f>_xll.CDXZipStreamCF.Connect.CDXRouteBing(0,2,0,$AM82,AO$69)</f>
        <v>220.5</v>
      </c>
      <c r="AP82" s="20">
        <f>_xll.CDXZipStreamCF.Connect.CDXRouteBing(0,2,0,$AM82,AP$69)</f>
        <v>60.533333333333331</v>
      </c>
      <c r="AQ82" s="20">
        <f>_xll.CDXZipStreamCF.Connect.CDXRouteBing(0,2,0,$AM82,AQ$69)</f>
        <v>85.1</v>
      </c>
      <c r="AR82" s="20">
        <f>_xll.CDXZipStreamCF.Connect.CDXRouteBing(0,2,0,$AM82,AR$69)</f>
        <v>85.1</v>
      </c>
      <c r="AS82" s="98"/>
      <c r="AT82" s="16"/>
      <c r="AU82" s="16" t="s">
        <v>2992</v>
      </c>
      <c r="AV82" t="s">
        <v>3795</v>
      </c>
      <c r="AW82" s="20">
        <f>_xll.CDXZipStreamCF.Connect.CDXRouteBing(0,2,0,$AM82,AW$69)</f>
        <v>85.1</v>
      </c>
      <c r="AX82" s="20">
        <f>_xll.CDXZipStreamCF.Connect.CDXRouteBing(0,2,0,$AM82,AX$69)</f>
        <v>220.5</v>
      </c>
      <c r="AY82" s="20">
        <f>_xll.CDXZipStreamCF.Connect.CDXRouteBing(0,2,0,$AM82,AY$69)</f>
        <v>60.533333333333331</v>
      </c>
      <c r="AZ82" s="20">
        <f>_xll.CDXZipStreamCF.Connect.CDXRouteBing(0,2,0,$AM82,AZ$69)</f>
        <v>85.1</v>
      </c>
      <c r="BA82" s="20">
        <f>_xll.CDXZipStreamCF.Connect.CDXRouteBing(0,2,0,$AM82,BA$69)</f>
        <v>85.1</v>
      </c>
      <c r="BB82" s="20">
        <f>_xll.CDXZipStreamCF.Connect.CDXRouteBing(0,2,0,$AM82,BB$69)</f>
        <v>54.716666666666669</v>
      </c>
      <c r="BC82" s="20">
        <f>_xll.CDXZipStreamCF.Connect.CDXRouteBing(0,2,0,$AM82,BC$69)</f>
        <v>130.30000000000001</v>
      </c>
      <c r="BD82" s="98"/>
    </row>
    <row r="83" spans="1:56" x14ac:dyDescent="0.2">
      <c r="A83" s="69"/>
      <c r="B83" s="16" t="s">
        <v>2455</v>
      </c>
      <c r="C83" t="s">
        <v>3774</v>
      </c>
      <c r="D83" s="20">
        <f>_xll.CDXZipStreamCF.Connect.CDXRouteBing(0,2,0,$C83,D$69)</f>
        <v>57.45</v>
      </c>
      <c r="E83" s="20">
        <f>_xll.CDXZipStreamCF.Connect.CDXRouteBing(0,2,0,$C83,E$69)</f>
        <v>64.916666666666671</v>
      </c>
      <c r="F83" s="20">
        <f>_xll.CDXZipStreamCF.Connect.CDXRouteBing(0,2,0,$C83,F$69)</f>
        <v>83.65</v>
      </c>
      <c r="G83" s="20">
        <f>_xll.CDXZipStreamCF.Connect.CDXRouteBing(0,2,0,$C83,G$69)</f>
        <v>75.099999999999994</v>
      </c>
      <c r="H83" s="20">
        <f>_xll.CDXZipStreamCF.Connect.CDXRouteBing(0,2,0,$C83,H$69)</f>
        <v>48.883333333333333</v>
      </c>
      <c r="I83" s="20">
        <f>_xll.CDXZipStreamCF.Connect.CDXRouteBing(0,2,0,$C83,I$69)</f>
        <v>90.316666666666663</v>
      </c>
      <c r="J83" s="20">
        <f>_xll.CDXZipStreamCF.Connect.CDXRouteBing(0,2,0,$C83,J$69)</f>
        <v>89.483333333333334</v>
      </c>
      <c r="K83" s="20">
        <f>_xll.CDXZipStreamCF.Connect.CDXRouteBing(0,2,0,$C83,K$69)</f>
        <v>68.5</v>
      </c>
      <c r="L83" s="20">
        <f>_xll.CDXZipStreamCF.Connect.CDXRouteBing(0,2,0,$C83,L$69)</f>
        <v>107.68333333333334</v>
      </c>
      <c r="M83" s="20">
        <f>_xll.CDXZipStreamCF.Connect.CDXRouteBing(0,2,0,$C83,M$69)</f>
        <v>131.86666666666667</v>
      </c>
      <c r="N83" s="20">
        <f>_xll.CDXZipStreamCF.Connect.CDXRouteBing(0,2,0,$C83,N$69)</f>
        <v>149.93333333333334</v>
      </c>
      <c r="O83" s="20">
        <f>_xll.CDXZipStreamCF.Connect.CDXRouteBing(0,2,0,$C83,O$69)</f>
        <v>150.96666666666667</v>
      </c>
      <c r="P83" s="20">
        <f>_xll.CDXZipStreamCF.Connect.CDXRouteBing(0,2,0,$C83,P$69)</f>
        <v>8.2333333333333325</v>
      </c>
      <c r="Q83" s="20">
        <f>_xll.CDXZipStreamCF.Connect.CDXRouteBing(0,2,0,$C83,Q$69)</f>
        <v>0</v>
      </c>
      <c r="R83" s="20">
        <f>_xll.CDXZipStreamCF.Connect.CDXRouteBing(0,2,0,$C83,R$69)</f>
        <v>129.28333333333333</v>
      </c>
      <c r="S83" s="20">
        <f>_xll.CDXZipStreamCF.Connect.CDXRouteBing(0,2,0,$C83,S$69)</f>
        <v>161.58333333333334</v>
      </c>
      <c r="T83" s="20">
        <f>_xll.CDXZipStreamCF.Connect.CDXRouteBing(0,2,0,$C83,T$69)</f>
        <v>107.63333333333334</v>
      </c>
      <c r="U83" s="20">
        <f>_xll.CDXZipStreamCF.Connect.CDXRouteBing(0,2,0,$C83,U$69)</f>
        <v>222.61666666666667</v>
      </c>
      <c r="V83" s="20">
        <f>_xll.CDXZipStreamCF.Connect.CDXRouteBing(0,2,0,$C83,V$69)</f>
        <v>233.03333333333333</v>
      </c>
      <c r="W83" s="20">
        <f>_xll.CDXZipStreamCF.Connect.CDXRouteBing(0,2,0,$C83,W$69)</f>
        <v>232.9</v>
      </c>
      <c r="X83" s="20">
        <f>_xll.CDXZipStreamCF.Connect.CDXRouteBing(0,2,0,$C83,X$69)</f>
        <v>230.5</v>
      </c>
      <c r="Y83" s="21"/>
      <c r="Z83" s="20">
        <f t="shared" si="8"/>
        <v>12</v>
      </c>
      <c r="AA83" s="20">
        <f t="shared" si="9"/>
        <v>801.85</v>
      </c>
      <c r="AB83" s="98"/>
      <c r="AC83" s="16"/>
      <c r="AD83" s="16" t="s">
        <v>2455</v>
      </c>
      <c r="AE83" t="s">
        <v>3774</v>
      </c>
      <c r="AF83" s="20">
        <f>_xll.CDXZipStreamCF.Connect.CDXRouteBing(0,2,0,$AE83,AF$69)</f>
        <v>57.45</v>
      </c>
      <c r="AG83" s="20">
        <f>_xll.CDXZipStreamCF.Connect.CDXRouteBing(0,2,0,$AE83,AG$69)</f>
        <v>131.86666666666667</v>
      </c>
      <c r="AH83" s="20">
        <f>_xll.CDXZipStreamCF.Connect.CDXRouteBing(0,2,0,$AE83,AH$69)</f>
        <v>222.61666666666667</v>
      </c>
      <c r="AJ83" s="98"/>
      <c r="AK83" s="16"/>
      <c r="AL83" s="16" t="s">
        <v>2455</v>
      </c>
      <c r="AM83" t="s">
        <v>3774</v>
      </c>
      <c r="AN83" s="20">
        <f>_xll.CDXZipStreamCF.Connect.CDXRouteBing(0,2,0,$AM83,AN$69)</f>
        <v>89.483333333333334</v>
      </c>
      <c r="AO83" s="20">
        <f>_xll.CDXZipStreamCF.Connect.CDXRouteBing(0,2,0,$AM83,AO$69)</f>
        <v>222.61666666666667</v>
      </c>
      <c r="AP83" s="20">
        <f>_xll.CDXZipStreamCF.Connect.CDXRouteBing(0,2,0,$AM83,AP$69)</f>
        <v>64.916666666666671</v>
      </c>
      <c r="AQ83" s="20">
        <f>_xll.CDXZipStreamCF.Connect.CDXRouteBing(0,2,0,$AM83,AQ$69)</f>
        <v>89.483333333333334</v>
      </c>
      <c r="AR83" s="20">
        <f>_xll.CDXZipStreamCF.Connect.CDXRouteBing(0,2,0,$AM83,AR$69)</f>
        <v>89.483333333333334</v>
      </c>
      <c r="AS83" s="98"/>
      <c r="AT83" s="16"/>
      <c r="AU83" s="16" t="s">
        <v>2455</v>
      </c>
      <c r="AV83" t="s">
        <v>3774</v>
      </c>
      <c r="AW83" s="20">
        <f>_xll.CDXZipStreamCF.Connect.CDXRouteBing(0,2,0,$AM83,AW$69)</f>
        <v>89.483333333333334</v>
      </c>
      <c r="AX83" s="20">
        <f>_xll.CDXZipStreamCF.Connect.CDXRouteBing(0,2,0,$AM83,AX$69)</f>
        <v>222.61666666666667</v>
      </c>
      <c r="AY83" s="20">
        <f>_xll.CDXZipStreamCF.Connect.CDXRouteBing(0,2,0,$AM83,AY$69)</f>
        <v>64.916666666666671</v>
      </c>
      <c r="AZ83" s="20">
        <f>_xll.CDXZipStreamCF.Connect.CDXRouteBing(0,2,0,$AM83,AZ$69)</f>
        <v>89.483333333333334</v>
      </c>
      <c r="BA83" s="20">
        <f>_xll.CDXZipStreamCF.Connect.CDXRouteBing(0,2,0,$AM83,BA$69)</f>
        <v>89.483333333333334</v>
      </c>
      <c r="BB83" s="20">
        <f>_xll.CDXZipStreamCF.Connect.CDXRouteBing(0,2,0,$AM83,BB$69)</f>
        <v>57.45</v>
      </c>
      <c r="BC83" s="20">
        <f>_xll.CDXZipStreamCF.Connect.CDXRouteBing(0,2,0,$AM83,BC$69)</f>
        <v>131.86666666666667</v>
      </c>
      <c r="BD83" s="98"/>
    </row>
    <row r="84" spans="1:56" x14ac:dyDescent="0.2">
      <c r="A84" s="69"/>
      <c r="B84" s="16" t="s">
        <v>889</v>
      </c>
      <c r="C84" t="s">
        <v>3783</v>
      </c>
      <c r="D84" s="20">
        <f>_xll.CDXZipStreamCF.Connect.CDXRouteBing(0,2,0,$C84,D$69)</f>
        <v>102.38333333333334</v>
      </c>
      <c r="E84" s="20">
        <f>_xll.CDXZipStreamCF.Connect.CDXRouteBing(0,2,0,$C84,E$69)</f>
        <v>77.86666666666666</v>
      </c>
      <c r="F84" s="20">
        <f>_xll.CDXZipStreamCF.Connect.CDXRouteBing(0,2,0,$C84,F$69)</f>
        <v>88.75</v>
      </c>
      <c r="G84" s="20">
        <f>_xll.CDXZipStreamCF.Connect.CDXRouteBing(0,2,0,$C84,G$69)</f>
        <v>66.333333333333329</v>
      </c>
      <c r="H84" s="20">
        <f>_xll.CDXZipStreamCF.Connect.CDXRouteBing(0,2,0,$C84,H$69)</f>
        <v>91.766666666666666</v>
      </c>
      <c r="I84" s="20">
        <f>_xll.CDXZipStreamCF.Connect.CDXRouteBing(0,2,0,$C84,I$69)</f>
        <v>99.6</v>
      </c>
      <c r="J84" s="20">
        <f>_xll.CDXZipStreamCF.Connect.CDXRouteBing(0,2,0,$C84,J$69)</f>
        <v>81.400000000000006</v>
      </c>
      <c r="K84" s="20">
        <f>_xll.CDXZipStreamCF.Connect.CDXRouteBing(0,2,0,$C84,K$69)</f>
        <v>86.8</v>
      </c>
      <c r="L84" s="20">
        <f>_xll.CDXZipStreamCF.Connect.CDXRouteBing(0,2,0,$C84,L$69)</f>
        <v>138.38333333333333</v>
      </c>
      <c r="M84" s="20">
        <f>_xll.CDXZipStreamCF.Connect.CDXRouteBing(0,2,0,$C84,M$69)</f>
        <v>163.71666666666667</v>
      </c>
      <c r="N84" s="20">
        <f>_xll.CDXZipStreamCF.Connect.CDXRouteBing(0,2,0,$C84,N$69)</f>
        <v>148.78333333333333</v>
      </c>
      <c r="O84" s="20">
        <f>_xll.CDXZipStreamCF.Connect.CDXRouteBing(0,2,0,$C84,O$69)</f>
        <v>149.81666666666666</v>
      </c>
      <c r="P84" s="20">
        <f>_xll.CDXZipStreamCF.Connect.CDXRouteBing(0,2,0,$C84,P$69)</f>
        <v>125.65</v>
      </c>
      <c r="Q84" s="20">
        <f>_xll.CDXZipStreamCF.Connect.CDXRouteBing(0,2,0,$C84,Q$69)</f>
        <v>129.13333333333333</v>
      </c>
      <c r="R84" s="20">
        <f>_xll.CDXZipStreamCF.Connect.CDXRouteBing(0,2,0,$C84,R$69)</f>
        <v>0</v>
      </c>
      <c r="S84" s="20">
        <f>_xll.CDXZipStreamCF.Connect.CDXRouteBing(0,2,0,$C84,S$69)</f>
        <v>191.43333333333334</v>
      </c>
      <c r="T84" s="20">
        <f>_xll.CDXZipStreamCF.Connect.CDXRouteBing(0,2,0,$C84,T$69)</f>
        <v>197.43333333333334</v>
      </c>
      <c r="U84" s="20">
        <f>_xll.CDXZipStreamCF.Connect.CDXRouteBing(0,2,0,$C84,U$69)</f>
        <v>271.18333333333334</v>
      </c>
      <c r="V84" s="20">
        <f>_xll.CDXZipStreamCF.Connect.CDXRouteBing(0,2,0,$C84,V$69)</f>
        <v>281.60000000000002</v>
      </c>
      <c r="W84" s="20">
        <f>_xll.CDXZipStreamCF.Connect.CDXRouteBing(0,2,0,$C84,W$69)</f>
        <v>281.46666666666664</v>
      </c>
      <c r="X84" s="20">
        <f>_xll.CDXZipStreamCF.Connect.CDXRouteBing(0,2,0,$C84,X$69)</f>
        <v>260.35000000000002</v>
      </c>
      <c r="Y84" s="21"/>
      <c r="Z84" s="20">
        <f t="shared" si="8"/>
        <v>9</v>
      </c>
      <c r="AA84" s="20">
        <f t="shared" si="9"/>
        <v>694.89999999999986</v>
      </c>
      <c r="AB84" s="98"/>
      <c r="AC84" s="16"/>
      <c r="AD84" s="16" t="s">
        <v>889</v>
      </c>
      <c r="AE84" t="s">
        <v>3783</v>
      </c>
      <c r="AF84" s="20">
        <f>_xll.CDXZipStreamCF.Connect.CDXRouteBing(0,2,0,$AE84,AF$69)</f>
        <v>102.38333333333334</v>
      </c>
      <c r="AG84" s="20">
        <f>_xll.CDXZipStreamCF.Connect.CDXRouteBing(0,2,0,$AE84,AG$69)</f>
        <v>163.71666666666667</v>
      </c>
      <c r="AH84" s="20">
        <f>_xll.CDXZipStreamCF.Connect.CDXRouteBing(0,2,0,$AE84,AH$69)</f>
        <v>271.18333333333334</v>
      </c>
      <c r="AJ84" s="98"/>
      <c r="AK84" s="16"/>
      <c r="AL84" s="16" t="s">
        <v>889</v>
      </c>
      <c r="AM84" t="s">
        <v>3783</v>
      </c>
      <c r="AN84" s="20">
        <f>_xll.CDXZipStreamCF.Connect.CDXRouteBing(0,2,0,$AM84,AN$69)</f>
        <v>81.400000000000006</v>
      </c>
      <c r="AO84" s="20">
        <f>_xll.CDXZipStreamCF.Connect.CDXRouteBing(0,2,0,$AM84,AO$69)</f>
        <v>271.18333333333334</v>
      </c>
      <c r="AP84" s="20">
        <f>_xll.CDXZipStreamCF.Connect.CDXRouteBing(0,2,0,$AM84,AP$69)</f>
        <v>77.86666666666666</v>
      </c>
      <c r="AQ84" s="20">
        <f>_xll.CDXZipStreamCF.Connect.CDXRouteBing(0,2,0,$AM84,AQ$69)</f>
        <v>81.400000000000006</v>
      </c>
      <c r="AR84" s="20">
        <f>_xll.CDXZipStreamCF.Connect.CDXRouteBing(0,2,0,$AM84,AR$69)</f>
        <v>81.400000000000006</v>
      </c>
      <c r="AS84" s="98"/>
      <c r="AT84" s="16"/>
      <c r="AU84" s="16" t="s">
        <v>889</v>
      </c>
      <c r="AV84" t="s">
        <v>3783</v>
      </c>
      <c r="AW84" s="20">
        <f>_xll.CDXZipStreamCF.Connect.CDXRouteBing(0,2,0,$AM84,AW$69)</f>
        <v>81.400000000000006</v>
      </c>
      <c r="AX84" s="20">
        <f>_xll.CDXZipStreamCF.Connect.CDXRouteBing(0,2,0,$AM84,AX$69)</f>
        <v>271.18333333333334</v>
      </c>
      <c r="AY84" s="20">
        <f>_xll.CDXZipStreamCF.Connect.CDXRouteBing(0,2,0,$AM84,AY$69)</f>
        <v>77.86666666666666</v>
      </c>
      <c r="AZ84" s="20">
        <f>_xll.CDXZipStreamCF.Connect.CDXRouteBing(0,2,0,$AM84,AZ$69)</f>
        <v>81.400000000000006</v>
      </c>
      <c r="BA84" s="20">
        <f>_xll.CDXZipStreamCF.Connect.CDXRouteBing(0,2,0,$AM84,BA$69)</f>
        <v>81.400000000000006</v>
      </c>
      <c r="BB84" s="20">
        <f>_xll.CDXZipStreamCF.Connect.CDXRouteBing(0,2,0,$AM84,BB$69)</f>
        <v>102.38333333333334</v>
      </c>
      <c r="BC84" s="20">
        <f>_xll.CDXZipStreamCF.Connect.CDXRouteBing(0,2,0,$AM84,BC$69)</f>
        <v>163.71666666666667</v>
      </c>
      <c r="BD84" s="98"/>
    </row>
    <row r="85" spans="1:56" x14ac:dyDescent="0.2">
      <c r="A85" s="69"/>
      <c r="B85" s="16" t="s">
        <v>2046</v>
      </c>
      <c r="C85" t="s">
        <v>3794</v>
      </c>
      <c r="D85" s="20">
        <f>_xll.CDXZipStreamCF.Connect.CDXRouteBing(0,2,0,$C85,D$69)</f>
        <v>126.46666666666667</v>
      </c>
      <c r="E85" s="20">
        <f>_xll.CDXZipStreamCF.Connect.CDXRouteBing(0,2,0,$C85,E$69)</f>
        <v>126.48333333333333</v>
      </c>
      <c r="F85" s="20">
        <f>_xll.CDXZipStreamCF.Connect.CDXRouteBing(0,2,0,$C85,F$69)</f>
        <v>122.68333333333334</v>
      </c>
      <c r="G85" s="20">
        <f>_xll.CDXZipStreamCF.Connect.CDXRouteBing(0,2,0,$C85,G$69)</f>
        <v>137.68333333333334</v>
      </c>
      <c r="H85" s="20">
        <f>_xll.CDXZipStreamCF.Connect.CDXRouteBing(0,2,0,$C85,H$69)</f>
        <v>140.53333333333333</v>
      </c>
      <c r="I85" s="20">
        <f>_xll.CDXZipStreamCF.Connect.CDXRouteBing(0,2,0,$C85,I$69)</f>
        <v>122.93333333333334</v>
      </c>
      <c r="J85" s="20">
        <f>_xll.CDXZipStreamCF.Connect.CDXRouteBing(0,2,0,$C85,J$69)</f>
        <v>140.15</v>
      </c>
      <c r="K85" s="20">
        <f>_xll.CDXZipStreamCF.Connect.CDXRouteBing(0,2,0,$C85,K$69)</f>
        <v>144.33333333333334</v>
      </c>
      <c r="L85" s="20">
        <f>_xll.CDXZipStreamCF.Connect.CDXRouteBing(0,2,0,$C85,L$69)</f>
        <v>64.599999999999994</v>
      </c>
      <c r="M85" s="20">
        <f>_xll.CDXZipStreamCF.Connect.CDXRouteBing(0,2,0,$C85,M$69)</f>
        <v>50.1</v>
      </c>
      <c r="N85" s="20">
        <f>_xll.CDXZipStreamCF.Connect.CDXRouteBing(0,2,0,$C85,N$69)</f>
        <v>115.81666666666666</v>
      </c>
      <c r="O85" s="20">
        <f>_xll.CDXZipStreamCF.Connect.CDXRouteBing(0,2,0,$C85,O$69)</f>
        <v>116.26666666666667</v>
      </c>
      <c r="P85" s="20">
        <f>_xll.CDXZipStreamCF.Connect.CDXRouteBing(0,2,0,$C85,P$69)</f>
        <v>161.80000000000001</v>
      </c>
      <c r="Q85" s="20">
        <f>_xll.CDXZipStreamCF.Connect.CDXRouteBing(0,2,0,$C85,Q$69)</f>
        <v>163</v>
      </c>
      <c r="R85" s="20">
        <f>_xll.CDXZipStreamCF.Connect.CDXRouteBing(0,2,0,$C85,R$69)</f>
        <v>191.9</v>
      </c>
      <c r="S85" s="20">
        <f>_xll.CDXZipStreamCF.Connect.CDXRouteBing(0,2,0,$C85,S$69)</f>
        <v>0</v>
      </c>
      <c r="T85" s="20">
        <f>_xll.CDXZipStreamCF.Connect.CDXRouteBing(0,2,0,$C85,T$69)</f>
        <v>188.56666666666666</v>
      </c>
      <c r="U85" s="20">
        <f>_xll.CDXZipStreamCF.Connect.CDXRouteBing(0,2,0,$C85,U$69)</f>
        <v>168.01666666666668</v>
      </c>
      <c r="V85" s="20">
        <f>_xll.CDXZipStreamCF.Connect.CDXRouteBing(0,2,0,$C85,V$69)</f>
        <v>178.43333333333334</v>
      </c>
      <c r="W85" s="20">
        <f>_xll.CDXZipStreamCF.Connect.CDXRouteBing(0,2,0,$C85,W$69)</f>
        <v>178.3</v>
      </c>
      <c r="X85" s="20">
        <f>_xll.CDXZipStreamCF.Connect.CDXRouteBing(0,2,0,$C85,X$69)</f>
        <v>73.11666666666666</v>
      </c>
      <c r="Y85" s="21"/>
      <c r="Z85" s="20">
        <f t="shared" si="8"/>
        <v>6</v>
      </c>
      <c r="AA85" s="20">
        <f t="shared" si="9"/>
        <v>419.9</v>
      </c>
      <c r="AB85" s="98"/>
      <c r="AC85" s="16"/>
      <c r="AD85" s="16" t="s">
        <v>2046</v>
      </c>
      <c r="AE85" t="s">
        <v>3794</v>
      </c>
      <c r="AF85" s="20">
        <f>_xll.CDXZipStreamCF.Connect.CDXRouteBing(0,2,0,$AE85,AF$69)</f>
        <v>126.46666666666667</v>
      </c>
      <c r="AG85" s="20">
        <f>_xll.CDXZipStreamCF.Connect.CDXRouteBing(0,2,0,$AE85,AG$69)</f>
        <v>50.1</v>
      </c>
      <c r="AH85" s="20">
        <f>_xll.CDXZipStreamCF.Connect.CDXRouteBing(0,2,0,$AE85,AH$69)</f>
        <v>168.01666666666668</v>
      </c>
      <c r="AJ85" s="98"/>
      <c r="AK85" s="16"/>
      <c r="AL85" s="16" t="s">
        <v>2046</v>
      </c>
      <c r="AM85" t="s">
        <v>3794</v>
      </c>
      <c r="AN85" s="86">
        <f>_xll.CDXZipStreamCF.Connect.CDXRouteBing(0,2,0,$AM85,AN$69)</f>
        <v>140.15</v>
      </c>
      <c r="AO85" s="86">
        <f>_xll.CDXZipStreamCF.Connect.CDXRouteBing(0,2,0,$AM85,AO$69)</f>
        <v>168.01666666666668</v>
      </c>
      <c r="AP85" s="86">
        <f>_xll.CDXZipStreamCF.Connect.CDXRouteBing(0,2,0,$AM85,AP$69)</f>
        <v>126.48333333333333</v>
      </c>
      <c r="AQ85" s="86">
        <f>_xll.CDXZipStreamCF.Connect.CDXRouteBing(0,2,0,$AM85,AQ$69)</f>
        <v>140.15</v>
      </c>
      <c r="AR85" s="86">
        <f>_xll.CDXZipStreamCF.Connect.CDXRouteBing(0,2,0,$AM85,AR$69)</f>
        <v>140.15</v>
      </c>
      <c r="AS85" s="98"/>
      <c r="AT85" s="16"/>
      <c r="AU85" s="16" t="s">
        <v>2046</v>
      </c>
      <c r="AV85" t="s">
        <v>3794</v>
      </c>
      <c r="AW85" s="86">
        <f>_xll.CDXZipStreamCF.Connect.CDXRouteBing(0,2,0,$AM85,AW$69)</f>
        <v>140.15</v>
      </c>
      <c r="AX85" s="86">
        <f>_xll.CDXZipStreamCF.Connect.CDXRouteBing(0,2,0,$AM85,AX$69)</f>
        <v>168.01666666666668</v>
      </c>
      <c r="AY85" s="86">
        <f>_xll.CDXZipStreamCF.Connect.CDXRouteBing(0,2,0,$AM85,AY$69)</f>
        <v>126.48333333333333</v>
      </c>
      <c r="AZ85" s="86">
        <f>_xll.CDXZipStreamCF.Connect.CDXRouteBing(0,2,0,$AM85,AZ$69)</f>
        <v>140.15</v>
      </c>
      <c r="BA85" s="20">
        <f>_xll.CDXZipStreamCF.Connect.CDXRouteBing(0,2,0,$AM85,BA$69)</f>
        <v>140.15</v>
      </c>
      <c r="BB85" s="20">
        <f>_xll.CDXZipStreamCF.Connect.CDXRouteBing(0,2,0,$AM85,BB$69)</f>
        <v>126.46666666666667</v>
      </c>
      <c r="BC85" s="20">
        <f>_xll.CDXZipStreamCF.Connect.CDXRouteBing(0,2,0,$AM85,BC$69)</f>
        <v>50.1</v>
      </c>
      <c r="BD85" s="98"/>
    </row>
    <row r="86" spans="1:56" x14ac:dyDescent="0.2">
      <c r="A86" s="69"/>
      <c r="B86" s="16" t="s">
        <v>3114</v>
      </c>
      <c r="C86" t="s">
        <v>3776</v>
      </c>
      <c r="D86" s="20">
        <f>_xll.CDXZipStreamCF.Connect.CDXRouteBing(0,2,0,$C86,D$69)</f>
        <v>104.65</v>
      </c>
      <c r="E86" s="20">
        <f>_xll.CDXZipStreamCF.Connect.CDXRouteBing(0,2,0,$C86,E$69)</f>
        <v>133.1</v>
      </c>
      <c r="F86" s="20">
        <f>_xll.CDXZipStreamCF.Connect.CDXRouteBing(0,2,0,$C86,F$69)</f>
        <v>136.86666666666667</v>
      </c>
      <c r="G86" s="20">
        <f>_xll.CDXZipStreamCF.Connect.CDXRouteBing(0,2,0,$C86,G$69)</f>
        <v>144.30000000000001</v>
      </c>
      <c r="H86" s="20">
        <f>_xll.CDXZipStreamCF.Connect.CDXRouteBing(0,2,0,$C86,H$69)</f>
        <v>140.83333333333334</v>
      </c>
      <c r="I86" s="20">
        <f>_xll.CDXZipStreamCF.Connect.CDXRouteBing(0,2,0,$C86,I$69)</f>
        <v>142.94999999999999</v>
      </c>
      <c r="J86" s="20">
        <f>_xll.CDXZipStreamCF.Connect.CDXRouteBing(0,2,0,$C86,J$69)</f>
        <v>146.06666666666666</v>
      </c>
      <c r="K86" s="20">
        <f>_xll.CDXZipStreamCF.Connect.CDXRouteBing(0,2,0,$C86,K$69)</f>
        <v>146.15</v>
      </c>
      <c r="L86" s="20">
        <f>_xll.CDXZipStreamCF.Connect.CDXRouteBing(0,2,0,$C86,L$69)</f>
        <v>144.13333333333333</v>
      </c>
      <c r="M86" s="20">
        <f>_xll.CDXZipStreamCF.Connect.CDXRouteBing(0,2,0,$C86,M$69)</f>
        <v>159.53333333333333</v>
      </c>
      <c r="N86" s="20">
        <f>_xll.CDXZipStreamCF.Connect.CDXRouteBing(0,2,0,$C86,N$69)</f>
        <v>203.15</v>
      </c>
      <c r="O86" s="20">
        <f>_xll.CDXZipStreamCF.Connect.CDXRouteBing(0,2,0,$C86,O$69)</f>
        <v>204.16666666666666</v>
      </c>
      <c r="P86" s="20">
        <f>_xll.CDXZipStreamCF.Connect.CDXRouteBing(0,2,0,$C86,P$69)</f>
        <v>107.91666666666667</v>
      </c>
      <c r="Q86" s="20">
        <f>_xll.CDXZipStreamCF.Connect.CDXRouteBing(0,2,0,$C86,Q$69)</f>
        <v>109.86666666666666</v>
      </c>
      <c r="R86" s="20">
        <f>_xll.CDXZipStreamCF.Connect.CDXRouteBing(0,2,0,$C86,R$69)</f>
        <v>198.51666666666668</v>
      </c>
      <c r="S86" s="20">
        <f>_xll.CDXZipStreamCF.Connect.CDXRouteBing(0,2,0,$C86,S$69)</f>
        <v>189.25</v>
      </c>
      <c r="T86" s="20">
        <f>_xll.CDXZipStreamCF.Connect.CDXRouteBing(0,2,0,$C86,T$69)</f>
        <v>0</v>
      </c>
      <c r="U86" s="20">
        <f>_xll.CDXZipStreamCF.Connect.CDXRouteBing(0,2,0,$C86,U$69)</f>
        <v>137.51666666666668</v>
      </c>
      <c r="V86" s="20">
        <f>_xll.CDXZipStreamCF.Connect.CDXRouteBing(0,2,0,$C86,V$69)</f>
        <v>148.11666666666667</v>
      </c>
      <c r="W86" s="20">
        <f>_xll.CDXZipStreamCF.Connect.CDXRouteBing(0,2,0,$C86,W$69)</f>
        <v>150.30000000000001</v>
      </c>
      <c r="X86" s="20">
        <f>_xll.CDXZipStreamCF.Connect.CDXRouteBing(0,2,0,$C86,X$69)</f>
        <v>250.76666666666668</v>
      </c>
      <c r="Y86" s="21"/>
      <c r="Z86" s="20">
        <f t="shared" si="8"/>
        <v>4</v>
      </c>
      <c r="AA86" s="20">
        <f t="shared" si="9"/>
        <v>322.43333333333334</v>
      </c>
      <c r="AB86" s="98"/>
      <c r="AC86" s="16"/>
      <c r="AD86" s="16" t="s">
        <v>3114</v>
      </c>
      <c r="AE86" t="s">
        <v>3776</v>
      </c>
      <c r="AF86" s="20">
        <f>_xll.CDXZipStreamCF.Connect.CDXRouteBing(0,2,0,$AE86,AF$69)</f>
        <v>104.65</v>
      </c>
      <c r="AG86" s="20">
        <f>_xll.CDXZipStreamCF.Connect.CDXRouteBing(0,2,0,$AE86,AG$69)</f>
        <v>159.53333333333333</v>
      </c>
      <c r="AH86" s="20">
        <f>_xll.CDXZipStreamCF.Connect.CDXRouteBing(0,2,0,$AE86,AH$69)</f>
        <v>137.51666666666668</v>
      </c>
      <c r="AJ86" s="98"/>
      <c r="AK86" s="16"/>
      <c r="AL86" s="16" t="s">
        <v>3114</v>
      </c>
      <c r="AM86" t="s">
        <v>3776</v>
      </c>
      <c r="AN86" s="86">
        <f>_xll.CDXZipStreamCF.Connect.CDXRouteBing(0,2,0,$AM86,AN$69)</f>
        <v>146.06666666666666</v>
      </c>
      <c r="AO86" s="86">
        <f>_xll.CDXZipStreamCF.Connect.CDXRouteBing(0,2,0,$AM86,AO$69)</f>
        <v>137.51666666666668</v>
      </c>
      <c r="AP86" s="86">
        <f>_xll.CDXZipStreamCF.Connect.CDXRouteBing(0,2,0,$AM86,AP$69)</f>
        <v>133.1</v>
      </c>
      <c r="AQ86" s="86">
        <f>_xll.CDXZipStreamCF.Connect.CDXRouteBing(0,2,0,$AM86,AQ$69)</f>
        <v>146.06666666666666</v>
      </c>
      <c r="AR86" s="86">
        <f>_xll.CDXZipStreamCF.Connect.CDXRouteBing(0,2,0,$AM86,AR$69)</f>
        <v>146.06666666666666</v>
      </c>
      <c r="AS86" s="98"/>
      <c r="AT86" s="16"/>
      <c r="AU86" s="16" t="s">
        <v>3114</v>
      </c>
      <c r="AV86" t="s">
        <v>3776</v>
      </c>
      <c r="AW86" s="86">
        <f>_xll.CDXZipStreamCF.Connect.CDXRouteBing(0,2,0,$AM86,AW$69)</f>
        <v>146.06666666666666</v>
      </c>
      <c r="AX86" s="86">
        <f>_xll.CDXZipStreamCF.Connect.CDXRouteBing(0,2,0,$AM86,AX$69)</f>
        <v>137.51666666666668</v>
      </c>
      <c r="AY86" s="86">
        <f>_xll.CDXZipStreamCF.Connect.CDXRouteBing(0,2,0,$AM86,AY$69)</f>
        <v>133.1</v>
      </c>
      <c r="AZ86" s="86">
        <f>_xll.CDXZipStreamCF.Connect.CDXRouteBing(0,2,0,$AM86,AZ$69)</f>
        <v>146.06666666666666</v>
      </c>
      <c r="BA86" s="20">
        <f>_xll.CDXZipStreamCF.Connect.CDXRouteBing(0,2,0,$AM86,BA$69)</f>
        <v>146.06666666666666</v>
      </c>
      <c r="BB86" s="20">
        <f>_xll.CDXZipStreamCF.Connect.CDXRouteBing(0,2,0,$AM86,BB$69)</f>
        <v>104.65</v>
      </c>
      <c r="BC86" s="20">
        <f>_xll.CDXZipStreamCF.Connect.CDXRouteBing(0,2,0,$AM86,BC$69)</f>
        <v>159.53333333333333</v>
      </c>
      <c r="BD86" s="98"/>
    </row>
    <row r="87" spans="1:56" x14ac:dyDescent="0.2">
      <c r="A87" s="69"/>
      <c r="B87" s="16" t="s">
        <v>2504</v>
      </c>
      <c r="C87" t="s">
        <v>3786</v>
      </c>
      <c r="D87" s="20">
        <f>_xll.CDXZipStreamCF.Connect.CDXRouteBing(0,2,0,$C87,D$69)</f>
        <v>206.08333333333334</v>
      </c>
      <c r="E87" s="20">
        <f>_xll.CDXZipStreamCF.Connect.CDXRouteBing(0,2,0,$C87,E$69)</f>
        <v>206.11666666666667</v>
      </c>
      <c r="F87" s="20">
        <f>_xll.CDXZipStreamCF.Connect.CDXRouteBing(0,2,0,$C87,F$69)</f>
        <v>202.3</v>
      </c>
      <c r="G87" s="20">
        <f>_xll.CDXZipStreamCF.Connect.CDXRouteBing(0,2,0,$C87,G$69)</f>
        <v>217.3</v>
      </c>
      <c r="H87" s="20">
        <f>_xll.CDXZipStreamCF.Connect.CDXRouteBing(0,2,0,$C87,H$69)</f>
        <v>220.15</v>
      </c>
      <c r="I87" s="20">
        <f>_xll.CDXZipStreamCF.Connect.CDXRouteBing(0,2,0,$C87,I$69)</f>
        <v>202.55</v>
      </c>
      <c r="J87" s="20">
        <f>_xll.CDXZipStreamCF.Connect.CDXRouteBing(0,2,0,$C87,J$69)</f>
        <v>219.78333333333333</v>
      </c>
      <c r="K87" s="20">
        <f>_xll.CDXZipStreamCF.Connect.CDXRouteBing(0,2,0,$C87,K$69)</f>
        <v>223.95</v>
      </c>
      <c r="L87" s="20">
        <f>_xll.CDXZipStreamCF.Connect.CDXRouteBing(0,2,0,$C87,L$69)</f>
        <v>139.1</v>
      </c>
      <c r="M87" s="20">
        <f>_xll.CDXZipStreamCF.Connect.CDXRouteBing(0,2,0,$C87,M$69)</f>
        <v>142.4</v>
      </c>
      <c r="N87" s="20">
        <f>_xll.CDXZipStreamCF.Connect.CDXRouteBing(0,2,0,$C87,N$69)</f>
        <v>220.6</v>
      </c>
      <c r="O87" s="20">
        <f>_xll.CDXZipStreamCF.Connect.CDXRouteBing(0,2,0,$C87,O$69)</f>
        <v>222.63333333333333</v>
      </c>
      <c r="P87" s="20">
        <f>_xll.CDXZipStreamCF.Connect.CDXRouteBing(0,2,0,$C87,P$69)</f>
        <v>220.51666666666668</v>
      </c>
      <c r="Q87" s="20">
        <f>_xll.CDXZipStreamCF.Connect.CDXRouteBing(0,2,0,$C87,Q$69)</f>
        <v>222.46666666666667</v>
      </c>
      <c r="R87" s="20">
        <f>_xll.CDXZipStreamCF.Connect.CDXRouteBing(0,2,0,$C87,R$69)</f>
        <v>271.51666666666665</v>
      </c>
      <c r="S87" s="20">
        <f>_xll.CDXZipStreamCF.Connect.CDXRouteBing(0,2,0,$C87,S$69)</f>
        <v>169.35</v>
      </c>
      <c r="T87" s="20">
        <f>_xll.CDXZipStreamCF.Connect.CDXRouteBing(0,2,0,$C87,T$69)</f>
        <v>140.94999999999999</v>
      </c>
      <c r="U87" s="20">
        <f>_xll.CDXZipStreamCF.Connect.CDXRouteBing(0,2,0,$C87,U$69)</f>
        <v>0</v>
      </c>
      <c r="V87" s="20">
        <f>_xll.CDXZipStreamCF.Connect.CDXRouteBing(0,2,0,$C87,V$69)</f>
        <v>14.45</v>
      </c>
      <c r="W87" s="20">
        <f>_xll.CDXZipStreamCF.Connect.CDXRouteBing(0,2,0,$C87,W$69)</f>
        <v>14.316666666666666</v>
      </c>
      <c r="X87" s="20">
        <f>_xll.CDXZipStreamCF.Connect.CDXRouteBing(0,2,0,$C87,X$69)</f>
        <v>182.98333333333332</v>
      </c>
      <c r="Y87" s="21"/>
      <c r="Z87" s="22">
        <f t="shared" si="8"/>
        <v>3</v>
      </c>
      <c r="AA87" s="22">
        <f t="shared" si="9"/>
        <v>28.766666666666666</v>
      </c>
      <c r="AB87" s="98"/>
      <c r="AC87" s="16"/>
      <c r="AD87" s="24" t="s">
        <v>2504</v>
      </c>
      <c r="AE87" s="25" t="s">
        <v>3786</v>
      </c>
      <c r="AF87" s="20">
        <f>_xll.CDXZipStreamCF.Connect.CDXRouteBing(0,2,0,$AE87,AF$69)</f>
        <v>206.08333333333334</v>
      </c>
      <c r="AG87" s="20">
        <f>_xll.CDXZipStreamCF.Connect.CDXRouteBing(0,2,0,$AE87,AG$69)</f>
        <v>142.4</v>
      </c>
      <c r="AH87" s="20">
        <f>_xll.CDXZipStreamCF.Connect.CDXRouteBing(0,2,0,$AE87,AH$69)</f>
        <v>0</v>
      </c>
      <c r="AJ87" s="98"/>
      <c r="AK87" s="16"/>
      <c r="AL87" s="26" t="s">
        <v>2504</v>
      </c>
      <c r="AM87" s="27" t="s">
        <v>3786</v>
      </c>
      <c r="AN87" s="20">
        <f>_xll.CDXZipStreamCF.Connect.CDXRouteBing(0,2,0,$AM87,AN$69)</f>
        <v>219.78333333333333</v>
      </c>
      <c r="AO87" s="20">
        <f>_xll.CDXZipStreamCF.Connect.CDXRouteBing(0,2,0,$AM87,AO$69)</f>
        <v>0</v>
      </c>
      <c r="AP87" s="20">
        <f>_xll.CDXZipStreamCF.Connect.CDXRouteBing(0,2,0,$AM87,AP$69)</f>
        <v>206.11666666666667</v>
      </c>
      <c r="AQ87" s="20">
        <f>_xll.CDXZipStreamCF.Connect.CDXRouteBing(0,2,0,$AM87,AQ$69)</f>
        <v>219.78333333333333</v>
      </c>
      <c r="AR87" s="20">
        <f>_xll.CDXZipStreamCF.Connect.CDXRouteBing(0,2,0,$AM87,AR$69)</f>
        <v>219.78333333333333</v>
      </c>
      <c r="AS87" s="98"/>
      <c r="AT87" s="16"/>
      <c r="AU87" s="26" t="s">
        <v>2504</v>
      </c>
      <c r="AV87" s="27" t="s">
        <v>3786</v>
      </c>
      <c r="AW87" s="20">
        <f>_xll.CDXZipStreamCF.Connect.CDXRouteBing(0,2,0,$AM87,AW$69)</f>
        <v>219.78333333333333</v>
      </c>
      <c r="AX87" s="20">
        <f>_xll.CDXZipStreamCF.Connect.CDXRouteBing(0,2,0,$AM87,AX$69)</f>
        <v>0</v>
      </c>
      <c r="AY87" s="20">
        <f>_xll.CDXZipStreamCF.Connect.CDXRouteBing(0,2,0,$AM87,AY$69)</f>
        <v>206.11666666666667</v>
      </c>
      <c r="AZ87" s="20">
        <f>_xll.CDXZipStreamCF.Connect.CDXRouteBing(0,2,0,$AM87,AZ$69)</f>
        <v>219.78333333333333</v>
      </c>
      <c r="BA87" s="20">
        <f>_xll.CDXZipStreamCF.Connect.CDXRouteBing(0,2,0,$AM87,BA$69)</f>
        <v>219.78333333333333</v>
      </c>
      <c r="BB87" s="20">
        <f>_xll.CDXZipStreamCF.Connect.CDXRouteBing(0,2,0,$AM87,BB$69)</f>
        <v>206.08333333333334</v>
      </c>
      <c r="BC87" s="20">
        <f>_xll.CDXZipStreamCF.Connect.CDXRouteBing(0,2,0,$AM87,BC$69)</f>
        <v>142.4</v>
      </c>
      <c r="BD87" s="98"/>
    </row>
    <row r="88" spans="1:56" x14ac:dyDescent="0.2">
      <c r="A88" s="69"/>
      <c r="B88" s="16" t="s">
        <v>197</v>
      </c>
      <c r="C88" t="s">
        <v>3785</v>
      </c>
      <c r="D88" s="20">
        <f>_xll.CDXZipStreamCF.Connect.CDXRouteBing(0,2,0,$C88,D$69)</f>
        <v>216.28333333333333</v>
      </c>
      <c r="E88" s="20">
        <f>_xll.CDXZipStreamCF.Connect.CDXRouteBing(0,2,0,$C88,E$69)</f>
        <v>216.31666666666666</v>
      </c>
      <c r="F88" s="20">
        <f>_xll.CDXZipStreamCF.Connect.CDXRouteBing(0,2,0,$C88,F$69)</f>
        <v>212.5</v>
      </c>
      <c r="G88" s="20">
        <f>_xll.CDXZipStreamCF.Connect.CDXRouteBing(0,2,0,$C88,G$69)</f>
        <v>227.5</v>
      </c>
      <c r="H88" s="20">
        <f>_xll.CDXZipStreamCF.Connect.CDXRouteBing(0,2,0,$C88,H$69)</f>
        <v>230.35</v>
      </c>
      <c r="I88" s="20">
        <f>_xll.CDXZipStreamCF.Connect.CDXRouteBing(0,2,0,$C88,I$69)</f>
        <v>212.75</v>
      </c>
      <c r="J88" s="20">
        <f>_xll.CDXZipStreamCF.Connect.CDXRouteBing(0,2,0,$C88,J$69)</f>
        <v>229.98333333333332</v>
      </c>
      <c r="K88" s="20">
        <f>_xll.CDXZipStreamCF.Connect.CDXRouteBing(0,2,0,$C88,K$69)</f>
        <v>234.15</v>
      </c>
      <c r="L88" s="20">
        <f>_xll.CDXZipStreamCF.Connect.CDXRouteBing(0,2,0,$C88,L$69)</f>
        <v>149.30000000000001</v>
      </c>
      <c r="M88" s="20">
        <f>_xll.CDXZipStreamCF.Connect.CDXRouteBing(0,2,0,$C88,M$69)</f>
        <v>152.6</v>
      </c>
      <c r="N88" s="20">
        <f>_xll.CDXZipStreamCF.Connect.CDXRouteBing(0,2,0,$C88,N$69)</f>
        <v>230.8</v>
      </c>
      <c r="O88" s="20">
        <f>_xll.CDXZipStreamCF.Connect.CDXRouteBing(0,2,0,$C88,O$69)</f>
        <v>232.83333333333334</v>
      </c>
      <c r="P88" s="20">
        <f>_xll.CDXZipStreamCF.Connect.CDXRouteBing(0,2,0,$C88,P$69)</f>
        <v>230.71666666666667</v>
      </c>
      <c r="Q88" s="20">
        <f>_xll.CDXZipStreamCF.Connect.CDXRouteBing(0,2,0,$C88,Q$69)</f>
        <v>232.66666666666666</v>
      </c>
      <c r="R88" s="20">
        <f>_xll.CDXZipStreamCF.Connect.CDXRouteBing(0,2,0,$C88,R$69)</f>
        <v>281.71666666666664</v>
      </c>
      <c r="S88" s="20">
        <f>_xll.CDXZipStreamCF.Connect.CDXRouteBing(0,2,0,$C88,S$69)</f>
        <v>179.55</v>
      </c>
      <c r="T88" s="20">
        <f>_xll.CDXZipStreamCF.Connect.CDXRouteBing(0,2,0,$C88,T$69)</f>
        <v>147.43333333333334</v>
      </c>
      <c r="U88" s="20">
        <f>_xll.CDXZipStreamCF.Connect.CDXRouteBing(0,2,0,$C88,U$69)</f>
        <v>15.433333333333334</v>
      </c>
      <c r="V88" s="20">
        <f>_xll.CDXZipStreamCF.Connect.CDXRouteBing(0,2,0,$C88,V$69)</f>
        <v>0</v>
      </c>
      <c r="W88" s="20">
        <f>_xll.CDXZipStreamCF.Connect.CDXRouteBing(0,2,0,$C88,W$69)</f>
        <v>14.916666666666666</v>
      </c>
      <c r="X88" s="20">
        <f>_xll.CDXZipStreamCF.Connect.CDXRouteBing(0,2,0,$C88,X$69)</f>
        <v>193.18333333333334</v>
      </c>
      <c r="Y88" s="21"/>
      <c r="Z88" s="20">
        <f t="shared" si="8"/>
        <v>3</v>
      </c>
      <c r="AA88" s="20">
        <f t="shared" si="9"/>
        <v>30.35</v>
      </c>
      <c r="AB88" s="98"/>
      <c r="AC88" s="16"/>
      <c r="AD88" s="16" t="s">
        <v>197</v>
      </c>
      <c r="AE88" t="s">
        <v>3785</v>
      </c>
      <c r="AF88" s="20">
        <f>_xll.CDXZipStreamCF.Connect.CDXRouteBing(0,2,0,$AE88,AF$69)</f>
        <v>216.28333333333333</v>
      </c>
      <c r="AG88" s="20">
        <f>_xll.CDXZipStreamCF.Connect.CDXRouteBing(0,2,0,$AE88,AG$69)</f>
        <v>152.6</v>
      </c>
      <c r="AH88" s="20">
        <f>_xll.CDXZipStreamCF.Connect.CDXRouteBing(0,2,0,$AE88,AH$69)</f>
        <v>15.433333333333334</v>
      </c>
      <c r="AJ88" s="98"/>
      <c r="AK88" s="16"/>
      <c r="AL88" s="16" t="s">
        <v>197</v>
      </c>
      <c r="AM88" t="s">
        <v>3785</v>
      </c>
      <c r="AN88" s="20">
        <f>_xll.CDXZipStreamCF.Connect.CDXRouteBing(0,2,0,$AM88,AN$69)</f>
        <v>229.98333333333332</v>
      </c>
      <c r="AO88" s="20">
        <f>_xll.CDXZipStreamCF.Connect.CDXRouteBing(0,2,0,$AM88,AO$69)</f>
        <v>15.433333333333334</v>
      </c>
      <c r="AP88" s="20">
        <f>_xll.CDXZipStreamCF.Connect.CDXRouteBing(0,2,0,$AM88,AP$69)</f>
        <v>216.31666666666666</v>
      </c>
      <c r="AQ88" s="20">
        <f>_xll.CDXZipStreamCF.Connect.CDXRouteBing(0,2,0,$AM88,AQ$69)</f>
        <v>229.98333333333332</v>
      </c>
      <c r="AR88" s="20">
        <f>_xll.CDXZipStreamCF.Connect.CDXRouteBing(0,2,0,$AM88,AR$69)</f>
        <v>229.98333333333332</v>
      </c>
      <c r="AS88" s="98"/>
      <c r="AT88" s="16"/>
      <c r="AU88" s="16" t="s">
        <v>197</v>
      </c>
      <c r="AV88" t="s">
        <v>3785</v>
      </c>
      <c r="AW88" s="20">
        <f>_xll.CDXZipStreamCF.Connect.CDXRouteBing(0,2,0,$AM88,AW$69)</f>
        <v>229.98333333333332</v>
      </c>
      <c r="AX88" s="20">
        <f>_xll.CDXZipStreamCF.Connect.CDXRouteBing(0,2,0,$AM88,AX$69)</f>
        <v>15.433333333333334</v>
      </c>
      <c r="AY88" s="20">
        <f>_xll.CDXZipStreamCF.Connect.CDXRouteBing(0,2,0,$AM88,AY$69)</f>
        <v>216.31666666666666</v>
      </c>
      <c r="AZ88" s="20">
        <f>_xll.CDXZipStreamCF.Connect.CDXRouteBing(0,2,0,$AM88,AZ$69)</f>
        <v>229.98333333333332</v>
      </c>
      <c r="BA88" s="20">
        <f>_xll.CDXZipStreamCF.Connect.CDXRouteBing(0,2,0,$AM88,BA$69)</f>
        <v>229.98333333333332</v>
      </c>
      <c r="BB88" s="20">
        <f>_xll.CDXZipStreamCF.Connect.CDXRouteBing(0,2,0,$AM88,BB$69)</f>
        <v>216.28333333333333</v>
      </c>
      <c r="BC88" s="20">
        <f>_xll.CDXZipStreamCF.Connect.CDXRouteBing(0,2,0,$AM88,BC$69)</f>
        <v>152.6</v>
      </c>
      <c r="BD88" s="98"/>
    </row>
    <row r="89" spans="1:56" x14ac:dyDescent="0.2">
      <c r="A89" s="69"/>
      <c r="B89" s="16" t="s">
        <v>2467</v>
      </c>
      <c r="C89" t="s">
        <v>3784</v>
      </c>
      <c r="D89" s="20">
        <f>_xll.CDXZipStreamCF.Connect.CDXRouteBing(0,2,0,$C89,D$69)</f>
        <v>218.46666666666667</v>
      </c>
      <c r="E89" s="20">
        <f>_xll.CDXZipStreamCF.Connect.CDXRouteBing(0,2,0,$C89,E$69)</f>
        <v>218.5</v>
      </c>
      <c r="F89" s="20">
        <f>_xll.CDXZipStreamCF.Connect.CDXRouteBing(0,2,0,$C89,F$69)</f>
        <v>214.68333333333334</v>
      </c>
      <c r="G89" s="20">
        <f>_xll.CDXZipStreamCF.Connect.CDXRouteBing(0,2,0,$C89,G$69)</f>
        <v>229.68333333333334</v>
      </c>
      <c r="H89" s="20">
        <f>_xll.CDXZipStreamCF.Connect.CDXRouteBing(0,2,0,$C89,H$69)</f>
        <v>232.53333333333333</v>
      </c>
      <c r="I89" s="20">
        <f>_xll.CDXZipStreamCF.Connect.CDXRouteBing(0,2,0,$C89,I$69)</f>
        <v>214.93333333333334</v>
      </c>
      <c r="J89" s="20">
        <f>_xll.CDXZipStreamCF.Connect.CDXRouteBing(0,2,0,$C89,J$69)</f>
        <v>232.16666666666666</v>
      </c>
      <c r="K89" s="20">
        <f>_xll.CDXZipStreamCF.Connect.CDXRouteBing(0,2,0,$C89,K$69)</f>
        <v>236.33333333333334</v>
      </c>
      <c r="L89" s="20">
        <f>_xll.CDXZipStreamCF.Connect.CDXRouteBing(0,2,0,$C89,L$69)</f>
        <v>151.48333333333332</v>
      </c>
      <c r="M89" s="20">
        <f>_xll.CDXZipStreamCF.Connect.CDXRouteBing(0,2,0,$C89,M$69)</f>
        <v>154.78333333333333</v>
      </c>
      <c r="N89" s="20">
        <f>_xll.CDXZipStreamCF.Connect.CDXRouteBing(0,2,0,$C89,N$69)</f>
        <v>232.98333333333332</v>
      </c>
      <c r="O89" s="20">
        <f>_xll.CDXZipStreamCF.Connect.CDXRouteBing(0,2,0,$C89,O$69)</f>
        <v>235.01666666666668</v>
      </c>
      <c r="P89" s="20">
        <f>_xll.CDXZipStreamCF.Connect.CDXRouteBing(0,2,0,$C89,P$69)</f>
        <v>232.9</v>
      </c>
      <c r="Q89" s="20">
        <f>_xll.CDXZipStreamCF.Connect.CDXRouteBing(0,2,0,$C89,Q$69)</f>
        <v>234.85</v>
      </c>
      <c r="R89" s="20">
        <f>_xll.CDXZipStreamCF.Connect.CDXRouteBing(0,2,0,$C89,R$69)</f>
        <v>283.89999999999998</v>
      </c>
      <c r="S89" s="20">
        <f>_xll.CDXZipStreamCF.Connect.CDXRouteBing(0,2,0,$C89,S$69)</f>
        <v>181.73333333333332</v>
      </c>
      <c r="T89" s="20">
        <f>_xll.CDXZipStreamCF.Connect.CDXRouteBing(0,2,0,$C89,T$69)</f>
        <v>150.85</v>
      </c>
      <c r="U89" s="20">
        <f>_xll.CDXZipStreamCF.Connect.CDXRouteBing(0,2,0,$C89,U$69)</f>
        <v>16.983333333333334</v>
      </c>
      <c r="V89" s="20">
        <f>_xll.CDXZipStreamCF.Connect.CDXRouteBing(0,2,0,$C89,V$69)</f>
        <v>16.266666666666666</v>
      </c>
      <c r="W89" s="20">
        <f>_xll.CDXZipStreamCF.Connect.CDXRouteBing(0,2,0,$C89,W$69)</f>
        <v>0</v>
      </c>
      <c r="X89" s="20">
        <f>_xll.CDXZipStreamCF.Connect.CDXRouteBing(0,2,0,$C89,X$69)</f>
        <v>185.75</v>
      </c>
      <c r="Y89" s="21"/>
      <c r="Z89" s="20">
        <f t="shared" si="8"/>
        <v>3</v>
      </c>
      <c r="AA89" s="20">
        <f t="shared" si="9"/>
        <v>33.25</v>
      </c>
      <c r="AB89" s="98"/>
      <c r="AC89" s="16"/>
      <c r="AD89" s="16" t="s">
        <v>2467</v>
      </c>
      <c r="AE89" t="s">
        <v>3784</v>
      </c>
      <c r="AF89" s="20">
        <f>_xll.CDXZipStreamCF.Connect.CDXRouteBing(0,2,0,$AE89,AF$69)</f>
        <v>218.46666666666667</v>
      </c>
      <c r="AG89" s="20">
        <f>_xll.CDXZipStreamCF.Connect.CDXRouteBing(0,2,0,$AE89,AG$69)</f>
        <v>154.78333333333333</v>
      </c>
      <c r="AH89" s="20">
        <f>_xll.CDXZipStreamCF.Connect.CDXRouteBing(0,2,0,$AE89,AH$69)</f>
        <v>16.983333333333334</v>
      </c>
      <c r="AJ89" s="98"/>
      <c r="AK89" s="16"/>
      <c r="AL89" s="16" t="s">
        <v>2467</v>
      </c>
      <c r="AM89" t="s">
        <v>3784</v>
      </c>
      <c r="AN89" s="20">
        <f>_xll.CDXZipStreamCF.Connect.CDXRouteBing(0,2,0,$AM89,AN$69)</f>
        <v>232.16666666666666</v>
      </c>
      <c r="AO89" s="20">
        <f>_xll.CDXZipStreamCF.Connect.CDXRouteBing(0,2,0,$AM89,AO$69)</f>
        <v>16.983333333333334</v>
      </c>
      <c r="AP89" s="20">
        <f>_xll.CDXZipStreamCF.Connect.CDXRouteBing(0,2,0,$AM89,AP$69)</f>
        <v>218.5</v>
      </c>
      <c r="AQ89" s="20">
        <f>_xll.CDXZipStreamCF.Connect.CDXRouteBing(0,2,0,$AM89,AQ$69)</f>
        <v>232.16666666666666</v>
      </c>
      <c r="AR89" s="20">
        <f>_xll.CDXZipStreamCF.Connect.CDXRouteBing(0,2,0,$AM89,AR$69)</f>
        <v>232.16666666666666</v>
      </c>
      <c r="AS89" s="98"/>
      <c r="AT89" s="16"/>
      <c r="AU89" s="16" t="s">
        <v>2467</v>
      </c>
      <c r="AV89" t="s">
        <v>3784</v>
      </c>
      <c r="AW89" s="20">
        <f>_xll.CDXZipStreamCF.Connect.CDXRouteBing(0,2,0,$AM89,AW$69)</f>
        <v>232.16666666666666</v>
      </c>
      <c r="AX89" s="20">
        <f>_xll.CDXZipStreamCF.Connect.CDXRouteBing(0,2,0,$AM89,AX$69)</f>
        <v>16.983333333333334</v>
      </c>
      <c r="AY89" s="20">
        <f>_xll.CDXZipStreamCF.Connect.CDXRouteBing(0,2,0,$AM89,AY$69)</f>
        <v>218.5</v>
      </c>
      <c r="AZ89" s="20">
        <f>_xll.CDXZipStreamCF.Connect.CDXRouteBing(0,2,0,$AM89,AZ$69)</f>
        <v>232.16666666666666</v>
      </c>
      <c r="BA89" s="20">
        <f>_xll.CDXZipStreamCF.Connect.CDXRouteBing(0,2,0,$AM89,BA$69)</f>
        <v>232.16666666666666</v>
      </c>
      <c r="BB89" s="20">
        <f>_xll.CDXZipStreamCF.Connect.CDXRouteBing(0,2,0,$AM89,BB$69)</f>
        <v>218.46666666666667</v>
      </c>
      <c r="BC89" s="20">
        <f>_xll.CDXZipStreamCF.Connect.CDXRouteBing(0,2,0,$AM89,BC$69)</f>
        <v>154.78333333333333</v>
      </c>
      <c r="BD89" s="98"/>
    </row>
    <row r="90" spans="1:56" ht="16" thickBot="1" x14ac:dyDescent="0.25">
      <c r="A90" s="69"/>
      <c r="B90" s="16" t="s">
        <v>2192</v>
      </c>
      <c r="C90" t="s">
        <v>3801</v>
      </c>
      <c r="D90" s="33">
        <f>_xll.CDXZipStreamCF.Connect.CDXRouteBing(0,2,0,$C90,D$69)</f>
        <v>192.81666666666666</v>
      </c>
      <c r="E90" s="33">
        <f>_xll.CDXZipStreamCF.Connect.CDXRouteBing(0,2,0,$C90,E$69)</f>
        <v>192.85</v>
      </c>
      <c r="F90" s="33">
        <f>_xll.CDXZipStreamCF.Connect.CDXRouteBing(0,2,0,$C90,F$69)</f>
        <v>189.05</v>
      </c>
      <c r="G90" s="33">
        <f>_xll.CDXZipStreamCF.Connect.CDXRouteBing(0,2,0,$C90,G$69)</f>
        <v>204.05</v>
      </c>
      <c r="H90" s="33">
        <f>_xll.CDXZipStreamCF.Connect.CDXRouteBing(0,2,0,$C90,H$69)</f>
        <v>206.9</v>
      </c>
      <c r="I90" s="33">
        <f>_xll.CDXZipStreamCF.Connect.CDXRouteBing(0,2,0,$C90,I$69)</f>
        <v>189.3</v>
      </c>
      <c r="J90" s="33">
        <f>_xll.CDXZipStreamCF.Connect.CDXRouteBing(0,2,0,$C90,J$69)</f>
        <v>206.51666666666668</v>
      </c>
      <c r="K90" s="33">
        <f>_xll.CDXZipStreamCF.Connect.CDXRouteBing(0,2,0,$C90,K$69)</f>
        <v>210.68333333333334</v>
      </c>
      <c r="L90" s="33">
        <f>_xll.CDXZipStreamCF.Connect.CDXRouteBing(0,2,0,$C90,L$69)</f>
        <v>130.96666666666667</v>
      </c>
      <c r="M90" s="33">
        <f>_xll.CDXZipStreamCF.Connect.CDXRouteBing(0,2,0,$C90,M$69)</f>
        <v>116.46666666666667</v>
      </c>
      <c r="N90" s="33">
        <f>_xll.CDXZipStreamCF.Connect.CDXRouteBing(0,2,0,$C90,N$69)</f>
        <v>171.51666666666668</v>
      </c>
      <c r="O90" s="33">
        <f>_xll.CDXZipStreamCF.Connect.CDXRouteBing(0,2,0,$C90,O$69)</f>
        <v>171.96666666666667</v>
      </c>
      <c r="P90" s="33">
        <f>_xll.CDXZipStreamCF.Connect.CDXRouteBing(0,2,0,$C90,P$69)</f>
        <v>228.16666666666666</v>
      </c>
      <c r="Q90" s="33">
        <f>_xll.CDXZipStreamCF.Connect.CDXRouteBing(0,2,0,$C90,Q$69)</f>
        <v>229.36666666666667</v>
      </c>
      <c r="R90" s="33">
        <f>_xll.CDXZipStreamCF.Connect.CDXRouteBing(0,2,0,$C90,R$69)</f>
        <v>258.26666666666665</v>
      </c>
      <c r="S90" s="33">
        <f>_xll.CDXZipStreamCF.Connect.CDXRouteBing(0,2,0,$C90,S$69)</f>
        <v>71.033333333333331</v>
      </c>
      <c r="T90" s="33">
        <f>_xll.CDXZipStreamCF.Connect.CDXRouteBing(0,2,0,$C90,T$69)</f>
        <v>254.78333333333333</v>
      </c>
      <c r="U90" s="33">
        <f>_xll.CDXZipStreamCF.Connect.CDXRouteBing(0,2,0,$C90,U$69)</f>
        <v>182.2</v>
      </c>
      <c r="V90" s="33">
        <f>_xll.CDXZipStreamCF.Connect.CDXRouteBing(0,2,0,$C90,V$69)</f>
        <v>192.61666666666667</v>
      </c>
      <c r="W90" s="33">
        <f>_xll.CDXZipStreamCF.Connect.CDXRouteBing(0,2,0,$C90,W$69)</f>
        <v>184.51666666666668</v>
      </c>
      <c r="X90" s="33">
        <f>_xll.CDXZipStreamCF.Connect.CDXRouteBing(0,2,0,$C90,X$69)</f>
        <v>0</v>
      </c>
      <c r="Y90" s="21"/>
      <c r="Z90" s="33">
        <f t="shared" si="8"/>
        <v>3</v>
      </c>
      <c r="AA90" s="33">
        <f t="shared" si="9"/>
        <v>187.5</v>
      </c>
      <c r="AB90" s="98"/>
      <c r="AC90" s="16"/>
      <c r="AD90" s="16" t="s">
        <v>2192</v>
      </c>
      <c r="AE90" t="s">
        <v>3801</v>
      </c>
      <c r="AF90" s="33">
        <f>_xll.CDXZipStreamCF.Connect.CDXRouteBing(0,2,0,$AE90,AF$69)</f>
        <v>192.81666666666666</v>
      </c>
      <c r="AG90" s="33">
        <f>_xll.CDXZipStreamCF.Connect.CDXRouteBing(0,2,0,$AE90,AG$69)</f>
        <v>116.46666666666667</v>
      </c>
      <c r="AH90" s="33">
        <f>_xll.CDXZipStreamCF.Connect.CDXRouteBing(0,2,0,$AE90,AH$69)</f>
        <v>182.2</v>
      </c>
      <c r="AJ90" s="98"/>
      <c r="AK90" s="16"/>
      <c r="AL90" s="16" t="s">
        <v>2192</v>
      </c>
      <c r="AM90" t="s">
        <v>3801</v>
      </c>
      <c r="AN90" s="87">
        <f>_xll.CDXZipStreamCF.Connect.CDXRouteBing(0,2,0,$AM90,AN$69)</f>
        <v>206.51666666666668</v>
      </c>
      <c r="AO90" s="87">
        <f>_xll.CDXZipStreamCF.Connect.CDXRouteBing(0,2,0,$AM90,AO$69)</f>
        <v>182.2</v>
      </c>
      <c r="AP90" s="87">
        <f>_xll.CDXZipStreamCF.Connect.CDXRouteBing(0,2,0,$AM90,AP$69)</f>
        <v>192.85</v>
      </c>
      <c r="AQ90" s="87">
        <f>_xll.CDXZipStreamCF.Connect.CDXRouteBing(0,2,0,$AM90,AQ$69)</f>
        <v>206.51666666666668</v>
      </c>
      <c r="AR90" s="87">
        <f>_xll.CDXZipStreamCF.Connect.CDXRouteBing(0,2,0,$AM90,AR$69)</f>
        <v>206.51666666666668</v>
      </c>
      <c r="AS90" s="98"/>
      <c r="AT90" s="16"/>
      <c r="AU90" s="16" t="s">
        <v>2192</v>
      </c>
      <c r="AV90" t="s">
        <v>3801</v>
      </c>
      <c r="AW90" s="87">
        <f>_xll.CDXZipStreamCF.Connect.CDXRouteBing(0,2,0,$AM90,AW$69)</f>
        <v>206.51666666666668</v>
      </c>
      <c r="AX90" s="87">
        <f>_xll.CDXZipStreamCF.Connect.CDXRouteBing(0,2,0,$AM90,AX$69)</f>
        <v>182.2</v>
      </c>
      <c r="AY90" s="87">
        <f>_xll.CDXZipStreamCF.Connect.CDXRouteBing(0,2,0,$AM90,AY$69)</f>
        <v>192.85</v>
      </c>
      <c r="AZ90" s="87">
        <f>_xll.CDXZipStreamCF.Connect.CDXRouteBing(0,2,0,$AM90,AZ$69)</f>
        <v>206.51666666666668</v>
      </c>
      <c r="BA90" s="33">
        <f>_xll.CDXZipStreamCF.Connect.CDXRouteBing(0,2,0,$AM90,BA$69)</f>
        <v>206.51666666666668</v>
      </c>
      <c r="BB90" s="33">
        <f>_xll.CDXZipStreamCF.Connect.CDXRouteBing(0,2,0,$AM90,BB$69)</f>
        <v>192.81666666666666</v>
      </c>
      <c r="BC90" s="33">
        <f>_xll.CDXZipStreamCF.Connect.CDXRouteBing(0,2,0,$AM90,BC$69)</f>
        <v>116.46666666666667</v>
      </c>
      <c r="BD90" s="98"/>
    </row>
    <row r="91" spans="1:56" s="53" customFormat="1" x14ac:dyDescent="0.2">
      <c r="A91" s="57"/>
      <c r="B91" s="58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97"/>
      <c r="AC91" s="58"/>
      <c r="AD91" s="58"/>
      <c r="AJ91" s="97"/>
      <c r="AK91" s="58"/>
      <c r="AL91" s="58"/>
      <c r="AS91" s="97"/>
      <c r="AT91" s="58"/>
      <c r="AU91" s="58"/>
      <c r="BD91" s="97"/>
    </row>
    <row r="92" spans="1:56" s="29" customFormat="1" ht="16" thickBot="1" x14ac:dyDescent="0.25">
      <c r="A92" s="85"/>
      <c r="B92" s="28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98"/>
      <c r="AC92" s="28"/>
      <c r="AD92" s="28"/>
      <c r="AJ92" s="98"/>
      <c r="AK92" s="28"/>
      <c r="AL92" s="28"/>
      <c r="AS92" s="98"/>
      <c r="AT92" s="28"/>
      <c r="AU92" s="28"/>
      <c r="BD92" s="98"/>
    </row>
    <row r="93" spans="1:56" s="41" customFormat="1" x14ac:dyDescent="0.2">
      <c r="A93" s="39"/>
      <c r="B93" s="40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97"/>
      <c r="AC93" s="40"/>
      <c r="AD93" s="40"/>
      <c r="AJ93" s="97"/>
      <c r="AK93" s="40"/>
      <c r="AL93" s="40"/>
      <c r="AM93" s="79" t="s">
        <v>4043</v>
      </c>
      <c r="AN93" s="81" t="s">
        <v>4139</v>
      </c>
      <c r="AO93" s="81" t="s">
        <v>4137</v>
      </c>
      <c r="AP93" s="81" t="s">
        <v>4135</v>
      </c>
      <c r="AQ93" s="81" t="s">
        <v>4138</v>
      </c>
      <c r="AR93" s="81" t="s">
        <v>4136</v>
      </c>
      <c r="AS93" s="97"/>
      <c r="AT93" s="40"/>
      <c r="AU93" s="40"/>
      <c r="AV93" s="79" t="s">
        <v>4043</v>
      </c>
      <c r="AW93" s="81" t="s">
        <v>4139</v>
      </c>
      <c r="AX93" s="81" t="s">
        <v>4137</v>
      </c>
      <c r="AY93" s="81" t="s">
        <v>4135</v>
      </c>
      <c r="AZ93" s="81" t="s">
        <v>4138</v>
      </c>
      <c r="BA93" s="81" t="s">
        <v>4136</v>
      </c>
      <c r="BB93" s="63" t="s">
        <v>4430</v>
      </c>
      <c r="BD93" s="97"/>
    </row>
    <row r="94" spans="1:56" s="17" customFormat="1" x14ac:dyDescent="0.2">
      <c r="A94" s="43"/>
      <c r="B94" s="36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98"/>
      <c r="AC94" s="36"/>
      <c r="AD94" s="36"/>
      <c r="AJ94" s="98"/>
      <c r="AK94" s="36"/>
      <c r="AL94" s="36"/>
      <c r="AM94" s="31" t="s">
        <v>4044</v>
      </c>
      <c r="AN94" s="27" t="s">
        <v>4047</v>
      </c>
      <c r="AO94" s="27" t="s">
        <v>4047</v>
      </c>
      <c r="AP94" s="27" t="s">
        <v>4047</v>
      </c>
      <c r="AQ94" s="27" t="s">
        <v>4047</v>
      </c>
      <c r="AR94" s="27" t="s">
        <v>4056</v>
      </c>
      <c r="AS94" s="98"/>
      <c r="AT94" s="36"/>
      <c r="AU94" s="36"/>
      <c r="AV94" s="31" t="s">
        <v>4044</v>
      </c>
      <c r="AW94" s="27" t="s">
        <v>4047</v>
      </c>
      <c r="AX94" s="27" t="s">
        <v>4047</v>
      </c>
      <c r="AY94" s="27" t="s">
        <v>4047</v>
      </c>
      <c r="AZ94" s="27" t="s">
        <v>4047</v>
      </c>
      <c r="BA94" s="27" t="s">
        <v>4056</v>
      </c>
      <c r="BB94" s="25" t="s">
        <v>4431</v>
      </c>
      <c r="BD94" s="98"/>
    </row>
    <row r="95" spans="1:56" s="17" customFormat="1" x14ac:dyDescent="0.2">
      <c r="A95" s="44"/>
      <c r="B95" s="37"/>
      <c r="C95" s="31" t="s">
        <v>0</v>
      </c>
      <c r="D95" s="36" t="s">
        <v>601</v>
      </c>
      <c r="E95" s="36" t="s">
        <v>204</v>
      </c>
      <c r="F95" s="36" t="s">
        <v>893</v>
      </c>
      <c r="G95" s="36" t="s">
        <v>2600</v>
      </c>
      <c r="H95" s="36" t="s">
        <v>2569</v>
      </c>
      <c r="I95" s="36" t="s">
        <v>2563</v>
      </c>
      <c r="J95" s="36" t="s">
        <v>187</v>
      </c>
      <c r="K95" s="36" t="s">
        <v>902</v>
      </c>
      <c r="L95" s="36" t="s">
        <v>221</v>
      </c>
      <c r="M95" s="36" t="s">
        <v>2961</v>
      </c>
      <c r="N95" s="36" t="s">
        <v>2948</v>
      </c>
      <c r="O95" s="36" t="s">
        <v>173</v>
      </c>
      <c r="P95" s="36" t="s">
        <v>2120</v>
      </c>
      <c r="Q95" s="36" t="s">
        <v>896</v>
      </c>
      <c r="R95" s="36" t="s">
        <v>2956</v>
      </c>
      <c r="S95" s="36" t="s">
        <v>194</v>
      </c>
      <c r="T95" s="36" t="s">
        <v>899</v>
      </c>
      <c r="U95" s="36" t="s">
        <v>2951</v>
      </c>
      <c r="V95" s="36" t="s">
        <v>909</v>
      </c>
      <c r="W95" s="36" t="s">
        <v>2959</v>
      </c>
      <c r="X95" s="36" t="s">
        <v>217</v>
      </c>
      <c r="Y95" s="36" t="s">
        <v>239</v>
      </c>
      <c r="AB95" s="98"/>
      <c r="AC95" s="37"/>
      <c r="AD95" s="37"/>
      <c r="AE95" s="31" t="s">
        <v>0</v>
      </c>
      <c r="AF95" s="17" t="s">
        <v>601</v>
      </c>
      <c r="AG95" s="17" t="s">
        <v>2600</v>
      </c>
      <c r="AH95" s="17" t="s">
        <v>896</v>
      </c>
      <c r="AJ95" s="98"/>
      <c r="AK95" s="37"/>
      <c r="AL95" s="37"/>
      <c r="AM95" s="31" t="s">
        <v>0</v>
      </c>
      <c r="AN95" s="27" t="s">
        <v>187</v>
      </c>
      <c r="AO95" s="27" t="s">
        <v>221</v>
      </c>
      <c r="AP95" s="27" t="s">
        <v>239</v>
      </c>
      <c r="AQ95" s="27" t="s">
        <v>194</v>
      </c>
      <c r="AR95" s="27" t="s">
        <v>221</v>
      </c>
      <c r="AS95" s="98"/>
      <c r="AT95" s="37"/>
      <c r="AU95" s="37"/>
      <c r="AV95" s="31" t="s">
        <v>0</v>
      </c>
      <c r="AW95" s="27" t="s">
        <v>187</v>
      </c>
      <c r="AX95" s="27" t="s">
        <v>221</v>
      </c>
      <c r="AY95" s="27" t="s">
        <v>239</v>
      </c>
      <c r="AZ95" s="27" t="s">
        <v>194</v>
      </c>
      <c r="BA95" s="27" t="s">
        <v>221</v>
      </c>
      <c r="BB95" s="25" t="s">
        <v>896</v>
      </c>
      <c r="BD95" s="98"/>
    </row>
    <row r="96" spans="1:56" s="48" customFormat="1" ht="16" thickBot="1" x14ac:dyDescent="0.25">
      <c r="A96" s="45" t="s">
        <v>14</v>
      </c>
      <c r="B96" s="46" t="s">
        <v>0</v>
      </c>
      <c r="C96" s="47" t="s">
        <v>3157</v>
      </c>
      <c r="D96" s="48" t="s">
        <v>3815</v>
      </c>
      <c r="E96" s="48" t="s">
        <v>3840</v>
      </c>
      <c r="F96" s="48" t="s">
        <v>3822</v>
      </c>
      <c r="G96" s="48" t="s">
        <v>3818</v>
      </c>
      <c r="H96" s="48" t="s">
        <v>3809</v>
      </c>
      <c r="I96" s="48" t="s">
        <v>3808</v>
      </c>
      <c r="J96" s="48" t="s">
        <v>3834</v>
      </c>
      <c r="K96" s="48" t="s">
        <v>3835</v>
      </c>
      <c r="L96" s="48" t="s">
        <v>3807</v>
      </c>
      <c r="M96" s="48" t="s">
        <v>3849</v>
      </c>
      <c r="N96" s="48" t="s">
        <v>3810</v>
      </c>
      <c r="O96" s="48" t="s">
        <v>3832</v>
      </c>
      <c r="P96" s="48" t="s">
        <v>3841</v>
      </c>
      <c r="Q96" s="48" t="s">
        <v>3824</v>
      </c>
      <c r="R96" s="48" t="s">
        <v>3806</v>
      </c>
      <c r="S96" s="48" t="s">
        <v>3833</v>
      </c>
      <c r="T96" s="48" t="s">
        <v>3812</v>
      </c>
      <c r="U96" s="48" t="s">
        <v>3825</v>
      </c>
      <c r="V96" s="48" t="s">
        <v>3814</v>
      </c>
      <c r="W96" s="48" t="s">
        <v>3816</v>
      </c>
      <c r="X96" s="48" t="s">
        <v>3831</v>
      </c>
      <c r="Y96" s="48" t="s">
        <v>3805</v>
      </c>
      <c r="Z96" s="48" t="s">
        <v>4432</v>
      </c>
      <c r="AA96" s="48" t="s">
        <v>4433</v>
      </c>
      <c r="AB96" s="101"/>
      <c r="AC96" s="46" t="s">
        <v>14</v>
      </c>
      <c r="AD96" s="46" t="s">
        <v>0</v>
      </c>
      <c r="AE96" s="47" t="s">
        <v>3157</v>
      </c>
      <c r="AF96" s="48" t="s">
        <v>3815</v>
      </c>
      <c r="AG96" s="48" t="s">
        <v>3818</v>
      </c>
      <c r="AH96" s="48" t="s">
        <v>3824</v>
      </c>
      <c r="AJ96" s="101"/>
      <c r="AK96" s="46" t="s">
        <v>14</v>
      </c>
      <c r="AL96" s="46" t="s">
        <v>0</v>
      </c>
      <c r="AM96" s="47" t="s">
        <v>3157</v>
      </c>
      <c r="AN96" s="83" t="s">
        <v>3834</v>
      </c>
      <c r="AO96" s="83" t="s">
        <v>3807</v>
      </c>
      <c r="AP96" s="83" t="s">
        <v>3805</v>
      </c>
      <c r="AQ96" s="83" t="s">
        <v>3833</v>
      </c>
      <c r="AR96" s="83" t="s">
        <v>3807</v>
      </c>
      <c r="AS96" s="101"/>
      <c r="AT96" s="46" t="s">
        <v>14</v>
      </c>
      <c r="AU96" s="46" t="s">
        <v>0</v>
      </c>
      <c r="AV96" s="47" t="s">
        <v>3157</v>
      </c>
      <c r="AW96" s="83" t="s">
        <v>3834</v>
      </c>
      <c r="AX96" s="83" t="s">
        <v>3807</v>
      </c>
      <c r="AY96" s="83" t="s">
        <v>3805</v>
      </c>
      <c r="AZ96" s="83" t="s">
        <v>3833</v>
      </c>
      <c r="BA96" s="83" t="s">
        <v>3807</v>
      </c>
      <c r="BB96" s="72" t="s">
        <v>3824</v>
      </c>
      <c r="BD96" s="101"/>
    </row>
    <row r="97" spans="1:56" x14ac:dyDescent="0.2">
      <c r="A97" s="69" t="s">
        <v>27</v>
      </c>
      <c r="B97" s="24" t="s">
        <v>601</v>
      </c>
      <c r="C97" s="25" t="s">
        <v>3815</v>
      </c>
      <c r="D97" s="34">
        <f>_xll.CDXZipStreamCF.Connect.CDXRouteBing(0,2,0,$C97,D$96)</f>
        <v>0</v>
      </c>
      <c r="E97" s="34">
        <f>_xll.CDXZipStreamCF.Connect.CDXRouteBing(0,2,0,$C97,E$96)</f>
        <v>36.18333333333333</v>
      </c>
      <c r="F97" s="34">
        <f>_xll.CDXZipStreamCF.Connect.CDXRouteBing(0,2,0,$C97,F$96)</f>
        <v>62.4</v>
      </c>
      <c r="G97" s="34">
        <f>_xll.CDXZipStreamCF.Connect.CDXRouteBing(0,2,0,$C97,G$96)</f>
        <v>79.349999999999994</v>
      </c>
      <c r="H97" s="34">
        <f>_xll.CDXZipStreamCF.Connect.CDXRouteBing(0,2,0,$C97,H$96)</f>
        <v>83.166666666666671</v>
      </c>
      <c r="I97" s="34">
        <f>_xll.CDXZipStreamCF.Connect.CDXRouteBing(0,2,0,$C97,I$96)</f>
        <v>85.4</v>
      </c>
      <c r="J97" s="34">
        <f>_xll.CDXZipStreamCF.Connect.CDXRouteBing(0,2,0,$C97,J$96)</f>
        <v>87.38333333333334</v>
      </c>
      <c r="K97" s="34">
        <f>_xll.CDXZipStreamCF.Connect.CDXRouteBing(0,2,0,$C97,K$96)</f>
        <v>87.466666666666669</v>
      </c>
      <c r="L97" s="34">
        <f>_xll.CDXZipStreamCF.Connect.CDXRouteBing(0,2,0,$C97,L$96)</f>
        <v>93.666666666666671</v>
      </c>
      <c r="M97" s="34">
        <f>_xll.CDXZipStreamCF.Connect.CDXRouteBing(0,2,0,$C97,M$96)</f>
        <v>91.95</v>
      </c>
      <c r="N97" s="34">
        <f>_xll.CDXZipStreamCF.Connect.CDXRouteBing(0,2,0,$C97,N$96)</f>
        <v>77.849999999999994</v>
      </c>
      <c r="O97" s="34">
        <f>_xll.CDXZipStreamCF.Connect.CDXRouteBing(0,2,0,$C97,O$96)</f>
        <v>105.06666666666666</v>
      </c>
      <c r="P97" s="34">
        <f>_xll.CDXZipStreamCF.Connect.CDXRouteBing(0,2,0,$C97,P$96)</f>
        <v>99.4</v>
      </c>
      <c r="Q97" s="34">
        <f>_xll.CDXZipStreamCF.Connect.CDXRouteBing(0,2,0,$C97,Q$96)</f>
        <v>75.983333333333334</v>
      </c>
      <c r="R97" s="34">
        <f>_xll.CDXZipStreamCF.Connect.CDXRouteBing(0,2,0,$C97,R$96)</f>
        <v>73.55</v>
      </c>
      <c r="S97" s="34">
        <f>_xll.CDXZipStreamCF.Connect.CDXRouteBing(0,2,0,$C97,S$96)</f>
        <v>55.05</v>
      </c>
      <c r="T97" s="34">
        <f>_xll.CDXZipStreamCF.Connect.CDXRouteBing(0,2,0,$C97,T$96)</f>
        <v>93.283333333333331</v>
      </c>
      <c r="U97" s="34">
        <f>_xll.CDXZipStreamCF.Connect.CDXRouteBing(0,2,0,$C97,U$96)</f>
        <v>68.033333333333331</v>
      </c>
      <c r="V97" s="34">
        <f>_xll.CDXZipStreamCF.Connect.CDXRouteBing(0,2,0,$C97,V$96)</f>
        <v>118.18333333333334</v>
      </c>
      <c r="W97" s="34">
        <f>_xll.CDXZipStreamCF.Connect.CDXRouteBing(0,2,0,$C97,W$96)</f>
        <v>143.51666666666668</v>
      </c>
      <c r="X97" s="34">
        <f>_xll.CDXZipStreamCF.Connect.CDXRouteBing(0,2,0,$C97,X$96)</f>
        <v>179.51666666666668</v>
      </c>
      <c r="Y97" s="34">
        <f>_xll.CDXZipStreamCF.Connect.CDXRouteBing(0,2,0,$C97,Y$96)</f>
        <v>153</v>
      </c>
      <c r="Z97" s="35">
        <f t="shared" ref="Z97:Z118" si="10">COUNTIFS(D97:Y97,"&lt;=120")</f>
        <v>19</v>
      </c>
      <c r="AA97" s="35">
        <f t="shared" ref="AA97:AA118" si="11">SUMIF(D97:Y97,"&lt;121")</f>
        <v>1473.3666666666666</v>
      </c>
      <c r="AB97" s="98"/>
      <c r="AC97" s="16" t="s">
        <v>27</v>
      </c>
      <c r="AD97" s="24" t="s">
        <v>601</v>
      </c>
      <c r="AE97" s="25" t="s">
        <v>3815</v>
      </c>
      <c r="AF97" s="34">
        <f>_xll.CDXZipStreamCF.Connect.CDXRouteBing(0,2,0,$AE97,AF$96)</f>
        <v>0</v>
      </c>
      <c r="AG97" s="34">
        <f>_xll.CDXZipStreamCF.Connect.CDXRouteBing(0,2,0,$AE97,AG$96)</f>
        <v>79.349999999999994</v>
      </c>
      <c r="AH97" s="34">
        <f>_xll.CDXZipStreamCF.Connect.CDXRouteBing(0,2,0,$AE97,AH$96)</f>
        <v>75.983333333333334</v>
      </c>
      <c r="AJ97" s="98"/>
      <c r="AK97" s="16" t="s">
        <v>27</v>
      </c>
      <c r="AL97" s="16" t="s">
        <v>601</v>
      </c>
      <c r="AM97" t="s">
        <v>3815</v>
      </c>
      <c r="AN97" s="34">
        <f>_xll.CDXZipStreamCF.Connect.CDXRouteBing(0,2,0,$AM97,AN$96)</f>
        <v>87.38333333333334</v>
      </c>
      <c r="AO97" s="34">
        <f>_xll.CDXZipStreamCF.Connect.CDXRouteBing(0,2,0,$AM97,AO$96)</f>
        <v>93.666666666666671</v>
      </c>
      <c r="AP97" s="34">
        <f>_xll.CDXZipStreamCF.Connect.CDXRouteBing(0,2,0,$AM97,AP$96)</f>
        <v>153</v>
      </c>
      <c r="AQ97" s="34">
        <f>_xll.CDXZipStreamCF.Connect.CDXRouteBing(0,2,0,$AM97,AQ$96)</f>
        <v>55.05</v>
      </c>
      <c r="AR97" s="34">
        <f>_xll.CDXZipStreamCF.Connect.CDXRouteBing(0,2,0,$AM97,AR$96)</f>
        <v>93.666666666666671</v>
      </c>
      <c r="AS97" s="98"/>
      <c r="AT97" s="16" t="s">
        <v>27</v>
      </c>
      <c r="AU97" s="16" t="s">
        <v>601</v>
      </c>
      <c r="AV97" t="s">
        <v>3815</v>
      </c>
      <c r="AW97" s="34">
        <f>_xll.CDXZipStreamCF.Connect.CDXRouteBing(0,2,0,$AM97,AW$96)</f>
        <v>87.38333333333334</v>
      </c>
      <c r="AX97" s="34">
        <f>_xll.CDXZipStreamCF.Connect.CDXRouteBing(0,2,0,$AM97,AX$96)</f>
        <v>93.666666666666671</v>
      </c>
      <c r="AY97" s="34">
        <f>_xll.CDXZipStreamCF.Connect.CDXRouteBing(0,2,0,$AM97,AY$96)</f>
        <v>153</v>
      </c>
      <c r="AZ97" s="34">
        <f>_xll.CDXZipStreamCF.Connect.CDXRouteBing(0,2,0,$AM97,AZ$96)</f>
        <v>55.05</v>
      </c>
      <c r="BA97" s="34">
        <f>_xll.CDXZipStreamCF.Connect.CDXRouteBing(0,2,0,$AM97,BA$96)</f>
        <v>93.666666666666671</v>
      </c>
      <c r="BB97" s="34">
        <f>_xll.CDXZipStreamCF.Connect.CDXRouteBing(0,2,0,$AM97,BB$96)</f>
        <v>75.983333333333334</v>
      </c>
      <c r="BD97" s="98"/>
    </row>
    <row r="98" spans="1:56" x14ac:dyDescent="0.2">
      <c r="A98" s="69"/>
      <c r="B98" s="16" t="s">
        <v>204</v>
      </c>
      <c r="C98" t="s">
        <v>3840</v>
      </c>
      <c r="D98" s="20">
        <f>_xll.CDXZipStreamCF.Connect.CDXRouteBing(0,2,0,$C98,D$96)</f>
        <v>36.6</v>
      </c>
      <c r="E98" s="20">
        <f>_xll.CDXZipStreamCF.Connect.CDXRouteBing(0,2,0,$C98,E$96)</f>
        <v>0</v>
      </c>
      <c r="F98" s="20">
        <f>_xll.CDXZipStreamCF.Connect.CDXRouteBing(0,2,0,$C98,F$96)</f>
        <v>39.299999999999997</v>
      </c>
      <c r="G98" s="20">
        <f>_xll.CDXZipStreamCF.Connect.CDXRouteBing(0,2,0,$C98,G$96)</f>
        <v>65.916666666666671</v>
      </c>
      <c r="H98" s="20">
        <f>_xll.CDXZipStreamCF.Connect.CDXRouteBing(0,2,0,$C98,H$96)</f>
        <v>74.55</v>
      </c>
      <c r="I98" s="20">
        <f>_xll.CDXZipStreamCF.Connect.CDXRouteBing(0,2,0,$C98,I$96)</f>
        <v>76.783333333333331</v>
      </c>
      <c r="J98" s="20">
        <f>_xll.CDXZipStreamCF.Connect.CDXRouteBing(0,2,0,$C98,J$96)</f>
        <v>78.766666666666666</v>
      </c>
      <c r="K98" s="20">
        <f>_xll.CDXZipStreamCF.Connect.CDXRouteBing(0,2,0,$C98,K$96)</f>
        <v>78.849999999999994</v>
      </c>
      <c r="L98" s="20">
        <f>_xll.CDXZipStreamCF.Connect.CDXRouteBing(0,2,0,$C98,L$96)</f>
        <v>85.05</v>
      </c>
      <c r="M98" s="20">
        <f>_xll.CDXZipStreamCF.Connect.CDXRouteBing(0,2,0,$C98,M$96)</f>
        <v>83.333333333333329</v>
      </c>
      <c r="N98" s="20">
        <f>_xll.CDXZipStreamCF.Connect.CDXRouteBing(0,2,0,$C98,N$96)</f>
        <v>69.966666666666669</v>
      </c>
      <c r="O98" s="20">
        <f>_xll.CDXZipStreamCF.Connect.CDXRouteBing(0,2,0,$C98,O$96)</f>
        <v>96.45</v>
      </c>
      <c r="P98" s="20">
        <f>_xll.CDXZipStreamCF.Connect.CDXRouteBing(0,2,0,$C98,P$96)</f>
        <v>90.783333333333331</v>
      </c>
      <c r="Q98" s="20">
        <f>_xll.CDXZipStreamCF.Connect.CDXRouteBing(0,2,0,$C98,Q$96)</f>
        <v>100.46666666666667</v>
      </c>
      <c r="R98" s="20">
        <f>_xll.CDXZipStreamCF.Connect.CDXRouteBing(0,2,0,$C98,R$96)</f>
        <v>98.483333333333334</v>
      </c>
      <c r="S98" s="20">
        <f>_xll.CDXZipStreamCF.Connect.CDXRouteBing(0,2,0,$C98,S$96)</f>
        <v>79.533333333333331</v>
      </c>
      <c r="T98" s="20">
        <f>_xll.CDXZipStreamCF.Connect.CDXRouteBing(0,2,0,$C98,T$96)</f>
        <v>115.61666666666666</v>
      </c>
      <c r="U98" s="20">
        <f>_xll.CDXZipStreamCF.Connect.CDXRouteBing(0,2,0,$C98,U$96)</f>
        <v>92.516666666666666</v>
      </c>
      <c r="V98" s="20">
        <f>_xll.CDXZipStreamCF.Connect.CDXRouteBing(0,2,0,$C98,V$96)</f>
        <v>142.66666666666666</v>
      </c>
      <c r="W98" s="20">
        <f>_xll.CDXZipStreamCF.Connect.CDXRouteBing(0,2,0,$C98,W$96)</f>
        <v>168</v>
      </c>
      <c r="X98" s="20">
        <f>_xll.CDXZipStreamCF.Connect.CDXRouteBing(0,2,0,$C98,X$96)</f>
        <v>204</v>
      </c>
      <c r="Y98" s="20">
        <f>_xll.CDXZipStreamCF.Connect.CDXRouteBing(0,2,0,$C98,Y$96)</f>
        <v>130.91666666666666</v>
      </c>
      <c r="Z98" s="20">
        <f t="shared" si="10"/>
        <v>18</v>
      </c>
      <c r="AA98" s="20">
        <f t="shared" si="11"/>
        <v>1362.9666666666665</v>
      </c>
      <c r="AB98" s="98"/>
      <c r="AC98" s="16"/>
      <c r="AD98" s="16" t="s">
        <v>204</v>
      </c>
      <c r="AE98" t="s">
        <v>3840</v>
      </c>
      <c r="AF98" s="20">
        <f>_xll.CDXZipStreamCF.Connect.CDXRouteBing(0,2,0,$AE98,AF$96)</f>
        <v>36.6</v>
      </c>
      <c r="AG98" s="20">
        <f>_xll.CDXZipStreamCF.Connect.CDXRouteBing(0,2,0,$AE98,AG$96)</f>
        <v>65.916666666666671</v>
      </c>
      <c r="AH98" s="20">
        <f>_xll.CDXZipStreamCF.Connect.CDXRouteBing(0,2,0,$AE98,AH$96)</f>
        <v>100.46666666666667</v>
      </c>
      <c r="AJ98" s="98"/>
      <c r="AK98" s="16"/>
      <c r="AL98" s="16" t="s">
        <v>204</v>
      </c>
      <c r="AM98" t="s">
        <v>3840</v>
      </c>
      <c r="AN98" s="20">
        <f>_xll.CDXZipStreamCF.Connect.CDXRouteBing(0,2,0,$AM98,AN$96)</f>
        <v>78.766666666666666</v>
      </c>
      <c r="AO98" s="20">
        <f>_xll.CDXZipStreamCF.Connect.CDXRouteBing(0,2,0,$AM98,AO$96)</f>
        <v>85.05</v>
      </c>
      <c r="AP98" s="20">
        <f>_xll.CDXZipStreamCF.Connect.CDXRouteBing(0,2,0,$AM98,AP$96)</f>
        <v>130.91666666666666</v>
      </c>
      <c r="AQ98" s="20">
        <f>_xll.CDXZipStreamCF.Connect.CDXRouteBing(0,2,0,$AM98,AQ$96)</f>
        <v>79.533333333333331</v>
      </c>
      <c r="AR98" s="20">
        <f>_xll.CDXZipStreamCF.Connect.CDXRouteBing(0,2,0,$AM98,AR$96)</f>
        <v>85.05</v>
      </c>
      <c r="AS98" s="98"/>
      <c r="AT98" s="16"/>
      <c r="AU98" s="16" t="s">
        <v>204</v>
      </c>
      <c r="AV98" t="s">
        <v>3840</v>
      </c>
      <c r="AW98" s="20">
        <f>_xll.CDXZipStreamCF.Connect.CDXRouteBing(0,2,0,$AM98,AW$96)</f>
        <v>78.766666666666666</v>
      </c>
      <c r="AX98" s="20">
        <f>_xll.CDXZipStreamCF.Connect.CDXRouteBing(0,2,0,$AM98,AX$96)</f>
        <v>85.05</v>
      </c>
      <c r="AY98" s="20">
        <f>_xll.CDXZipStreamCF.Connect.CDXRouteBing(0,2,0,$AM98,AY$96)</f>
        <v>130.91666666666666</v>
      </c>
      <c r="AZ98" s="20">
        <f>_xll.CDXZipStreamCF.Connect.CDXRouteBing(0,2,0,$AM98,AZ$96)</f>
        <v>79.533333333333331</v>
      </c>
      <c r="BA98" s="20">
        <f>_xll.CDXZipStreamCF.Connect.CDXRouteBing(0,2,0,$AM98,BA$96)</f>
        <v>85.05</v>
      </c>
      <c r="BB98" s="20">
        <f>_xll.CDXZipStreamCF.Connect.CDXRouteBing(0,2,0,$AM98,BB$96)</f>
        <v>100.46666666666667</v>
      </c>
      <c r="BD98" s="98"/>
    </row>
    <row r="99" spans="1:56" x14ac:dyDescent="0.2">
      <c r="A99" s="69"/>
      <c r="B99" s="16" t="s">
        <v>893</v>
      </c>
      <c r="C99" t="s">
        <v>3822</v>
      </c>
      <c r="D99" s="20">
        <f>_xll.CDXZipStreamCF.Connect.CDXRouteBing(0,2,0,$C99,D$96)</f>
        <v>63.3</v>
      </c>
      <c r="E99" s="20">
        <f>_xll.CDXZipStreamCF.Connect.CDXRouteBing(0,2,0,$C99,E$96)</f>
        <v>39.25</v>
      </c>
      <c r="F99" s="20">
        <f>_xll.CDXZipStreamCF.Connect.CDXRouteBing(0,2,0,$C99,F$96)</f>
        <v>0</v>
      </c>
      <c r="G99" s="20">
        <f>_xll.CDXZipStreamCF.Connect.CDXRouteBing(0,2,0,$C99,G$96)</f>
        <v>79.38333333333334</v>
      </c>
      <c r="H99" s="20">
        <f>_xll.CDXZipStreamCF.Connect.CDXRouteBing(0,2,0,$C99,H$96)</f>
        <v>92.1</v>
      </c>
      <c r="I99" s="20">
        <f>_xll.CDXZipStreamCF.Connect.CDXRouteBing(0,2,0,$C99,I$96)</f>
        <v>94.316666666666663</v>
      </c>
      <c r="J99" s="20">
        <f>_xll.CDXZipStreamCF.Connect.CDXRouteBing(0,2,0,$C99,J$96)</f>
        <v>96.3</v>
      </c>
      <c r="K99" s="20">
        <f>_xll.CDXZipStreamCF.Connect.CDXRouteBing(0,2,0,$C99,K$96)</f>
        <v>96.4</v>
      </c>
      <c r="L99" s="20">
        <f>_xll.CDXZipStreamCF.Connect.CDXRouteBing(0,2,0,$C99,L$96)</f>
        <v>102.58333333333333</v>
      </c>
      <c r="M99" s="20">
        <f>_xll.CDXZipStreamCF.Connect.CDXRouteBing(0,2,0,$C99,M$96)</f>
        <v>110.21666666666667</v>
      </c>
      <c r="N99" s="20">
        <f>_xll.CDXZipStreamCF.Connect.CDXRouteBing(0,2,0,$C99,N$96)</f>
        <v>83.416666666666671</v>
      </c>
      <c r="O99" s="20">
        <f>_xll.CDXZipStreamCF.Connect.CDXRouteBing(0,2,0,$C99,O$96)</f>
        <v>113.98333333333333</v>
      </c>
      <c r="P99" s="20">
        <f>_xll.CDXZipStreamCF.Connect.CDXRouteBing(0,2,0,$C99,P$96)</f>
        <v>117.66666666666667</v>
      </c>
      <c r="Q99" s="20">
        <f>_xll.CDXZipStreamCF.Connect.CDXRouteBing(0,2,0,$C99,Q$96)</f>
        <v>127.18333333333334</v>
      </c>
      <c r="R99" s="20">
        <f>_xll.CDXZipStreamCF.Connect.CDXRouteBing(0,2,0,$C99,R$96)</f>
        <v>125.18333333333334</v>
      </c>
      <c r="S99" s="20">
        <f>_xll.CDXZipStreamCF.Connect.CDXRouteBing(0,2,0,$C99,S$96)</f>
        <v>106.25</v>
      </c>
      <c r="T99" s="20">
        <f>_xll.CDXZipStreamCF.Connect.CDXRouteBing(0,2,0,$C99,T$96)</f>
        <v>142.33333333333334</v>
      </c>
      <c r="U99" s="20">
        <f>_xll.CDXZipStreamCF.Connect.CDXRouteBing(0,2,0,$C99,U$96)</f>
        <v>119.23333333333333</v>
      </c>
      <c r="V99" s="20">
        <f>_xll.CDXZipStreamCF.Connect.CDXRouteBing(0,2,0,$C99,V$96)</f>
        <v>169.38333333333333</v>
      </c>
      <c r="W99" s="20">
        <f>_xll.CDXZipStreamCF.Connect.CDXRouteBing(0,2,0,$C99,W$96)</f>
        <v>194.7</v>
      </c>
      <c r="X99" s="20">
        <f>_xll.CDXZipStreamCF.Connect.CDXRouteBing(0,2,0,$C99,X$96)</f>
        <v>230.71666666666667</v>
      </c>
      <c r="Y99" s="20">
        <f>_xll.CDXZipStreamCF.Connect.CDXRouteBing(0,2,0,$C99,Y$96)</f>
        <v>144.91666666666666</v>
      </c>
      <c r="Z99" s="20">
        <f t="shared" si="10"/>
        <v>15</v>
      </c>
      <c r="AA99" s="20">
        <f t="shared" si="11"/>
        <v>1314.4</v>
      </c>
      <c r="AB99" s="98"/>
      <c r="AC99" s="16"/>
      <c r="AD99" s="16" t="s">
        <v>893</v>
      </c>
      <c r="AE99" t="s">
        <v>3822</v>
      </c>
      <c r="AF99" s="20">
        <f>_xll.CDXZipStreamCF.Connect.CDXRouteBing(0,2,0,$AE99,AF$96)</f>
        <v>63.3</v>
      </c>
      <c r="AG99" s="20">
        <f>_xll.CDXZipStreamCF.Connect.CDXRouteBing(0,2,0,$AE99,AG$96)</f>
        <v>79.38333333333334</v>
      </c>
      <c r="AH99" s="20">
        <f>_xll.CDXZipStreamCF.Connect.CDXRouteBing(0,2,0,$AE99,AH$96)</f>
        <v>127.18333333333334</v>
      </c>
      <c r="AJ99" s="98"/>
      <c r="AK99" s="16"/>
      <c r="AL99" s="16" t="s">
        <v>893</v>
      </c>
      <c r="AM99" t="s">
        <v>3822</v>
      </c>
      <c r="AN99" s="20">
        <f>_xll.CDXZipStreamCF.Connect.CDXRouteBing(0,2,0,$AM99,AN$96)</f>
        <v>96.3</v>
      </c>
      <c r="AO99" s="20">
        <f>_xll.CDXZipStreamCF.Connect.CDXRouteBing(0,2,0,$AM99,AO$96)</f>
        <v>102.58333333333333</v>
      </c>
      <c r="AP99" s="20">
        <f>_xll.CDXZipStreamCF.Connect.CDXRouteBing(0,2,0,$AM99,AP$96)</f>
        <v>144.91666666666666</v>
      </c>
      <c r="AQ99" s="20">
        <f>_xll.CDXZipStreamCF.Connect.CDXRouteBing(0,2,0,$AM99,AQ$96)</f>
        <v>106.25</v>
      </c>
      <c r="AR99" s="20">
        <f>_xll.CDXZipStreamCF.Connect.CDXRouteBing(0,2,0,$AM99,AR$96)</f>
        <v>102.58333333333333</v>
      </c>
      <c r="AS99" s="98"/>
      <c r="AT99" s="16"/>
      <c r="AU99" s="16" t="s">
        <v>893</v>
      </c>
      <c r="AV99" t="s">
        <v>3822</v>
      </c>
      <c r="AW99" s="20">
        <f>_xll.CDXZipStreamCF.Connect.CDXRouteBing(0,2,0,$AM99,AW$96)</f>
        <v>96.3</v>
      </c>
      <c r="AX99" s="20">
        <f>_xll.CDXZipStreamCF.Connect.CDXRouteBing(0,2,0,$AM99,AX$96)</f>
        <v>102.58333333333333</v>
      </c>
      <c r="AY99" s="20">
        <f>_xll.CDXZipStreamCF.Connect.CDXRouteBing(0,2,0,$AM99,AY$96)</f>
        <v>144.91666666666666</v>
      </c>
      <c r="AZ99" s="20">
        <f>_xll.CDXZipStreamCF.Connect.CDXRouteBing(0,2,0,$AM99,AZ$96)</f>
        <v>106.25</v>
      </c>
      <c r="BA99" s="20">
        <f>_xll.CDXZipStreamCF.Connect.CDXRouteBing(0,2,0,$AM99,BA$96)</f>
        <v>102.58333333333333</v>
      </c>
      <c r="BB99" s="20">
        <f>_xll.CDXZipStreamCF.Connect.CDXRouteBing(0,2,0,$AM99,BB$96)</f>
        <v>127.18333333333334</v>
      </c>
      <c r="BD99" s="98"/>
    </row>
    <row r="100" spans="1:56" x14ac:dyDescent="0.2">
      <c r="A100" s="69"/>
      <c r="B100" s="24" t="s">
        <v>2600</v>
      </c>
      <c r="C100" s="25" t="s">
        <v>3818</v>
      </c>
      <c r="D100" s="20">
        <f>_xll.CDXZipStreamCF.Connect.CDXRouteBing(0,2,0,$C100,D$96)</f>
        <v>80.033333333333331</v>
      </c>
      <c r="E100" s="20">
        <f>_xll.CDXZipStreamCF.Connect.CDXRouteBing(0,2,0,$C100,E$96)</f>
        <v>66.083333333333329</v>
      </c>
      <c r="F100" s="20">
        <f>_xll.CDXZipStreamCF.Connect.CDXRouteBing(0,2,0,$C100,F$96)</f>
        <v>80.983333333333334</v>
      </c>
      <c r="G100" s="20">
        <f>_xll.CDXZipStreamCF.Connect.CDXRouteBing(0,2,0,$C100,G$96)</f>
        <v>0</v>
      </c>
      <c r="H100" s="20">
        <f>_xll.CDXZipStreamCF.Connect.CDXRouteBing(0,2,0,$C100,H$96)</f>
        <v>16.866666666666667</v>
      </c>
      <c r="I100" s="20">
        <f>_xll.CDXZipStreamCF.Connect.CDXRouteBing(0,2,0,$C100,I$96)</f>
        <v>19.083333333333332</v>
      </c>
      <c r="J100" s="20">
        <f>_xll.CDXZipStreamCF.Connect.CDXRouteBing(0,2,0,$C100,J$96)</f>
        <v>21.066666666666666</v>
      </c>
      <c r="K100" s="20">
        <f>_xll.CDXZipStreamCF.Connect.CDXRouteBing(0,2,0,$C100,K$96)</f>
        <v>21.166666666666668</v>
      </c>
      <c r="L100" s="20">
        <f>_xll.CDXZipStreamCF.Connect.CDXRouteBing(0,2,0,$C100,L$96)</f>
        <v>27.35</v>
      </c>
      <c r="M100" s="20">
        <f>_xll.CDXZipStreamCF.Connect.CDXRouteBing(0,2,0,$C100,M$96)</f>
        <v>34.983333333333334</v>
      </c>
      <c r="N100" s="20">
        <f>_xll.CDXZipStreamCF.Connect.CDXRouteBing(0,2,0,$C100,N$96)</f>
        <v>8.1833333333333336</v>
      </c>
      <c r="O100" s="20">
        <f>_xll.CDXZipStreamCF.Connect.CDXRouteBing(0,2,0,$C100,O$96)</f>
        <v>38.75</v>
      </c>
      <c r="P100" s="20">
        <f>_xll.CDXZipStreamCF.Connect.CDXRouteBing(0,2,0,$C100,P$96)</f>
        <v>42.43333333333333</v>
      </c>
      <c r="Q100" s="20">
        <f>_xll.CDXZipStreamCF.Connect.CDXRouteBing(0,2,0,$C100,Q$96)</f>
        <v>143.19999999999999</v>
      </c>
      <c r="R100" s="20">
        <f>_xll.CDXZipStreamCF.Connect.CDXRouteBing(0,2,0,$C100,R$96)</f>
        <v>139.05000000000001</v>
      </c>
      <c r="S100" s="20">
        <f>_xll.CDXZipStreamCF.Connect.CDXRouteBing(0,2,0,$C100,S$96)</f>
        <v>122.26666666666667</v>
      </c>
      <c r="T100" s="20">
        <f>_xll.CDXZipStreamCF.Connect.CDXRouteBing(0,2,0,$C100,T$96)</f>
        <v>159.1</v>
      </c>
      <c r="U100" s="20">
        <f>_xll.CDXZipStreamCF.Connect.CDXRouteBing(0,2,0,$C100,U$96)</f>
        <v>135.25</v>
      </c>
      <c r="V100" s="20">
        <f>_xll.CDXZipStreamCF.Connect.CDXRouteBing(0,2,0,$C100,V$96)</f>
        <v>185.96666666666667</v>
      </c>
      <c r="W100" s="20">
        <f>_xll.CDXZipStreamCF.Connect.CDXRouteBing(0,2,0,$C100,W$96)</f>
        <v>210.73333333333332</v>
      </c>
      <c r="X100" s="20">
        <f>_xll.CDXZipStreamCF.Connect.CDXRouteBing(0,2,0,$C100,X$96)</f>
        <v>198.01666666666668</v>
      </c>
      <c r="Y100" s="20">
        <f>_xll.CDXZipStreamCF.Connect.CDXRouteBing(0,2,0,$C100,Y$96)</f>
        <v>118.88333333333334</v>
      </c>
      <c r="Z100" s="22">
        <f t="shared" si="10"/>
        <v>14</v>
      </c>
      <c r="AA100" s="22">
        <f t="shared" si="11"/>
        <v>575.86666666666679</v>
      </c>
      <c r="AB100" s="98"/>
      <c r="AC100" s="16"/>
      <c r="AD100" s="24" t="s">
        <v>2600</v>
      </c>
      <c r="AE100" s="25" t="s">
        <v>3818</v>
      </c>
      <c r="AF100" s="20">
        <f>_xll.CDXZipStreamCF.Connect.CDXRouteBing(0,2,0,$AE100,AF$96)</f>
        <v>80.033333333333331</v>
      </c>
      <c r="AG100" s="20">
        <f>_xll.CDXZipStreamCF.Connect.CDXRouteBing(0,2,0,$AE100,AG$96)</f>
        <v>0</v>
      </c>
      <c r="AH100" s="20">
        <f>_xll.CDXZipStreamCF.Connect.CDXRouteBing(0,2,0,$AE100,AH$96)</f>
        <v>143.19999999999999</v>
      </c>
      <c r="AJ100" s="98"/>
      <c r="AK100" s="16"/>
      <c r="AL100" s="16" t="s">
        <v>2600</v>
      </c>
      <c r="AM100" t="s">
        <v>3818</v>
      </c>
      <c r="AN100" s="20">
        <f>_xll.CDXZipStreamCF.Connect.CDXRouteBing(0,2,0,$AM100,AN$96)</f>
        <v>21.066666666666666</v>
      </c>
      <c r="AO100" s="20">
        <f>_xll.CDXZipStreamCF.Connect.CDXRouteBing(0,2,0,$AM100,AO$96)</f>
        <v>27.35</v>
      </c>
      <c r="AP100" s="20">
        <f>_xll.CDXZipStreamCF.Connect.CDXRouteBing(0,2,0,$AM100,AP$96)</f>
        <v>118.88333333333334</v>
      </c>
      <c r="AQ100" s="20">
        <f>_xll.CDXZipStreamCF.Connect.CDXRouteBing(0,2,0,$AM100,AQ$96)</f>
        <v>122.26666666666667</v>
      </c>
      <c r="AR100" s="20">
        <f>_xll.CDXZipStreamCF.Connect.CDXRouteBing(0,2,0,$AM100,AR$96)</f>
        <v>27.35</v>
      </c>
      <c r="AS100" s="98"/>
      <c r="AT100" s="16"/>
      <c r="AU100" s="16" t="s">
        <v>2600</v>
      </c>
      <c r="AV100" t="s">
        <v>3818</v>
      </c>
      <c r="AW100" s="20">
        <f>_xll.CDXZipStreamCF.Connect.CDXRouteBing(0,2,0,$AM100,AW$96)</f>
        <v>21.066666666666666</v>
      </c>
      <c r="AX100" s="20">
        <f>_xll.CDXZipStreamCF.Connect.CDXRouteBing(0,2,0,$AM100,AX$96)</f>
        <v>27.35</v>
      </c>
      <c r="AY100" s="20">
        <f>_xll.CDXZipStreamCF.Connect.CDXRouteBing(0,2,0,$AM100,AY$96)</f>
        <v>118.88333333333334</v>
      </c>
      <c r="AZ100" s="20">
        <f>_xll.CDXZipStreamCF.Connect.CDXRouteBing(0,2,0,$AM100,AZ$96)</f>
        <v>122.26666666666667</v>
      </c>
      <c r="BA100" s="20">
        <f>_xll.CDXZipStreamCF.Connect.CDXRouteBing(0,2,0,$AM100,BA$96)</f>
        <v>27.35</v>
      </c>
      <c r="BB100" s="20">
        <f>_xll.CDXZipStreamCF.Connect.CDXRouteBing(0,2,0,$AM100,BB$96)</f>
        <v>143.19999999999999</v>
      </c>
      <c r="BD100" s="98"/>
    </row>
    <row r="101" spans="1:56" x14ac:dyDescent="0.2">
      <c r="A101" s="69"/>
      <c r="B101" s="16" t="s">
        <v>2569</v>
      </c>
      <c r="C101" t="s">
        <v>3809</v>
      </c>
      <c r="D101" s="20">
        <f>_xll.CDXZipStreamCF.Connect.CDXRouteBing(0,2,0,$C101,D$96)</f>
        <v>84.11666666666666</v>
      </c>
      <c r="E101" s="20">
        <f>_xll.CDXZipStreamCF.Connect.CDXRouteBing(0,2,0,$C101,E$96)</f>
        <v>76.650000000000006</v>
      </c>
      <c r="F101" s="20">
        <f>_xll.CDXZipStreamCF.Connect.CDXRouteBing(0,2,0,$C101,F$96)</f>
        <v>93.9</v>
      </c>
      <c r="G101" s="20">
        <f>_xll.CDXZipStreamCF.Connect.CDXRouteBing(0,2,0,$C101,G$96)</f>
        <v>18.75</v>
      </c>
      <c r="H101" s="20">
        <f>_xll.CDXZipStreamCF.Connect.CDXRouteBing(0,2,0,$C101,H$96)</f>
        <v>0</v>
      </c>
      <c r="I101" s="20">
        <f>_xll.CDXZipStreamCF.Connect.CDXRouteBing(0,2,0,$C101,I$96)</f>
        <v>3.7666666666666666</v>
      </c>
      <c r="J101" s="20">
        <f>_xll.CDXZipStreamCF.Connect.CDXRouteBing(0,2,0,$C101,J$96)</f>
        <v>7.85</v>
      </c>
      <c r="K101" s="20">
        <f>_xll.CDXZipStreamCF.Connect.CDXRouteBing(0,2,0,$C101,K$96)</f>
        <v>7.75</v>
      </c>
      <c r="L101" s="20">
        <f>_xll.CDXZipStreamCF.Connect.CDXRouteBing(0,2,0,$C101,L$96)</f>
        <v>12.816666666666666</v>
      </c>
      <c r="M101" s="20">
        <f>_xll.CDXZipStreamCF.Connect.CDXRouteBing(0,2,0,$C101,M$96)</f>
        <v>27.583333333333332</v>
      </c>
      <c r="N101" s="20">
        <f>_xll.CDXZipStreamCF.Connect.CDXRouteBing(0,2,0,$C101,N$96)</f>
        <v>15.75</v>
      </c>
      <c r="O101" s="20">
        <f>_xll.CDXZipStreamCF.Connect.CDXRouteBing(0,2,0,$C101,O$96)</f>
        <v>24.216666666666665</v>
      </c>
      <c r="P101" s="20">
        <f>_xll.CDXZipStreamCF.Connect.CDXRouteBing(0,2,0,$C101,P$96)</f>
        <v>35.033333333333331</v>
      </c>
      <c r="Q101" s="20">
        <f>_xll.CDXZipStreamCF.Connect.CDXRouteBing(0,2,0,$C101,Q$96)</f>
        <v>147.28333333333333</v>
      </c>
      <c r="R101" s="20">
        <f>_xll.CDXZipStreamCF.Connect.CDXRouteBing(0,2,0,$C101,R$96)</f>
        <v>143.15</v>
      </c>
      <c r="S101" s="20">
        <f>_xll.CDXZipStreamCF.Connect.CDXRouteBing(0,2,0,$C101,S$96)</f>
        <v>126.35</v>
      </c>
      <c r="T101" s="20">
        <f>_xll.CDXZipStreamCF.Connect.CDXRouteBing(0,2,0,$C101,T$96)</f>
        <v>152.18333333333334</v>
      </c>
      <c r="U101" s="20">
        <f>_xll.CDXZipStreamCF.Connect.CDXRouteBing(0,2,0,$C101,U$96)</f>
        <v>139.33333333333334</v>
      </c>
      <c r="V101" s="20">
        <f>_xll.CDXZipStreamCF.Connect.CDXRouteBing(0,2,0,$C101,V$96)</f>
        <v>190.06666666666666</v>
      </c>
      <c r="W101" s="20">
        <f>_xll.CDXZipStreamCF.Connect.CDXRouteBing(0,2,0,$C101,W$96)</f>
        <v>214.81666666666666</v>
      </c>
      <c r="X101" s="20">
        <f>_xll.CDXZipStreamCF.Connect.CDXRouteBing(0,2,0,$C101,X$96)</f>
        <v>190.61666666666667</v>
      </c>
      <c r="Y101" s="20">
        <f>_xll.CDXZipStreamCF.Connect.CDXRouteBing(0,2,0,$C101,Y$96)</f>
        <v>123.48333333333333</v>
      </c>
      <c r="Z101" s="20">
        <f t="shared" si="10"/>
        <v>13</v>
      </c>
      <c r="AA101" s="20">
        <f t="shared" si="11"/>
        <v>408.18333333333328</v>
      </c>
      <c r="AB101" s="98"/>
      <c r="AC101" s="16"/>
      <c r="AD101" s="16" t="s">
        <v>2569</v>
      </c>
      <c r="AE101" t="s">
        <v>3809</v>
      </c>
      <c r="AF101" s="20">
        <f>_xll.CDXZipStreamCF.Connect.CDXRouteBing(0,2,0,$AE101,AF$96)</f>
        <v>84.11666666666666</v>
      </c>
      <c r="AG101" s="20">
        <f>_xll.CDXZipStreamCF.Connect.CDXRouteBing(0,2,0,$AE101,AG$96)</f>
        <v>18.75</v>
      </c>
      <c r="AH101" s="20">
        <f>_xll.CDXZipStreamCF.Connect.CDXRouteBing(0,2,0,$AE101,AH$96)</f>
        <v>147.28333333333333</v>
      </c>
      <c r="AJ101" s="98"/>
      <c r="AK101" s="16"/>
      <c r="AL101" s="16" t="s">
        <v>2569</v>
      </c>
      <c r="AM101" t="s">
        <v>3809</v>
      </c>
      <c r="AN101" s="20">
        <f>_xll.CDXZipStreamCF.Connect.CDXRouteBing(0,2,0,$AM101,AN$96)</f>
        <v>7.85</v>
      </c>
      <c r="AO101" s="20">
        <f>_xll.CDXZipStreamCF.Connect.CDXRouteBing(0,2,0,$AM101,AO$96)</f>
        <v>12.816666666666666</v>
      </c>
      <c r="AP101" s="20">
        <f>_xll.CDXZipStreamCF.Connect.CDXRouteBing(0,2,0,$AM101,AP$96)</f>
        <v>123.48333333333333</v>
      </c>
      <c r="AQ101" s="20">
        <f>_xll.CDXZipStreamCF.Connect.CDXRouteBing(0,2,0,$AM101,AQ$96)</f>
        <v>126.35</v>
      </c>
      <c r="AR101" s="20">
        <f>_xll.CDXZipStreamCF.Connect.CDXRouteBing(0,2,0,$AM101,AR$96)</f>
        <v>12.816666666666666</v>
      </c>
      <c r="AS101" s="98"/>
      <c r="AT101" s="16"/>
      <c r="AU101" s="16" t="s">
        <v>2569</v>
      </c>
      <c r="AV101" t="s">
        <v>3809</v>
      </c>
      <c r="AW101" s="20">
        <f>_xll.CDXZipStreamCF.Connect.CDXRouteBing(0,2,0,$AM101,AW$96)</f>
        <v>7.85</v>
      </c>
      <c r="AX101" s="20">
        <f>_xll.CDXZipStreamCF.Connect.CDXRouteBing(0,2,0,$AM101,AX$96)</f>
        <v>12.816666666666666</v>
      </c>
      <c r="AY101" s="20">
        <f>_xll.CDXZipStreamCF.Connect.CDXRouteBing(0,2,0,$AM101,AY$96)</f>
        <v>123.48333333333333</v>
      </c>
      <c r="AZ101" s="20">
        <f>_xll.CDXZipStreamCF.Connect.CDXRouteBing(0,2,0,$AM101,AZ$96)</f>
        <v>126.35</v>
      </c>
      <c r="BA101" s="20">
        <f>_xll.CDXZipStreamCF.Connect.CDXRouteBing(0,2,0,$AM101,BA$96)</f>
        <v>12.816666666666666</v>
      </c>
      <c r="BB101" s="20">
        <f>_xll.CDXZipStreamCF.Connect.CDXRouteBing(0,2,0,$AM101,BB$96)</f>
        <v>147.28333333333333</v>
      </c>
      <c r="BD101" s="98"/>
    </row>
    <row r="102" spans="1:56" x14ac:dyDescent="0.2">
      <c r="A102" s="69"/>
      <c r="B102" s="16" t="s">
        <v>2563</v>
      </c>
      <c r="C102" t="s">
        <v>3808</v>
      </c>
      <c r="D102" s="20">
        <f>_xll.CDXZipStreamCF.Connect.CDXRouteBing(0,2,0,$C102,D$96)</f>
        <v>84.86666666666666</v>
      </c>
      <c r="E102" s="20">
        <f>_xll.CDXZipStreamCF.Connect.CDXRouteBing(0,2,0,$C102,E$96)</f>
        <v>77.400000000000006</v>
      </c>
      <c r="F102" s="20">
        <f>_xll.CDXZipStreamCF.Connect.CDXRouteBing(0,2,0,$C102,F$96)</f>
        <v>94.63333333333334</v>
      </c>
      <c r="G102" s="20">
        <f>_xll.CDXZipStreamCF.Connect.CDXRouteBing(0,2,0,$C102,G$96)</f>
        <v>19.5</v>
      </c>
      <c r="H102" s="20">
        <f>_xll.CDXZipStreamCF.Connect.CDXRouteBing(0,2,0,$C102,H$96)</f>
        <v>3.9166666666666665</v>
      </c>
      <c r="I102" s="20">
        <f>_xll.CDXZipStreamCF.Connect.CDXRouteBing(0,2,0,$C102,I$96)</f>
        <v>0</v>
      </c>
      <c r="J102" s="20">
        <f>_xll.CDXZipStreamCF.Connect.CDXRouteBing(0,2,0,$C102,J$96)</f>
        <v>8.1166666666666671</v>
      </c>
      <c r="K102" s="20">
        <f>_xll.CDXZipStreamCF.Connect.CDXRouteBing(0,2,0,$C102,K$96)</f>
        <v>8.0166666666666675</v>
      </c>
      <c r="L102" s="20">
        <f>_xll.CDXZipStreamCF.Connect.CDXRouteBing(0,2,0,$C102,L$96)</f>
        <v>15.066666666666666</v>
      </c>
      <c r="M102" s="20">
        <f>_xll.CDXZipStreamCF.Connect.CDXRouteBing(0,2,0,$C102,M$96)</f>
        <v>28.333333333333332</v>
      </c>
      <c r="N102" s="20">
        <f>_xll.CDXZipStreamCF.Connect.CDXRouteBing(0,2,0,$C102,N$96)</f>
        <v>16.5</v>
      </c>
      <c r="O102" s="20">
        <f>_xll.CDXZipStreamCF.Connect.CDXRouteBing(0,2,0,$C102,O$96)</f>
        <v>26.466666666666665</v>
      </c>
      <c r="P102" s="20">
        <f>_xll.CDXZipStreamCF.Connect.CDXRouteBing(0,2,0,$C102,P$96)</f>
        <v>35.783333333333331</v>
      </c>
      <c r="Q102" s="20">
        <f>_xll.CDXZipStreamCF.Connect.CDXRouteBing(0,2,0,$C102,Q$96)</f>
        <v>148.03333333333333</v>
      </c>
      <c r="R102" s="20">
        <f>_xll.CDXZipStreamCF.Connect.CDXRouteBing(0,2,0,$C102,R$96)</f>
        <v>143.9</v>
      </c>
      <c r="S102" s="20">
        <f>_xll.CDXZipStreamCF.Connect.CDXRouteBing(0,2,0,$C102,S$96)</f>
        <v>127.1</v>
      </c>
      <c r="T102" s="20">
        <f>_xll.CDXZipStreamCF.Connect.CDXRouteBing(0,2,0,$C102,T$96)</f>
        <v>152.93333333333334</v>
      </c>
      <c r="U102" s="20">
        <f>_xll.CDXZipStreamCF.Connect.CDXRouteBing(0,2,0,$C102,U$96)</f>
        <v>140.08333333333334</v>
      </c>
      <c r="V102" s="20">
        <f>_xll.CDXZipStreamCF.Connect.CDXRouteBing(0,2,0,$C102,V$96)</f>
        <v>190.8</v>
      </c>
      <c r="W102" s="20">
        <f>_xll.CDXZipStreamCF.Connect.CDXRouteBing(0,2,0,$C102,W$96)</f>
        <v>215.56666666666666</v>
      </c>
      <c r="X102" s="20">
        <f>_xll.CDXZipStreamCF.Connect.CDXRouteBing(0,2,0,$C102,X$96)</f>
        <v>191.36666666666667</v>
      </c>
      <c r="Y102" s="20">
        <f>_xll.CDXZipStreamCF.Connect.CDXRouteBing(0,2,0,$C102,Y$96)</f>
        <v>124.68333333333334</v>
      </c>
      <c r="Z102" s="20">
        <f t="shared" si="10"/>
        <v>13</v>
      </c>
      <c r="AA102" s="20">
        <f t="shared" si="11"/>
        <v>418.59999999999991</v>
      </c>
      <c r="AB102" s="98"/>
      <c r="AC102" s="16"/>
      <c r="AD102" s="16" t="s">
        <v>2563</v>
      </c>
      <c r="AE102" t="s">
        <v>3808</v>
      </c>
      <c r="AF102" s="20">
        <f>_xll.CDXZipStreamCF.Connect.CDXRouteBing(0,2,0,$AE102,AF$96)</f>
        <v>84.86666666666666</v>
      </c>
      <c r="AG102" s="20">
        <f>_xll.CDXZipStreamCF.Connect.CDXRouteBing(0,2,0,$AE102,AG$96)</f>
        <v>19.5</v>
      </c>
      <c r="AH102" s="20">
        <f>_xll.CDXZipStreamCF.Connect.CDXRouteBing(0,2,0,$AE102,AH$96)</f>
        <v>148.03333333333333</v>
      </c>
      <c r="AJ102" s="98"/>
      <c r="AK102" s="16"/>
      <c r="AL102" s="16" t="s">
        <v>2563</v>
      </c>
      <c r="AM102" t="s">
        <v>3808</v>
      </c>
      <c r="AN102" s="20">
        <f>_xll.CDXZipStreamCF.Connect.CDXRouteBing(0,2,0,$AM102,AN$96)</f>
        <v>8.1166666666666671</v>
      </c>
      <c r="AO102" s="20">
        <f>_xll.CDXZipStreamCF.Connect.CDXRouteBing(0,2,0,$AM102,AO$96)</f>
        <v>15.066666666666666</v>
      </c>
      <c r="AP102" s="20">
        <f>_xll.CDXZipStreamCF.Connect.CDXRouteBing(0,2,0,$AM102,AP$96)</f>
        <v>124.68333333333334</v>
      </c>
      <c r="AQ102" s="20">
        <f>_xll.CDXZipStreamCF.Connect.CDXRouteBing(0,2,0,$AM102,AQ$96)</f>
        <v>127.1</v>
      </c>
      <c r="AR102" s="20">
        <f>_xll.CDXZipStreamCF.Connect.CDXRouteBing(0,2,0,$AM102,AR$96)</f>
        <v>15.066666666666666</v>
      </c>
      <c r="AS102" s="98"/>
      <c r="AT102" s="16"/>
      <c r="AU102" s="16" t="s">
        <v>2563</v>
      </c>
      <c r="AV102" t="s">
        <v>3808</v>
      </c>
      <c r="AW102" s="20">
        <f>_xll.CDXZipStreamCF.Connect.CDXRouteBing(0,2,0,$AM102,AW$96)</f>
        <v>8.1166666666666671</v>
      </c>
      <c r="AX102" s="20">
        <f>_xll.CDXZipStreamCF.Connect.CDXRouteBing(0,2,0,$AM102,AX$96)</f>
        <v>15.066666666666666</v>
      </c>
      <c r="AY102" s="20">
        <f>_xll.CDXZipStreamCF.Connect.CDXRouteBing(0,2,0,$AM102,AY$96)</f>
        <v>124.68333333333334</v>
      </c>
      <c r="AZ102" s="20">
        <f>_xll.CDXZipStreamCF.Connect.CDXRouteBing(0,2,0,$AM102,AZ$96)</f>
        <v>127.1</v>
      </c>
      <c r="BA102" s="20">
        <f>_xll.CDXZipStreamCF.Connect.CDXRouteBing(0,2,0,$AM102,BA$96)</f>
        <v>15.066666666666666</v>
      </c>
      <c r="BB102" s="20">
        <f>_xll.CDXZipStreamCF.Connect.CDXRouteBing(0,2,0,$AM102,BB$96)</f>
        <v>148.03333333333333</v>
      </c>
      <c r="BD102" s="98"/>
    </row>
    <row r="103" spans="1:56" x14ac:dyDescent="0.2">
      <c r="A103" s="69"/>
      <c r="B103" s="16" t="s">
        <v>187</v>
      </c>
      <c r="C103" t="s">
        <v>3834</v>
      </c>
      <c r="D103" s="20">
        <f>_xll.CDXZipStreamCF.Connect.CDXRouteBing(0,2,0,$C103,D$96)</f>
        <v>86.933333333333337</v>
      </c>
      <c r="E103" s="20">
        <f>_xll.CDXZipStreamCF.Connect.CDXRouteBing(0,2,0,$C103,E$96)</f>
        <v>79.466666666666669</v>
      </c>
      <c r="F103" s="20">
        <f>_xll.CDXZipStreamCF.Connect.CDXRouteBing(0,2,0,$C103,F$96)</f>
        <v>96.7</v>
      </c>
      <c r="G103" s="20">
        <f>_xll.CDXZipStreamCF.Connect.CDXRouteBing(0,2,0,$C103,G$96)</f>
        <v>21.566666666666666</v>
      </c>
      <c r="H103" s="20">
        <f>_xll.CDXZipStreamCF.Connect.CDXRouteBing(0,2,0,$C103,H$96)</f>
        <v>8.7833333333333332</v>
      </c>
      <c r="I103" s="20">
        <f>_xll.CDXZipStreamCF.Connect.CDXRouteBing(0,2,0,$C103,I$96)</f>
        <v>7.5166666666666666</v>
      </c>
      <c r="J103" s="20">
        <f>_xll.CDXZipStreamCF.Connect.CDXRouteBing(0,2,0,$C103,J$96)</f>
        <v>0</v>
      </c>
      <c r="K103" s="20">
        <f>_xll.CDXZipStreamCF.Connect.CDXRouteBing(0,2,0,$C103,K$96)</f>
        <v>8.3333333333333329E-2</v>
      </c>
      <c r="L103" s="20">
        <f>_xll.CDXZipStreamCF.Connect.CDXRouteBing(0,2,0,$C103,L$96)</f>
        <v>19.066666666666666</v>
      </c>
      <c r="M103" s="20">
        <f>_xll.CDXZipStreamCF.Connect.CDXRouteBing(0,2,0,$C103,M$96)</f>
        <v>26.866666666666667</v>
      </c>
      <c r="N103" s="20">
        <f>_xll.CDXZipStreamCF.Connect.CDXRouteBing(0,2,0,$C103,N$96)</f>
        <v>18.566666666666666</v>
      </c>
      <c r="O103" s="20">
        <f>_xll.CDXZipStreamCF.Connect.CDXRouteBing(0,2,0,$C103,O$96)</f>
        <v>30.466666666666665</v>
      </c>
      <c r="P103" s="20">
        <f>_xll.CDXZipStreamCF.Connect.CDXRouteBing(0,2,0,$C103,P$96)</f>
        <v>34.31666666666667</v>
      </c>
      <c r="Q103" s="20">
        <f>_xll.CDXZipStreamCF.Connect.CDXRouteBing(0,2,0,$C103,Q$96)</f>
        <v>150.1</v>
      </c>
      <c r="R103" s="20">
        <f>_xll.CDXZipStreamCF.Connect.CDXRouteBing(0,2,0,$C103,R$96)</f>
        <v>145.96666666666667</v>
      </c>
      <c r="S103" s="20">
        <f>_xll.CDXZipStreamCF.Connect.CDXRouteBing(0,2,0,$C103,S$96)</f>
        <v>129.16666666666666</v>
      </c>
      <c r="T103" s="20">
        <f>_xll.CDXZipStreamCF.Connect.CDXRouteBing(0,2,0,$C103,T$96)</f>
        <v>151.46666666666667</v>
      </c>
      <c r="U103" s="20">
        <f>_xll.CDXZipStreamCF.Connect.CDXRouteBing(0,2,0,$C103,U$96)</f>
        <v>142.15</v>
      </c>
      <c r="V103" s="20">
        <f>_xll.CDXZipStreamCF.Connect.CDXRouteBing(0,2,0,$C103,V$96)</f>
        <v>192.86666666666667</v>
      </c>
      <c r="W103" s="20">
        <f>_xll.CDXZipStreamCF.Connect.CDXRouteBing(0,2,0,$C103,W$96)</f>
        <v>217.63333333333333</v>
      </c>
      <c r="X103" s="20">
        <f>_xll.CDXZipStreamCF.Connect.CDXRouteBing(0,2,0,$C103,X$96)</f>
        <v>189.9</v>
      </c>
      <c r="Y103" s="20">
        <f>_xll.CDXZipStreamCF.Connect.CDXRouteBing(0,2,0,$C103,Y$96)</f>
        <v>127.36666666666666</v>
      </c>
      <c r="Z103" s="20">
        <f t="shared" si="10"/>
        <v>13</v>
      </c>
      <c r="AA103" s="20">
        <f t="shared" si="11"/>
        <v>430.33333333333331</v>
      </c>
      <c r="AB103" s="98"/>
      <c r="AC103" s="16"/>
      <c r="AD103" s="16" t="s">
        <v>187</v>
      </c>
      <c r="AE103" t="s">
        <v>3834</v>
      </c>
      <c r="AF103" s="20">
        <f>_xll.CDXZipStreamCF.Connect.CDXRouteBing(0,2,0,$AE103,AF$96)</f>
        <v>86.933333333333337</v>
      </c>
      <c r="AG103" s="20">
        <f>_xll.CDXZipStreamCF.Connect.CDXRouteBing(0,2,0,$AE103,AG$96)</f>
        <v>21.566666666666666</v>
      </c>
      <c r="AH103" s="20">
        <f>_xll.CDXZipStreamCF.Connect.CDXRouteBing(0,2,0,$AE103,AH$96)</f>
        <v>150.1</v>
      </c>
      <c r="AJ103" s="98"/>
      <c r="AK103" s="16"/>
      <c r="AL103" s="26" t="s">
        <v>187</v>
      </c>
      <c r="AM103" s="27" t="s">
        <v>3834</v>
      </c>
      <c r="AN103" s="20">
        <f>_xll.CDXZipStreamCF.Connect.CDXRouteBing(0,2,0,$AM103,AN$96)</f>
        <v>0</v>
      </c>
      <c r="AO103" s="20">
        <f>_xll.CDXZipStreamCF.Connect.CDXRouteBing(0,2,0,$AM103,AO$96)</f>
        <v>19.066666666666666</v>
      </c>
      <c r="AP103" s="20">
        <f>_xll.CDXZipStreamCF.Connect.CDXRouteBing(0,2,0,$AM103,AP$96)</f>
        <v>127.36666666666666</v>
      </c>
      <c r="AQ103" s="20">
        <f>_xll.CDXZipStreamCF.Connect.CDXRouteBing(0,2,0,$AM103,AQ$96)</f>
        <v>129.16666666666666</v>
      </c>
      <c r="AR103" s="20">
        <f>_xll.CDXZipStreamCF.Connect.CDXRouteBing(0,2,0,$AM103,AR$96)</f>
        <v>19.066666666666666</v>
      </c>
      <c r="AS103" s="98"/>
      <c r="AT103" s="16"/>
      <c r="AU103" s="26" t="s">
        <v>187</v>
      </c>
      <c r="AV103" s="27" t="s">
        <v>3834</v>
      </c>
      <c r="AW103" s="20">
        <f>_xll.CDXZipStreamCF.Connect.CDXRouteBing(0,2,0,$AM103,AW$96)</f>
        <v>0</v>
      </c>
      <c r="AX103" s="20">
        <f>_xll.CDXZipStreamCF.Connect.CDXRouteBing(0,2,0,$AM103,AX$96)</f>
        <v>19.066666666666666</v>
      </c>
      <c r="AY103" s="20">
        <f>_xll.CDXZipStreamCF.Connect.CDXRouteBing(0,2,0,$AM103,AY$96)</f>
        <v>127.36666666666666</v>
      </c>
      <c r="AZ103" s="20">
        <f>_xll.CDXZipStreamCF.Connect.CDXRouteBing(0,2,0,$AM103,AZ$96)</f>
        <v>129.16666666666666</v>
      </c>
      <c r="BA103" s="20">
        <f>_xll.CDXZipStreamCF.Connect.CDXRouteBing(0,2,0,$AM103,BA$96)</f>
        <v>19.066666666666666</v>
      </c>
      <c r="BB103" s="20">
        <f>_xll.CDXZipStreamCF.Connect.CDXRouteBing(0,2,0,$AM103,BB$96)</f>
        <v>150.1</v>
      </c>
      <c r="BD103" s="98"/>
    </row>
    <row r="104" spans="1:56" x14ac:dyDescent="0.2">
      <c r="A104" s="69"/>
      <c r="B104" s="16" t="s">
        <v>902</v>
      </c>
      <c r="C104" t="s">
        <v>3835</v>
      </c>
      <c r="D104" s="20">
        <f>_xll.CDXZipStreamCF.Connect.CDXRouteBing(0,2,0,$C104,D$96)</f>
        <v>87.033333333333331</v>
      </c>
      <c r="E104" s="20">
        <f>_xll.CDXZipStreamCF.Connect.CDXRouteBing(0,2,0,$C104,E$96)</f>
        <v>79.55</v>
      </c>
      <c r="F104" s="20">
        <f>_xll.CDXZipStreamCF.Connect.CDXRouteBing(0,2,0,$C104,F$96)</f>
        <v>96.8</v>
      </c>
      <c r="G104" s="20">
        <f>_xll.CDXZipStreamCF.Connect.CDXRouteBing(0,2,0,$C104,G$96)</f>
        <v>21.666666666666668</v>
      </c>
      <c r="H104" s="20">
        <f>_xll.CDXZipStreamCF.Connect.CDXRouteBing(0,2,0,$C104,H$96)</f>
        <v>8.6833333333333336</v>
      </c>
      <c r="I104" s="20">
        <f>_xll.CDXZipStreamCF.Connect.CDXRouteBing(0,2,0,$C104,I$96)</f>
        <v>7.416666666666667</v>
      </c>
      <c r="J104" s="20">
        <f>_xll.CDXZipStreamCF.Connect.CDXRouteBing(0,2,0,$C104,J$96)</f>
        <v>8.3333333333333329E-2</v>
      </c>
      <c r="K104" s="20">
        <f>_xll.CDXZipStreamCF.Connect.CDXRouteBing(0,2,0,$C104,K$96)</f>
        <v>0</v>
      </c>
      <c r="L104" s="20">
        <f>_xll.CDXZipStreamCF.Connect.CDXRouteBing(0,2,0,$C104,L$96)</f>
        <v>19.166666666666668</v>
      </c>
      <c r="M104" s="20">
        <f>_xll.CDXZipStreamCF.Connect.CDXRouteBing(0,2,0,$C104,M$96)</f>
        <v>26.966666666666665</v>
      </c>
      <c r="N104" s="20">
        <f>_xll.CDXZipStreamCF.Connect.CDXRouteBing(0,2,0,$C104,N$96)</f>
        <v>18.666666666666668</v>
      </c>
      <c r="O104" s="20">
        <f>_xll.CDXZipStreamCF.Connect.CDXRouteBing(0,2,0,$C104,O$96)</f>
        <v>30.566666666666666</v>
      </c>
      <c r="P104" s="20">
        <f>_xll.CDXZipStreamCF.Connect.CDXRouteBing(0,2,0,$C104,P$96)</f>
        <v>34.416666666666664</v>
      </c>
      <c r="Q104" s="20">
        <f>_xll.CDXZipStreamCF.Connect.CDXRouteBing(0,2,0,$C104,Q$96)</f>
        <v>150.19999999999999</v>
      </c>
      <c r="R104" s="20">
        <f>_xll.CDXZipStreamCF.Connect.CDXRouteBing(0,2,0,$C104,R$96)</f>
        <v>146.05000000000001</v>
      </c>
      <c r="S104" s="20">
        <f>_xll.CDXZipStreamCF.Connect.CDXRouteBing(0,2,0,$C104,S$96)</f>
        <v>129.26666666666668</v>
      </c>
      <c r="T104" s="20">
        <f>_xll.CDXZipStreamCF.Connect.CDXRouteBing(0,2,0,$C104,T$96)</f>
        <v>151.56666666666666</v>
      </c>
      <c r="U104" s="20">
        <f>_xll.CDXZipStreamCF.Connect.CDXRouteBing(0,2,0,$C104,U$96)</f>
        <v>142.25</v>
      </c>
      <c r="V104" s="20">
        <f>_xll.CDXZipStreamCF.Connect.CDXRouteBing(0,2,0,$C104,V$96)</f>
        <v>192.96666666666667</v>
      </c>
      <c r="W104" s="20">
        <f>_xll.CDXZipStreamCF.Connect.CDXRouteBing(0,2,0,$C104,W$96)</f>
        <v>217.73333333333332</v>
      </c>
      <c r="X104" s="20">
        <f>_xll.CDXZipStreamCF.Connect.CDXRouteBing(0,2,0,$C104,X$96)</f>
        <v>190</v>
      </c>
      <c r="Y104" s="20">
        <f>_xll.CDXZipStreamCF.Connect.CDXRouteBing(0,2,0,$C104,Y$96)</f>
        <v>127.46666666666667</v>
      </c>
      <c r="Z104" s="20">
        <f t="shared" si="10"/>
        <v>13</v>
      </c>
      <c r="AA104" s="20">
        <f t="shared" si="11"/>
        <v>431.01666666666671</v>
      </c>
      <c r="AB104" s="98"/>
      <c r="AC104" s="16"/>
      <c r="AD104" s="16" t="s">
        <v>902</v>
      </c>
      <c r="AE104" t="s">
        <v>3835</v>
      </c>
      <c r="AF104" s="20">
        <f>_xll.CDXZipStreamCF.Connect.CDXRouteBing(0,2,0,$AE104,AF$96)</f>
        <v>87.033333333333331</v>
      </c>
      <c r="AG104" s="20">
        <f>_xll.CDXZipStreamCF.Connect.CDXRouteBing(0,2,0,$AE104,AG$96)</f>
        <v>21.666666666666668</v>
      </c>
      <c r="AH104" s="20">
        <f>_xll.CDXZipStreamCF.Connect.CDXRouteBing(0,2,0,$AE104,AH$96)</f>
        <v>150.19999999999999</v>
      </c>
      <c r="AJ104" s="98"/>
      <c r="AK104" s="16"/>
      <c r="AL104" s="16" t="s">
        <v>902</v>
      </c>
      <c r="AM104" t="s">
        <v>3835</v>
      </c>
      <c r="AN104" s="20">
        <f>_xll.CDXZipStreamCF.Connect.CDXRouteBing(0,2,0,$AM104,AN$96)</f>
        <v>8.3333333333333329E-2</v>
      </c>
      <c r="AO104" s="20">
        <f>_xll.CDXZipStreamCF.Connect.CDXRouteBing(0,2,0,$AM104,AO$96)</f>
        <v>19.166666666666668</v>
      </c>
      <c r="AP104" s="20">
        <f>_xll.CDXZipStreamCF.Connect.CDXRouteBing(0,2,0,$AM104,AP$96)</f>
        <v>127.46666666666667</v>
      </c>
      <c r="AQ104" s="20">
        <f>_xll.CDXZipStreamCF.Connect.CDXRouteBing(0,2,0,$AM104,AQ$96)</f>
        <v>129.26666666666668</v>
      </c>
      <c r="AR104" s="20">
        <f>_xll.CDXZipStreamCF.Connect.CDXRouteBing(0,2,0,$AM104,AR$96)</f>
        <v>19.166666666666668</v>
      </c>
      <c r="AS104" s="98"/>
      <c r="AT104" s="16"/>
      <c r="AU104" s="16" t="s">
        <v>902</v>
      </c>
      <c r="AV104" t="s">
        <v>3835</v>
      </c>
      <c r="AW104" s="20">
        <f>_xll.CDXZipStreamCF.Connect.CDXRouteBing(0,2,0,$AM104,AW$96)</f>
        <v>8.3333333333333329E-2</v>
      </c>
      <c r="AX104" s="20">
        <f>_xll.CDXZipStreamCF.Connect.CDXRouteBing(0,2,0,$AM104,AX$96)</f>
        <v>19.166666666666668</v>
      </c>
      <c r="AY104" s="20">
        <f>_xll.CDXZipStreamCF.Connect.CDXRouteBing(0,2,0,$AM104,AY$96)</f>
        <v>127.46666666666667</v>
      </c>
      <c r="AZ104" s="20">
        <f>_xll.CDXZipStreamCF.Connect.CDXRouteBing(0,2,0,$AM104,AZ$96)</f>
        <v>129.26666666666668</v>
      </c>
      <c r="BA104" s="20">
        <f>_xll.CDXZipStreamCF.Connect.CDXRouteBing(0,2,0,$AM104,BA$96)</f>
        <v>19.166666666666668</v>
      </c>
      <c r="BB104" s="20">
        <f>_xll.CDXZipStreamCF.Connect.CDXRouteBing(0,2,0,$AM104,BB$96)</f>
        <v>150.19999999999999</v>
      </c>
      <c r="BD104" s="98"/>
    </row>
    <row r="105" spans="1:56" x14ac:dyDescent="0.2">
      <c r="A105" s="69"/>
      <c r="B105" s="16" t="s">
        <v>221</v>
      </c>
      <c r="C105" t="s">
        <v>3807</v>
      </c>
      <c r="D105" s="20">
        <f>_xll.CDXZipStreamCF.Connect.CDXRouteBing(0,2,0,$C105,D$96)</f>
        <v>94.13333333333334</v>
      </c>
      <c r="E105" s="20">
        <f>_xll.CDXZipStreamCF.Connect.CDXRouteBing(0,2,0,$C105,E$96)</f>
        <v>86.666666666666671</v>
      </c>
      <c r="F105" s="20">
        <f>_xll.CDXZipStreamCF.Connect.CDXRouteBing(0,2,0,$C105,F$96)</f>
        <v>103.91666666666667</v>
      </c>
      <c r="G105" s="20">
        <f>_xll.CDXZipStreamCF.Connect.CDXRouteBing(0,2,0,$C105,G$96)</f>
        <v>28.766666666666666</v>
      </c>
      <c r="H105" s="20">
        <f>_xll.CDXZipStreamCF.Connect.CDXRouteBing(0,2,0,$C105,H$96)</f>
        <v>14.066666666666666</v>
      </c>
      <c r="I105" s="20">
        <f>_xll.CDXZipStreamCF.Connect.CDXRouteBing(0,2,0,$C105,I$96)</f>
        <v>14.95</v>
      </c>
      <c r="J105" s="20">
        <f>_xll.CDXZipStreamCF.Connect.CDXRouteBing(0,2,0,$C105,J$96)</f>
        <v>18.149999999999999</v>
      </c>
      <c r="K105" s="20">
        <f>_xll.CDXZipStreamCF.Connect.CDXRouteBing(0,2,0,$C105,K$96)</f>
        <v>18.05</v>
      </c>
      <c r="L105" s="20">
        <f>_xll.CDXZipStreamCF.Connect.CDXRouteBing(0,2,0,$C105,L$96)</f>
        <v>0</v>
      </c>
      <c r="M105" s="20">
        <f>_xll.CDXZipStreamCF.Connect.CDXRouteBing(0,2,0,$C105,M$96)</f>
        <v>26.883333333333333</v>
      </c>
      <c r="N105" s="20">
        <f>_xll.CDXZipStreamCF.Connect.CDXRouteBing(0,2,0,$C105,N$96)</f>
        <v>24.266666666666666</v>
      </c>
      <c r="O105" s="20">
        <f>_xll.CDXZipStreamCF.Connect.CDXRouteBing(0,2,0,$C105,O$96)</f>
        <v>20.683333333333334</v>
      </c>
      <c r="P105" s="20">
        <f>_xll.CDXZipStreamCF.Connect.CDXRouteBing(0,2,0,$C105,P$96)</f>
        <v>34.333333333333336</v>
      </c>
      <c r="Q105" s="20">
        <f>_xll.CDXZipStreamCF.Connect.CDXRouteBing(0,2,0,$C105,Q$96)</f>
        <v>157.31666666666666</v>
      </c>
      <c r="R105" s="20">
        <f>_xll.CDXZipStreamCF.Connect.CDXRouteBing(0,2,0,$C105,R$96)</f>
        <v>153.16666666666666</v>
      </c>
      <c r="S105" s="20">
        <f>_xll.CDXZipStreamCF.Connect.CDXRouteBing(0,2,0,$C105,S$96)</f>
        <v>136.36666666666667</v>
      </c>
      <c r="T105" s="20">
        <f>_xll.CDXZipStreamCF.Connect.CDXRouteBing(0,2,0,$C105,T$96)</f>
        <v>151.5</v>
      </c>
      <c r="U105" s="20">
        <f>_xll.CDXZipStreamCF.Connect.CDXRouteBing(0,2,0,$C105,U$96)</f>
        <v>149.35</v>
      </c>
      <c r="V105" s="20">
        <f>_xll.CDXZipStreamCF.Connect.CDXRouteBing(0,2,0,$C105,V$96)</f>
        <v>200.08333333333334</v>
      </c>
      <c r="W105" s="20">
        <f>_xll.CDXZipStreamCF.Connect.CDXRouteBing(0,2,0,$C105,W$96)</f>
        <v>224.83333333333334</v>
      </c>
      <c r="X105" s="20">
        <f>_xll.CDXZipStreamCF.Connect.CDXRouteBing(0,2,0,$C105,X$96)</f>
        <v>189.91666666666666</v>
      </c>
      <c r="Y105" s="20">
        <f>_xll.CDXZipStreamCF.Connect.CDXRouteBing(0,2,0,$C105,Y$96)</f>
        <v>124.48333333333333</v>
      </c>
      <c r="Z105" s="20">
        <f t="shared" si="10"/>
        <v>13</v>
      </c>
      <c r="AA105" s="20">
        <f t="shared" si="11"/>
        <v>484.86666666666662</v>
      </c>
      <c r="AB105" s="98"/>
      <c r="AC105" s="16"/>
      <c r="AD105" s="16" t="s">
        <v>221</v>
      </c>
      <c r="AE105" t="s">
        <v>3807</v>
      </c>
      <c r="AF105" s="20">
        <f>_xll.CDXZipStreamCF.Connect.CDXRouteBing(0,2,0,$AE105,AF$96)</f>
        <v>94.13333333333334</v>
      </c>
      <c r="AG105" s="20">
        <f>_xll.CDXZipStreamCF.Connect.CDXRouteBing(0,2,0,$AE105,AG$96)</f>
        <v>28.766666666666666</v>
      </c>
      <c r="AH105" s="20">
        <f>_xll.CDXZipStreamCF.Connect.CDXRouteBing(0,2,0,$AE105,AH$96)</f>
        <v>157.31666666666666</v>
      </c>
      <c r="AJ105" s="98"/>
      <c r="AK105" s="16"/>
      <c r="AL105" s="26" t="s">
        <v>221</v>
      </c>
      <c r="AM105" s="27" t="s">
        <v>3807</v>
      </c>
      <c r="AN105" s="20">
        <f>_xll.CDXZipStreamCF.Connect.CDXRouteBing(0,2,0,$AM105,AN$96)</f>
        <v>18.149999999999999</v>
      </c>
      <c r="AO105" s="20">
        <f>_xll.CDXZipStreamCF.Connect.CDXRouteBing(0,2,0,$AM105,AO$96)</f>
        <v>0</v>
      </c>
      <c r="AP105" s="20">
        <f>_xll.CDXZipStreamCF.Connect.CDXRouteBing(0,2,0,$AM105,AP$96)</f>
        <v>124.48333333333333</v>
      </c>
      <c r="AQ105" s="20">
        <f>_xll.CDXZipStreamCF.Connect.CDXRouteBing(0,2,0,$AM105,AQ$96)</f>
        <v>136.36666666666667</v>
      </c>
      <c r="AR105" s="20">
        <f>_xll.CDXZipStreamCF.Connect.CDXRouteBing(0,2,0,$AM105,AR$96)</f>
        <v>0</v>
      </c>
      <c r="AS105" s="98"/>
      <c r="AT105" s="16"/>
      <c r="AU105" s="26" t="s">
        <v>221</v>
      </c>
      <c r="AV105" s="27" t="s">
        <v>3807</v>
      </c>
      <c r="AW105" s="20">
        <f>_xll.CDXZipStreamCF.Connect.CDXRouteBing(0,2,0,$AM105,AW$96)</f>
        <v>18.149999999999999</v>
      </c>
      <c r="AX105" s="20">
        <f>_xll.CDXZipStreamCF.Connect.CDXRouteBing(0,2,0,$AM105,AX$96)</f>
        <v>0</v>
      </c>
      <c r="AY105" s="20">
        <f>_xll.CDXZipStreamCF.Connect.CDXRouteBing(0,2,0,$AM105,AY$96)</f>
        <v>124.48333333333333</v>
      </c>
      <c r="AZ105" s="20">
        <f>_xll.CDXZipStreamCF.Connect.CDXRouteBing(0,2,0,$AM105,AZ$96)</f>
        <v>136.36666666666667</v>
      </c>
      <c r="BA105" s="20">
        <f>_xll.CDXZipStreamCF.Connect.CDXRouteBing(0,2,0,$AM105,BA$96)</f>
        <v>0</v>
      </c>
      <c r="BB105" s="20">
        <f>_xll.CDXZipStreamCF.Connect.CDXRouteBing(0,2,0,$AM105,BB$96)</f>
        <v>157.31666666666666</v>
      </c>
      <c r="BD105" s="98"/>
    </row>
    <row r="106" spans="1:56" x14ac:dyDescent="0.2">
      <c r="A106" s="69"/>
      <c r="B106" s="16" t="s">
        <v>2961</v>
      </c>
      <c r="C106" t="s">
        <v>3849</v>
      </c>
      <c r="D106" s="20">
        <f>_xll.CDXZipStreamCF.Connect.CDXRouteBing(0,2,0,$C106,D$96)</f>
        <v>90.466666666666669</v>
      </c>
      <c r="E106" s="20">
        <f>_xll.CDXZipStreamCF.Connect.CDXRouteBing(0,2,0,$C106,E$96)</f>
        <v>83</v>
      </c>
      <c r="F106" s="20">
        <f>_xll.CDXZipStreamCF.Connect.CDXRouteBing(0,2,0,$C106,F$96)</f>
        <v>108.26666666666667</v>
      </c>
      <c r="G106" s="20">
        <f>_xll.CDXZipStreamCF.Connect.CDXRouteBing(0,2,0,$C106,G$96)</f>
        <v>33.116666666666667</v>
      </c>
      <c r="H106" s="20">
        <f>_xll.CDXZipStreamCF.Connect.CDXRouteBing(0,2,0,$C106,H$96)</f>
        <v>26.183333333333334</v>
      </c>
      <c r="I106" s="20">
        <f>_xll.CDXZipStreamCF.Connect.CDXRouteBing(0,2,0,$C106,I$96)</f>
        <v>28.416666666666668</v>
      </c>
      <c r="J106" s="20">
        <f>_xll.CDXZipStreamCF.Connect.CDXRouteBing(0,2,0,$C106,J$96)</f>
        <v>26.966666666666665</v>
      </c>
      <c r="K106" s="20">
        <f>_xll.CDXZipStreamCF.Connect.CDXRouteBing(0,2,0,$C106,K$96)</f>
        <v>27.066666666666666</v>
      </c>
      <c r="L106" s="20">
        <f>_xll.CDXZipStreamCF.Connect.CDXRouteBing(0,2,0,$C106,L$96)</f>
        <v>26.583333333333332</v>
      </c>
      <c r="M106" s="20">
        <f>_xll.CDXZipStreamCF.Connect.CDXRouteBing(0,2,0,$C106,M$96)</f>
        <v>0</v>
      </c>
      <c r="N106" s="20">
        <f>_xll.CDXZipStreamCF.Connect.CDXRouteBing(0,2,0,$C106,N$96)</f>
        <v>31.55</v>
      </c>
      <c r="O106" s="20">
        <f>_xll.CDXZipStreamCF.Connect.CDXRouteBing(0,2,0,$C106,O$96)</f>
        <v>37.966666666666669</v>
      </c>
      <c r="P106" s="20">
        <f>_xll.CDXZipStreamCF.Connect.CDXRouteBing(0,2,0,$C106,P$96)</f>
        <v>12.65</v>
      </c>
      <c r="Q106" s="20">
        <f>_xll.CDXZipStreamCF.Connect.CDXRouteBing(0,2,0,$C106,Q$96)</f>
        <v>153.65</v>
      </c>
      <c r="R106" s="20">
        <f>_xll.CDXZipStreamCF.Connect.CDXRouteBing(0,2,0,$C106,R$96)</f>
        <v>144.71666666666667</v>
      </c>
      <c r="S106" s="20">
        <f>_xll.CDXZipStreamCF.Connect.CDXRouteBing(0,2,0,$C106,S$96)</f>
        <v>132.71666666666667</v>
      </c>
      <c r="T106" s="20">
        <f>_xll.CDXZipStreamCF.Connect.CDXRouteBing(0,2,0,$C106,T$96)</f>
        <v>130.81666666666666</v>
      </c>
      <c r="U106" s="20">
        <f>_xll.CDXZipStreamCF.Connect.CDXRouteBing(0,2,0,$C106,U$96)</f>
        <v>145.68333333333334</v>
      </c>
      <c r="V106" s="20">
        <f>_xll.CDXZipStreamCF.Connect.CDXRouteBing(0,2,0,$C106,V$96)</f>
        <v>190.86666666666667</v>
      </c>
      <c r="W106" s="20">
        <f>_xll.CDXZipStreamCF.Connect.CDXRouteBing(0,2,0,$C106,W$96)</f>
        <v>223.31666666666666</v>
      </c>
      <c r="X106" s="20">
        <f>_xll.CDXZipStreamCF.Connect.CDXRouteBing(0,2,0,$C106,X$96)</f>
        <v>169.25</v>
      </c>
      <c r="Y106" s="20">
        <f>_xll.CDXZipStreamCF.Connect.CDXRouteBing(0,2,0,$C106,Y$96)</f>
        <v>138.83333333333334</v>
      </c>
      <c r="Z106" s="20">
        <f t="shared" si="10"/>
        <v>13</v>
      </c>
      <c r="AA106" s="20">
        <f t="shared" si="11"/>
        <v>532.23333333333335</v>
      </c>
      <c r="AB106" s="98"/>
      <c r="AC106" s="16"/>
      <c r="AD106" s="16" t="s">
        <v>2961</v>
      </c>
      <c r="AE106" t="s">
        <v>3849</v>
      </c>
      <c r="AF106" s="20">
        <f>_xll.CDXZipStreamCF.Connect.CDXRouteBing(0,2,0,$AE106,AF$96)</f>
        <v>90.466666666666669</v>
      </c>
      <c r="AG106" s="20">
        <f>_xll.CDXZipStreamCF.Connect.CDXRouteBing(0,2,0,$AE106,AG$96)</f>
        <v>33.116666666666667</v>
      </c>
      <c r="AH106" s="20">
        <f>_xll.CDXZipStreamCF.Connect.CDXRouteBing(0,2,0,$AE106,AH$96)</f>
        <v>153.65</v>
      </c>
      <c r="AJ106" s="98"/>
      <c r="AK106" s="16"/>
      <c r="AL106" s="16" t="s">
        <v>2961</v>
      </c>
      <c r="AM106" t="s">
        <v>3849</v>
      </c>
      <c r="AN106" s="20">
        <f>_xll.CDXZipStreamCF.Connect.CDXRouteBing(0,2,0,$AM106,AN$96)</f>
        <v>26.966666666666665</v>
      </c>
      <c r="AO106" s="20">
        <f>_xll.CDXZipStreamCF.Connect.CDXRouteBing(0,2,0,$AM106,AO$96)</f>
        <v>26.583333333333332</v>
      </c>
      <c r="AP106" s="20">
        <f>_xll.CDXZipStreamCF.Connect.CDXRouteBing(0,2,0,$AM106,AP$96)</f>
        <v>138.83333333333334</v>
      </c>
      <c r="AQ106" s="20">
        <f>_xll.CDXZipStreamCF.Connect.CDXRouteBing(0,2,0,$AM106,AQ$96)</f>
        <v>132.71666666666667</v>
      </c>
      <c r="AR106" s="20">
        <f>_xll.CDXZipStreamCF.Connect.CDXRouteBing(0,2,0,$AM106,AR$96)</f>
        <v>26.583333333333332</v>
      </c>
      <c r="AS106" s="98"/>
      <c r="AT106" s="16"/>
      <c r="AU106" s="16" t="s">
        <v>2961</v>
      </c>
      <c r="AV106" t="s">
        <v>3849</v>
      </c>
      <c r="AW106" s="20">
        <f>_xll.CDXZipStreamCF.Connect.CDXRouteBing(0,2,0,$AM106,AW$96)</f>
        <v>26.966666666666665</v>
      </c>
      <c r="AX106" s="20">
        <f>_xll.CDXZipStreamCF.Connect.CDXRouteBing(0,2,0,$AM106,AX$96)</f>
        <v>26.583333333333332</v>
      </c>
      <c r="AY106" s="20">
        <f>_xll.CDXZipStreamCF.Connect.CDXRouteBing(0,2,0,$AM106,AY$96)</f>
        <v>138.83333333333334</v>
      </c>
      <c r="AZ106" s="20">
        <f>_xll.CDXZipStreamCF.Connect.CDXRouteBing(0,2,0,$AM106,AZ$96)</f>
        <v>132.71666666666667</v>
      </c>
      <c r="BA106" s="20">
        <f>_xll.CDXZipStreamCF.Connect.CDXRouteBing(0,2,0,$AM106,BA$96)</f>
        <v>26.583333333333332</v>
      </c>
      <c r="BB106" s="20">
        <f>_xll.CDXZipStreamCF.Connect.CDXRouteBing(0,2,0,$AM106,BB$96)</f>
        <v>153.65</v>
      </c>
      <c r="BD106" s="98"/>
    </row>
    <row r="107" spans="1:56" x14ac:dyDescent="0.2">
      <c r="A107" s="69"/>
      <c r="B107" s="16" t="s">
        <v>2948</v>
      </c>
      <c r="C107" t="s">
        <v>3810</v>
      </c>
      <c r="D107" s="20">
        <f>_xll.CDXZipStreamCF.Connect.CDXRouteBing(0,2,0,$C107,D$96)</f>
        <v>78.11666666666666</v>
      </c>
      <c r="E107" s="20">
        <f>_xll.CDXZipStreamCF.Connect.CDXRouteBing(0,2,0,$C107,E$96)</f>
        <v>69.2</v>
      </c>
      <c r="F107" s="20">
        <f>_xll.CDXZipStreamCF.Connect.CDXRouteBing(0,2,0,$C107,F$96)</f>
        <v>84.083333333333329</v>
      </c>
      <c r="G107" s="20">
        <f>_xll.CDXZipStreamCF.Connect.CDXRouteBing(0,2,0,$C107,G$96)</f>
        <v>8.9333333333333336</v>
      </c>
      <c r="H107" s="20">
        <f>_xll.CDXZipStreamCF.Connect.CDXRouteBing(0,2,0,$C107,H$96)</f>
        <v>13.033333333333333</v>
      </c>
      <c r="I107" s="20">
        <f>_xll.CDXZipStreamCF.Connect.CDXRouteBing(0,2,0,$C107,I$96)</f>
        <v>15.25</v>
      </c>
      <c r="J107" s="20">
        <f>_xll.CDXZipStreamCF.Connect.CDXRouteBing(0,2,0,$C107,J$96)</f>
        <v>17.233333333333334</v>
      </c>
      <c r="K107" s="20">
        <f>_xll.CDXZipStreamCF.Connect.CDXRouteBing(0,2,0,$C107,K$96)</f>
        <v>17.333333333333332</v>
      </c>
      <c r="L107" s="20">
        <f>_xll.CDXZipStreamCF.Connect.CDXRouteBing(0,2,0,$C107,L$96)</f>
        <v>23.516666666666666</v>
      </c>
      <c r="M107" s="20">
        <f>_xll.CDXZipStreamCF.Connect.CDXRouteBing(0,2,0,$C107,M$96)</f>
        <v>31.15</v>
      </c>
      <c r="N107" s="20">
        <f>_xll.CDXZipStreamCF.Connect.CDXRouteBing(0,2,0,$C107,N$96)</f>
        <v>0</v>
      </c>
      <c r="O107" s="20">
        <f>_xll.CDXZipStreamCF.Connect.CDXRouteBing(0,2,0,$C107,O$96)</f>
        <v>34.916666666666664</v>
      </c>
      <c r="P107" s="20">
        <f>_xll.CDXZipStreamCF.Connect.CDXRouteBing(0,2,0,$C107,P$96)</f>
        <v>38.6</v>
      </c>
      <c r="Q107" s="20">
        <f>_xll.CDXZipStreamCF.Connect.CDXRouteBing(0,2,0,$C107,Q$96)</f>
        <v>141.28333333333333</v>
      </c>
      <c r="R107" s="20">
        <f>_xll.CDXZipStreamCF.Connect.CDXRouteBing(0,2,0,$C107,R$96)</f>
        <v>137.15</v>
      </c>
      <c r="S107" s="20">
        <f>_xll.CDXZipStreamCF.Connect.CDXRouteBing(0,2,0,$C107,S$96)</f>
        <v>120.35</v>
      </c>
      <c r="T107" s="20">
        <f>_xll.CDXZipStreamCF.Connect.CDXRouteBing(0,2,0,$C107,T$96)</f>
        <v>157.18333333333334</v>
      </c>
      <c r="U107" s="20">
        <f>_xll.CDXZipStreamCF.Connect.CDXRouteBing(0,2,0,$C107,U$96)</f>
        <v>133.33333333333334</v>
      </c>
      <c r="V107" s="20">
        <f>_xll.CDXZipStreamCF.Connect.CDXRouteBing(0,2,0,$C107,V$96)</f>
        <v>184.06666666666666</v>
      </c>
      <c r="W107" s="20">
        <f>_xll.CDXZipStreamCF.Connect.CDXRouteBing(0,2,0,$C107,W$96)</f>
        <v>208.81666666666666</v>
      </c>
      <c r="X107" s="20">
        <f>_xll.CDXZipStreamCF.Connect.CDXRouteBing(0,2,0,$C107,X$96)</f>
        <v>194.18333333333334</v>
      </c>
      <c r="Y107" s="20">
        <f>_xll.CDXZipStreamCF.Connect.CDXRouteBing(0,2,0,$C107,Y$96)</f>
        <v>121.73333333333333</v>
      </c>
      <c r="Z107" s="20">
        <f t="shared" si="10"/>
        <v>13</v>
      </c>
      <c r="AA107" s="20">
        <f t="shared" si="11"/>
        <v>551.7166666666667</v>
      </c>
      <c r="AB107" s="98"/>
      <c r="AC107" s="16"/>
      <c r="AD107" s="16" t="s">
        <v>2948</v>
      </c>
      <c r="AE107" t="s">
        <v>3810</v>
      </c>
      <c r="AF107" s="20">
        <f>_xll.CDXZipStreamCF.Connect.CDXRouteBing(0,2,0,$AE107,AF$96)</f>
        <v>78.11666666666666</v>
      </c>
      <c r="AG107" s="20">
        <f>_xll.CDXZipStreamCF.Connect.CDXRouteBing(0,2,0,$AE107,AG$96)</f>
        <v>8.9333333333333336</v>
      </c>
      <c r="AH107" s="20">
        <f>_xll.CDXZipStreamCF.Connect.CDXRouteBing(0,2,0,$AE107,AH$96)</f>
        <v>141.28333333333333</v>
      </c>
      <c r="AJ107" s="98"/>
      <c r="AK107" s="16"/>
      <c r="AL107" s="16" t="s">
        <v>2948</v>
      </c>
      <c r="AM107" t="s">
        <v>3810</v>
      </c>
      <c r="AN107" s="20">
        <f>_xll.CDXZipStreamCF.Connect.CDXRouteBing(0,2,0,$AM107,AN$96)</f>
        <v>17.233333333333334</v>
      </c>
      <c r="AO107" s="20">
        <f>_xll.CDXZipStreamCF.Connect.CDXRouteBing(0,2,0,$AM107,AO$96)</f>
        <v>23.516666666666666</v>
      </c>
      <c r="AP107" s="20">
        <f>_xll.CDXZipStreamCF.Connect.CDXRouteBing(0,2,0,$AM107,AP$96)</f>
        <v>121.73333333333333</v>
      </c>
      <c r="AQ107" s="20">
        <f>_xll.CDXZipStreamCF.Connect.CDXRouteBing(0,2,0,$AM107,AQ$96)</f>
        <v>120.35</v>
      </c>
      <c r="AR107" s="20">
        <f>_xll.CDXZipStreamCF.Connect.CDXRouteBing(0,2,0,$AM107,AR$96)</f>
        <v>23.516666666666666</v>
      </c>
      <c r="AS107" s="98"/>
      <c r="AT107" s="16"/>
      <c r="AU107" s="16" t="s">
        <v>2948</v>
      </c>
      <c r="AV107" t="s">
        <v>3810</v>
      </c>
      <c r="AW107" s="20">
        <f>_xll.CDXZipStreamCF.Connect.CDXRouteBing(0,2,0,$AM107,AW$96)</f>
        <v>17.233333333333334</v>
      </c>
      <c r="AX107" s="20">
        <f>_xll.CDXZipStreamCF.Connect.CDXRouteBing(0,2,0,$AM107,AX$96)</f>
        <v>23.516666666666666</v>
      </c>
      <c r="AY107" s="20">
        <f>_xll.CDXZipStreamCF.Connect.CDXRouteBing(0,2,0,$AM107,AY$96)</f>
        <v>121.73333333333333</v>
      </c>
      <c r="AZ107" s="20">
        <f>_xll.CDXZipStreamCF.Connect.CDXRouteBing(0,2,0,$AM107,AZ$96)</f>
        <v>120.35</v>
      </c>
      <c r="BA107" s="20">
        <f>_xll.CDXZipStreamCF.Connect.CDXRouteBing(0,2,0,$AM107,BA$96)</f>
        <v>23.516666666666666</v>
      </c>
      <c r="BB107" s="20">
        <f>_xll.CDXZipStreamCF.Connect.CDXRouteBing(0,2,0,$AM107,BB$96)</f>
        <v>141.28333333333333</v>
      </c>
      <c r="BD107" s="98"/>
    </row>
    <row r="108" spans="1:56" x14ac:dyDescent="0.2">
      <c r="A108" s="69"/>
      <c r="B108" s="16" t="s">
        <v>173</v>
      </c>
      <c r="C108" t="s">
        <v>3832</v>
      </c>
      <c r="D108" s="20">
        <f>_xll.CDXZipStreamCF.Connect.CDXRouteBing(0,2,0,$C108,D$96)</f>
        <v>106.53333333333333</v>
      </c>
      <c r="E108" s="20">
        <f>_xll.CDXZipStreamCF.Connect.CDXRouteBing(0,2,0,$C108,E$96)</f>
        <v>99.05</v>
      </c>
      <c r="F108" s="20">
        <f>_xll.CDXZipStreamCF.Connect.CDXRouteBing(0,2,0,$C108,F$96)</f>
        <v>116.3</v>
      </c>
      <c r="G108" s="20">
        <f>_xll.CDXZipStreamCF.Connect.CDXRouteBing(0,2,0,$C108,G$96)</f>
        <v>41.15</v>
      </c>
      <c r="H108" s="20">
        <f>_xll.CDXZipStreamCF.Connect.CDXRouteBing(0,2,0,$C108,H$96)</f>
        <v>26.466666666666665</v>
      </c>
      <c r="I108" s="20">
        <f>_xll.CDXZipStreamCF.Connect.CDXRouteBing(0,2,0,$C108,I$96)</f>
        <v>27.333333333333332</v>
      </c>
      <c r="J108" s="20">
        <f>_xll.CDXZipStreamCF.Connect.CDXRouteBing(0,2,0,$C108,J$96)</f>
        <v>30.533333333333335</v>
      </c>
      <c r="K108" s="20">
        <f>_xll.CDXZipStreamCF.Connect.CDXRouteBing(0,2,0,$C108,K$96)</f>
        <v>30.433333333333334</v>
      </c>
      <c r="L108" s="20">
        <f>_xll.CDXZipStreamCF.Connect.CDXRouteBing(0,2,0,$C108,L$96)</f>
        <v>23.3</v>
      </c>
      <c r="M108" s="20">
        <f>_xll.CDXZipStreamCF.Connect.CDXRouteBing(0,2,0,$C108,M$96)</f>
        <v>39.733333333333334</v>
      </c>
      <c r="N108" s="20">
        <f>_xll.CDXZipStreamCF.Connect.CDXRouteBing(0,2,0,$C108,N$96)</f>
        <v>38.166666666666664</v>
      </c>
      <c r="O108" s="20">
        <f>_xll.CDXZipStreamCF.Connect.CDXRouteBing(0,2,0,$C108,O$96)</f>
        <v>0</v>
      </c>
      <c r="P108" s="20">
        <f>_xll.CDXZipStreamCF.Connect.CDXRouteBing(0,2,0,$C108,P$96)</f>
        <v>47.2</v>
      </c>
      <c r="Q108" s="20">
        <f>_xll.CDXZipStreamCF.Connect.CDXRouteBing(0,2,0,$C108,Q$96)</f>
        <v>169.7</v>
      </c>
      <c r="R108" s="20">
        <f>_xll.CDXZipStreamCF.Connect.CDXRouteBing(0,2,0,$C108,R$96)</f>
        <v>165.55</v>
      </c>
      <c r="S108" s="20">
        <f>_xll.CDXZipStreamCF.Connect.CDXRouteBing(0,2,0,$C108,S$96)</f>
        <v>148.76666666666668</v>
      </c>
      <c r="T108" s="20">
        <f>_xll.CDXZipStreamCF.Connect.CDXRouteBing(0,2,0,$C108,T$96)</f>
        <v>164.35</v>
      </c>
      <c r="U108" s="20">
        <f>_xll.CDXZipStreamCF.Connect.CDXRouteBing(0,2,0,$C108,U$96)</f>
        <v>161.75</v>
      </c>
      <c r="V108" s="20">
        <f>_xll.CDXZipStreamCF.Connect.CDXRouteBing(0,2,0,$C108,V$96)</f>
        <v>212.46666666666667</v>
      </c>
      <c r="W108" s="20">
        <f>_xll.CDXZipStreamCF.Connect.CDXRouteBing(0,2,0,$C108,W$96)</f>
        <v>237.23333333333332</v>
      </c>
      <c r="X108" s="20">
        <f>_xll.CDXZipStreamCF.Connect.CDXRouteBing(0,2,0,$C108,X$96)</f>
        <v>202.76666666666668</v>
      </c>
      <c r="Y108" s="20">
        <f>_xll.CDXZipStreamCF.Connect.CDXRouteBing(0,2,0,$C108,Y$96)</f>
        <v>129.9</v>
      </c>
      <c r="Z108" s="20">
        <f t="shared" si="10"/>
        <v>13</v>
      </c>
      <c r="AA108" s="20">
        <f t="shared" si="11"/>
        <v>626.19999999999993</v>
      </c>
      <c r="AB108" s="98"/>
      <c r="AC108" s="16"/>
      <c r="AD108" s="16" t="s">
        <v>173</v>
      </c>
      <c r="AE108" t="s">
        <v>3832</v>
      </c>
      <c r="AF108" s="20">
        <f>_xll.CDXZipStreamCF.Connect.CDXRouteBing(0,2,0,$AE108,AF$96)</f>
        <v>106.53333333333333</v>
      </c>
      <c r="AG108" s="20">
        <f>_xll.CDXZipStreamCF.Connect.CDXRouteBing(0,2,0,$AE108,AG$96)</f>
        <v>41.15</v>
      </c>
      <c r="AH108" s="20">
        <f>_xll.CDXZipStreamCF.Connect.CDXRouteBing(0,2,0,$AE108,AH$96)</f>
        <v>169.7</v>
      </c>
      <c r="AJ108" s="98"/>
      <c r="AK108" s="16"/>
      <c r="AL108" s="16" t="s">
        <v>173</v>
      </c>
      <c r="AM108" t="s">
        <v>3832</v>
      </c>
      <c r="AN108" s="20">
        <f>_xll.CDXZipStreamCF.Connect.CDXRouteBing(0,2,0,$AM108,AN$96)</f>
        <v>30.533333333333335</v>
      </c>
      <c r="AO108" s="20">
        <f>_xll.CDXZipStreamCF.Connect.CDXRouteBing(0,2,0,$AM108,AO$96)</f>
        <v>23.3</v>
      </c>
      <c r="AP108" s="20">
        <f>_xll.CDXZipStreamCF.Connect.CDXRouteBing(0,2,0,$AM108,AP$96)</f>
        <v>129.9</v>
      </c>
      <c r="AQ108" s="20">
        <f>_xll.CDXZipStreamCF.Connect.CDXRouteBing(0,2,0,$AM108,AQ$96)</f>
        <v>148.76666666666668</v>
      </c>
      <c r="AR108" s="20">
        <f>_xll.CDXZipStreamCF.Connect.CDXRouteBing(0,2,0,$AM108,AR$96)</f>
        <v>23.3</v>
      </c>
      <c r="AS108" s="98"/>
      <c r="AT108" s="16"/>
      <c r="AU108" s="16" t="s">
        <v>173</v>
      </c>
      <c r="AV108" t="s">
        <v>3832</v>
      </c>
      <c r="AW108" s="20">
        <f>_xll.CDXZipStreamCF.Connect.CDXRouteBing(0,2,0,$AM108,AW$96)</f>
        <v>30.533333333333335</v>
      </c>
      <c r="AX108" s="20">
        <f>_xll.CDXZipStreamCF.Connect.CDXRouteBing(0,2,0,$AM108,AX$96)</f>
        <v>23.3</v>
      </c>
      <c r="AY108" s="20">
        <f>_xll.CDXZipStreamCF.Connect.CDXRouteBing(0,2,0,$AM108,AY$96)</f>
        <v>129.9</v>
      </c>
      <c r="AZ108" s="20">
        <f>_xll.CDXZipStreamCF.Connect.CDXRouteBing(0,2,0,$AM108,AZ$96)</f>
        <v>148.76666666666668</v>
      </c>
      <c r="BA108" s="20">
        <f>_xll.CDXZipStreamCF.Connect.CDXRouteBing(0,2,0,$AM108,BA$96)</f>
        <v>23.3</v>
      </c>
      <c r="BB108" s="20">
        <f>_xll.CDXZipStreamCF.Connect.CDXRouteBing(0,2,0,$AM108,BB$96)</f>
        <v>169.7</v>
      </c>
      <c r="BD108" s="98"/>
    </row>
    <row r="109" spans="1:56" x14ac:dyDescent="0.2">
      <c r="A109" s="69"/>
      <c r="B109" s="16" t="s">
        <v>2120</v>
      </c>
      <c r="C109" t="s">
        <v>3841</v>
      </c>
      <c r="D109" s="20">
        <f>_xll.CDXZipStreamCF.Connect.CDXRouteBing(0,2,0,$C109,D$96)</f>
        <v>99.95</v>
      </c>
      <c r="E109" s="20">
        <f>_xll.CDXZipStreamCF.Connect.CDXRouteBing(0,2,0,$C109,E$96)</f>
        <v>92.483333333333334</v>
      </c>
      <c r="F109" s="20">
        <f>_xll.CDXZipStreamCF.Connect.CDXRouteBing(0,2,0,$C109,F$96)</f>
        <v>117.75</v>
      </c>
      <c r="G109" s="20">
        <f>_xll.CDXZipStreamCF.Connect.CDXRouteBing(0,2,0,$C109,G$96)</f>
        <v>42.6</v>
      </c>
      <c r="H109" s="20">
        <f>_xll.CDXZipStreamCF.Connect.CDXRouteBing(0,2,0,$C109,H$96)</f>
        <v>35.666666666666664</v>
      </c>
      <c r="I109" s="20">
        <f>_xll.CDXZipStreamCF.Connect.CDXRouteBing(0,2,0,$C109,I$96)</f>
        <v>37.9</v>
      </c>
      <c r="J109" s="20">
        <f>_xll.CDXZipStreamCF.Connect.CDXRouteBing(0,2,0,$C109,J$96)</f>
        <v>36.450000000000003</v>
      </c>
      <c r="K109" s="20">
        <f>_xll.CDXZipStreamCF.Connect.CDXRouteBing(0,2,0,$C109,K$96)</f>
        <v>36.549999999999997</v>
      </c>
      <c r="L109" s="20">
        <f>_xll.CDXZipStreamCF.Connect.CDXRouteBing(0,2,0,$C109,L$96)</f>
        <v>36.049999999999997</v>
      </c>
      <c r="M109" s="20">
        <f>_xll.CDXZipStreamCF.Connect.CDXRouteBing(0,2,0,$C109,M$96)</f>
        <v>12.083333333333334</v>
      </c>
      <c r="N109" s="20">
        <f>_xll.CDXZipStreamCF.Connect.CDXRouteBing(0,2,0,$C109,N$96)</f>
        <v>41.033333333333331</v>
      </c>
      <c r="O109" s="20">
        <f>_xll.CDXZipStreamCF.Connect.CDXRouteBing(0,2,0,$C109,O$96)</f>
        <v>47.45</v>
      </c>
      <c r="P109" s="20">
        <f>_xll.CDXZipStreamCF.Connect.CDXRouteBing(0,2,0,$C109,P$96)</f>
        <v>0</v>
      </c>
      <c r="Q109" s="20">
        <f>_xll.CDXZipStreamCF.Connect.CDXRouteBing(0,2,0,$C109,Q$96)</f>
        <v>154.4</v>
      </c>
      <c r="R109" s="20">
        <f>_xll.CDXZipStreamCF.Connect.CDXRouteBing(0,2,0,$C109,R$96)</f>
        <v>140.86666666666667</v>
      </c>
      <c r="S109" s="20">
        <f>_xll.CDXZipStreamCF.Connect.CDXRouteBing(0,2,0,$C109,S$96)</f>
        <v>142.19999999999999</v>
      </c>
      <c r="T109" s="20">
        <f>_xll.CDXZipStreamCF.Connect.CDXRouteBing(0,2,0,$C109,T$96)</f>
        <v>126.96666666666667</v>
      </c>
      <c r="U109" s="20">
        <f>_xll.CDXZipStreamCF.Connect.CDXRouteBing(0,2,0,$C109,U$96)</f>
        <v>155.83333333333334</v>
      </c>
      <c r="V109" s="20">
        <f>_xll.CDXZipStreamCF.Connect.CDXRouteBing(0,2,0,$C109,V$96)</f>
        <v>187.01666666666668</v>
      </c>
      <c r="W109" s="20">
        <f>_xll.CDXZipStreamCF.Connect.CDXRouteBing(0,2,0,$C109,W$96)</f>
        <v>219.46666666666667</v>
      </c>
      <c r="X109" s="20">
        <f>_xll.CDXZipStreamCF.Connect.CDXRouteBing(0,2,0,$C109,X$96)</f>
        <v>165.4</v>
      </c>
      <c r="Y109" s="20">
        <f>_xll.CDXZipStreamCF.Connect.CDXRouteBing(0,2,0,$C109,Y$96)</f>
        <v>148.31666666666666</v>
      </c>
      <c r="Z109" s="20">
        <f t="shared" si="10"/>
        <v>13</v>
      </c>
      <c r="AA109" s="20">
        <f t="shared" si="11"/>
        <v>635.9666666666667</v>
      </c>
      <c r="AB109" s="98"/>
      <c r="AC109" s="16"/>
      <c r="AD109" s="16" t="s">
        <v>2120</v>
      </c>
      <c r="AE109" t="s">
        <v>3841</v>
      </c>
      <c r="AF109" s="20">
        <f>_xll.CDXZipStreamCF.Connect.CDXRouteBing(0,2,0,$AE109,AF$96)</f>
        <v>99.95</v>
      </c>
      <c r="AG109" s="20">
        <f>_xll.CDXZipStreamCF.Connect.CDXRouteBing(0,2,0,$AE109,AG$96)</f>
        <v>42.6</v>
      </c>
      <c r="AH109" s="20">
        <f>_xll.CDXZipStreamCF.Connect.CDXRouteBing(0,2,0,$AE109,AH$96)</f>
        <v>154.4</v>
      </c>
      <c r="AJ109" s="98"/>
      <c r="AK109" s="16"/>
      <c r="AL109" s="16" t="s">
        <v>2120</v>
      </c>
      <c r="AM109" t="s">
        <v>3841</v>
      </c>
      <c r="AN109" s="20">
        <f>_xll.CDXZipStreamCF.Connect.CDXRouteBing(0,2,0,$AM109,AN$96)</f>
        <v>36.450000000000003</v>
      </c>
      <c r="AO109" s="20">
        <f>_xll.CDXZipStreamCF.Connect.CDXRouteBing(0,2,0,$AM109,AO$96)</f>
        <v>36.049999999999997</v>
      </c>
      <c r="AP109" s="20">
        <f>_xll.CDXZipStreamCF.Connect.CDXRouteBing(0,2,0,$AM109,AP$96)</f>
        <v>148.31666666666666</v>
      </c>
      <c r="AQ109" s="20">
        <f>_xll.CDXZipStreamCF.Connect.CDXRouteBing(0,2,0,$AM109,AQ$96)</f>
        <v>142.19999999999999</v>
      </c>
      <c r="AR109" s="20">
        <f>_xll.CDXZipStreamCF.Connect.CDXRouteBing(0,2,0,$AM109,AR$96)</f>
        <v>36.049999999999997</v>
      </c>
      <c r="AS109" s="98"/>
      <c r="AT109" s="16"/>
      <c r="AU109" s="16" t="s">
        <v>2120</v>
      </c>
      <c r="AV109" t="s">
        <v>3841</v>
      </c>
      <c r="AW109" s="20">
        <f>_xll.CDXZipStreamCF.Connect.CDXRouteBing(0,2,0,$AM109,AW$96)</f>
        <v>36.450000000000003</v>
      </c>
      <c r="AX109" s="20">
        <f>_xll.CDXZipStreamCF.Connect.CDXRouteBing(0,2,0,$AM109,AX$96)</f>
        <v>36.049999999999997</v>
      </c>
      <c r="AY109" s="20">
        <f>_xll.CDXZipStreamCF.Connect.CDXRouteBing(0,2,0,$AM109,AY$96)</f>
        <v>148.31666666666666</v>
      </c>
      <c r="AZ109" s="20">
        <f>_xll.CDXZipStreamCF.Connect.CDXRouteBing(0,2,0,$AM109,AZ$96)</f>
        <v>142.19999999999999</v>
      </c>
      <c r="BA109" s="20">
        <f>_xll.CDXZipStreamCF.Connect.CDXRouteBing(0,2,0,$AM109,BA$96)</f>
        <v>36.049999999999997</v>
      </c>
      <c r="BB109" s="20">
        <f>_xll.CDXZipStreamCF.Connect.CDXRouteBing(0,2,0,$AM109,BB$96)</f>
        <v>154.4</v>
      </c>
      <c r="BD109" s="98"/>
    </row>
    <row r="110" spans="1:56" x14ac:dyDescent="0.2">
      <c r="A110" s="69"/>
      <c r="B110" s="24" t="s">
        <v>896</v>
      </c>
      <c r="C110" s="25" t="s">
        <v>3824</v>
      </c>
      <c r="D110" s="20">
        <f>_xll.CDXZipStreamCF.Connect.CDXRouteBing(0,2,0,$C110,D$96)</f>
        <v>77.11666666666666</v>
      </c>
      <c r="E110" s="20">
        <f>_xll.CDXZipStreamCF.Connect.CDXRouteBing(0,2,0,$C110,E$96)</f>
        <v>102.58333333333333</v>
      </c>
      <c r="F110" s="20">
        <f>_xll.CDXZipStreamCF.Connect.CDXRouteBing(0,2,0,$C110,F$96)</f>
        <v>128.80000000000001</v>
      </c>
      <c r="G110" s="20">
        <f>_xll.CDXZipStreamCF.Connect.CDXRouteBing(0,2,0,$C110,G$96)</f>
        <v>144.25</v>
      </c>
      <c r="H110" s="20">
        <f>_xll.CDXZipStreamCF.Connect.CDXRouteBing(0,2,0,$C110,H$96)</f>
        <v>148.06666666666666</v>
      </c>
      <c r="I110" s="20">
        <f>_xll.CDXZipStreamCF.Connect.CDXRouteBing(0,2,0,$C110,I$96)</f>
        <v>150.28333333333333</v>
      </c>
      <c r="J110" s="20">
        <f>_xll.CDXZipStreamCF.Connect.CDXRouteBing(0,2,0,$C110,J$96)</f>
        <v>152.26666666666668</v>
      </c>
      <c r="K110" s="20">
        <f>_xll.CDXZipStreamCF.Connect.CDXRouteBing(0,2,0,$C110,K$96)</f>
        <v>152.36666666666667</v>
      </c>
      <c r="L110" s="20">
        <f>_xll.CDXZipStreamCF.Connect.CDXRouteBing(0,2,0,$C110,L$96)</f>
        <v>158.55000000000001</v>
      </c>
      <c r="M110" s="20">
        <f>_xll.CDXZipStreamCF.Connect.CDXRouteBing(0,2,0,$C110,M$96)</f>
        <v>155.83333333333334</v>
      </c>
      <c r="N110" s="20">
        <f>_xll.CDXZipStreamCF.Connect.CDXRouteBing(0,2,0,$C110,N$96)</f>
        <v>142.73333333333332</v>
      </c>
      <c r="O110" s="20">
        <f>_xll.CDXZipStreamCF.Connect.CDXRouteBing(0,2,0,$C110,O$96)</f>
        <v>169.95</v>
      </c>
      <c r="P110" s="20">
        <f>_xll.CDXZipStreamCF.Connect.CDXRouteBing(0,2,0,$C110,P$96)</f>
        <v>150.86666666666667</v>
      </c>
      <c r="Q110" s="20">
        <f>_xll.CDXZipStreamCF.Connect.CDXRouteBing(0,2,0,$C110,Q$96)</f>
        <v>0</v>
      </c>
      <c r="R110" s="20">
        <f>_xll.CDXZipStreamCF.Connect.CDXRouteBing(0,2,0,$C110,R$96)</f>
        <v>20.066666666666666</v>
      </c>
      <c r="S110" s="20">
        <f>_xll.CDXZipStreamCF.Connect.CDXRouteBing(0,2,0,$C110,S$96)</f>
        <v>35.4</v>
      </c>
      <c r="T110" s="20">
        <f>_xll.CDXZipStreamCF.Connect.CDXRouteBing(0,2,0,$C110,T$96)</f>
        <v>63.166666666666664</v>
      </c>
      <c r="U110" s="20">
        <f>_xll.CDXZipStreamCF.Connect.CDXRouteBing(0,2,0,$C110,U$96)</f>
        <v>16.850000000000001</v>
      </c>
      <c r="V110" s="20">
        <f>_xll.CDXZipStreamCF.Connect.CDXRouteBing(0,2,0,$C110,V$96)</f>
        <v>51</v>
      </c>
      <c r="W110" s="20">
        <f>_xll.CDXZipStreamCF.Connect.CDXRouteBing(0,2,0,$C110,W$96)</f>
        <v>72.066666666666663</v>
      </c>
      <c r="X110" s="20">
        <f>_xll.CDXZipStreamCF.Connect.CDXRouteBing(0,2,0,$C110,X$96)</f>
        <v>112.33333333333333</v>
      </c>
      <c r="Y110" s="20">
        <f>_xll.CDXZipStreamCF.Connect.CDXRouteBing(0,2,0,$C110,Y$96)</f>
        <v>219.4</v>
      </c>
      <c r="Z110" s="22">
        <f t="shared" si="10"/>
        <v>10</v>
      </c>
      <c r="AA110" s="22">
        <f t="shared" si="11"/>
        <v>550.58333333333337</v>
      </c>
      <c r="AB110" s="98"/>
      <c r="AC110" s="16"/>
      <c r="AD110" s="24" t="s">
        <v>896</v>
      </c>
      <c r="AE110" s="25" t="s">
        <v>3824</v>
      </c>
      <c r="AF110" s="20">
        <f>_xll.CDXZipStreamCF.Connect.CDXRouteBing(0,2,0,$AE110,AF$96)</f>
        <v>77.11666666666666</v>
      </c>
      <c r="AG110" s="20">
        <f>_xll.CDXZipStreamCF.Connect.CDXRouteBing(0,2,0,$AE110,AG$96)</f>
        <v>144.25</v>
      </c>
      <c r="AH110" s="20">
        <f>_xll.CDXZipStreamCF.Connect.CDXRouteBing(0,2,0,$AE110,AH$96)</f>
        <v>0</v>
      </c>
      <c r="AJ110" s="98"/>
      <c r="AK110" s="16"/>
      <c r="AL110" s="16" t="s">
        <v>896</v>
      </c>
      <c r="AM110" t="s">
        <v>3824</v>
      </c>
      <c r="AN110" s="20">
        <f>_xll.CDXZipStreamCF.Connect.CDXRouteBing(0,2,0,$AM110,AN$96)</f>
        <v>152.26666666666668</v>
      </c>
      <c r="AO110" s="20">
        <f>_xll.CDXZipStreamCF.Connect.CDXRouteBing(0,2,0,$AM110,AO$96)</f>
        <v>158.55000000000001</v>
      </c>
      <c r="AP110" s="20">
        <f>_xll.CDXZipStreamCF.Connect.CDXRouteBing(0,2,0,$AM110,AP$96)</f>
        <v>219.4</v>
      </c>
      <c r="AQ110" s="20">
        <f>_xll.CDXZipStreamCF.Connect.CDXRouteBing(0,2,0,$AM110,AQ$96)</f>
        <v>35.4</v>
      </c>
      <c r="AR110" s="20">
        <f>_xll.CDXZipStreamCF.Connect.CDXRouteBing(0,2,0,$AM110,AR$96)</f>
        <v>158.55000000000001</v>
      </c>
      <c r="AS110" s="98"/>
      <c r="AT110" s="16"/>
      <c r="AU110" s="24" t="s">
        <v>896</v>
      </c>
      <c r="AV110" s="25" t="s">
        <v>3824</v>
      </c>
      <c r="AW110" s="20">
        <f>_xll.CDXZipStreamCF.Connect.CDXRouteBing(0,2,0,$AM110,AW$96)</f>
        <v>152.26666666666668</v>
      </c>
      <c r="AX110" s="20">
        <f>_xll.CDXZipStreamCF.Connect.CDXRouteBing(0,2,0,$AM110,AX$96)</f>
        <v>158.55000000000001</v>
      </c>
      <c r="AY110" s="20">
        <f>_xll.CDXZipStreamCF.Connect.CDXRouteBing(0,2,0,$AM110,AY$96)</f>
        <v>219.4</v>
      </c>
      <c r="AZ110" s="20">
        <f>_xll.CDXZipStreamCF.Connect.CDXRouteBing(0,2,0,$AM110,AZ$96)</f>
        <v>35.4</v>
      </c>
      <c r="BA110" s="20">
        <f>_xll.CDXZipStreamCF.Connect.CDXRouteBing(0,2,0,$AM110,BA$96)</f>
        <v>158.55000000000001</v>
      </c>
      <c r="BB110" s="20">
        <f>_xll.CDXZipStreamCF.Connect.CDXRouteBing(0,2,0,$AM110,BB$96)</f>
        <v>0</v>
      </c>
      <c r="BD110" s="98"/>
    </row>
    <row r="111" spans="1:56" x14ac:dyDescent="0.2">
      <c r="A111" s="69"/>
      <c r="B111" s="16" t="s">
        <v>2956</v>
      </c>
      <c r="C111" t="s">
        <v>3806</v>
      </c>
      <c r="D111" s="20">
        <f>_xll.CDXZipStreamCF.Connect.CDXRouteBing(0,2,0,$C111,D$96)</f>
        <v>71.61666666666666</v>
      </c>
      <c r="E111" s="20">
        <f>_xll.CDXZipStreamCF.Connect.CDXRouteBing(0,2,0,$C111,E$96)</f>
        <v>96.716666666666669</v>
      </c>
      <c r="F111" s="20">
        <f>_xll.CDXZipStreamCF.Connect.CDXRouteBing(0,2,0,$C111,F$96)</f>
        <v>122.93333333333334</v>
      </c>
      <c r="G111" s="20">
        <f>_xll.CDXZipStreamCF.Connect.CDXRouteBing(0,2,0,$C111,G$96)</f>
        <v>136.21666666666667</v>
      </c>
      <c r="H111" s="20">
        <f>_xll.CDXZipStreamCF.Connect.CDXRouteBing(0,2,0,$C111,H$96)</f>
        <v>140.03333333333333</v>
      </c>
      <c r="I111" s="20">
        <f>_xll.CDXZipStreamCF.Connect.CDXRouteBing(0,2,0,$C111,I$96)</f>
        <v>142.25</v>
      </c>
      <c r="J111" s="20">
        <f>_xll.CDXZipStreamCF.Connect.CDXRouteBing(0,2,0,$C111,J$96)</f>
        <v>144.23333333333332</v>
      </c>
      <c r="K111" s="20">
        <f>_xll.CDXZipStreamCF.Connect.CDXRouteBing(0,2,0,$C111,K$96)</f>
        <v>144.33333333333334</v>
      </c>
      <c r="L111" s="20">
        <f>_xll.CDXZipStreamCF.Connect.CDXRouteBing(0,2,0,$C111,L$96)</f>
        <v>150.51666666666668</v>
      </c>
      <c r="M111" s="20">
        <f>_xll.CDXZipStreamCF.Connect.CDXRouteBing(0,2,0,$C111,M$96)</f>
        <v>141.71666666666667</v>
      </c>
      <c r="N111" s="20">
        <f>_xll.CDXZipStreamCF.Connect.CDXRouteBing(0,2,0,$C111,N$96)</f>
        <v>134.69999999999999</v>
      </c>
      <c r="O111" s="20">
        <f>_xll.CDXZipStreamCF.Connect.CDXRouteBing(0,2,0,$C111,O$96)</f>
        <v>161.91666666666666</v>
      </c>
      <c r="P111" s="20">
        <f>_xll.CDXZipStreamCF.Connect.CDXRouteBing(0,2,0,$C111,P$96)</f>
        <v>136.73333333333332</v>
      </c>
      <c r="Q111" s="20">
        <f>_xll.CDXZipStreamCF.Connect.CDXRouteBing(0,2,0,$C111,Q$96)</f>
        <v>17.25</v>
      </c>
      <c r="R111" s="20">
        <f>_xll.CDXZipStreamCF.Connect.CDXRouteBing(0,2,0,$C111,R$96)</f>
        <v>0</v>
      </c>
      <c r="S111" s="20">
        <f>_xll.CDXZipStreamCF.Connect.CDXRouteBing(0,2,0,$C111,S$96)</f>
        <v>29.9</v>
      </c>
      <c r="T111" s="20">
        <f>_xll.CDXZipStreamCF.Connect.CDXRouteBing(0,2,0,$C111,T$96)</f>
        <v>66.599999999999994</v>
      </c>
      <c r="U111" s="20">
        <f>_xll.CDXZipStreamCF.Connect.CDXRouteBing(0,2,0,$C111,U$96)</f>
        <v>20.25</v>
      </c>
      <c r="V111" s="20">
        <f>_xll.CDXZipStreamCF.Connect.CDXRouteBing(0,2,0,$C111,V$96)</f>
        <v>56.466666666666669</v>
      </c>
      <c r="W111" s="20">
        <f>_xll.CDXZipStreamCF.Connect.CDXRouteBing(0,2,0,$C111,W$96)</f>
        <v>82.316666666666663</v>
      </c>
      <c r="X111" s="20">
        <f>_xll.CDXZipStreamCF.Connect.CDXRouteBing(0,2,0,$C111,X$96)</f>
        <v>117.8</v>
      </c>
      <c r="Y111" s="20">
        <f>_xll.CDXZipStreamCF.Connect.CDXRouteBing(0,2,0,$C111,Y$96)</f>
        <v>213.53333333333333</v>
      </c>
      <c r="Z111" s="20">
        <f t="shared" si="10"/>
        <v>10</v>
      </c>
      <c r="AA111" s="20">
        <f t="shared" si="11"/>
        <v>558.91666666666663</v>
      </c>
      <c r="AB111" s="98"/>
      <c r="AC111" s="16"/>
      <c r="AD111" s="16" t="s">
        <v>2956</v>
      </c>
      <c r="AE111" t="s">
        <v>3806</v>
      </c>
      <c r="AF111" s="20">
        <f>_xll.CDXZipStreamCF.Connect.CDXRouteBing(0,2,0,$AE111,AF$96)</f>
        <v>71.61666666666666</v>
      </c>
      <c r="AG111" s="20">
        <f>_xll.CDXZipStreamCF.Connect.CDXRouteBing(0,2,0,$AE111,AG$96)</f>
        <v>136.21666666666667</v>
      </c>
      <c r="AH111" s="20">
        <f>_xll.CDXZipStreamCF.Connect.CDXRouteBing(0,2,0,$AE111,AH$96)</f>
        <v>17.25</v>
      </c>
      <c r="AJ111" s="98"/>
      <c r="AK111" s="16"/>
      <c r="AL111" s="16" t="s">
        <v>2956</v>
      </c>
      <c r="AM111" t="s">
        <v>3806</v>
      </c>
      <c r="AN111" s="20">
        <f>_xll.CDXZipStreamCF.Connect.CDXRouteBing(0,2,0,$AM111,AN$96)</f>
        <v>144.23333333333332</v>
      </c>
      <c r="AO111" s="20">
        <f>_xll.CDXZipStreamCF.Connect.CDXRouteBing(0,2,0,$AM111,AO$96)</f>
        <v>150.51666666666668</v>
      </c>
      <c r="AP111" s="20">
        <f>_xll.CDXZipStreamCF.Connect.CDXRouteBing(0,2,0,$AM111,AP$96)</f>
        <v>213.53333333333333</v>
      </c>
      <c r="AQ111" s="20">
        <f>_xll.CDXZipStreamCF.Connect.CDXRouteBing(0,2,0,$AM111,AQ$96)</f>
        <v>29.9</v>
      </c>
      <c r="AR111" s="20">
        <f>_xll.CDXZipStreamCF.Connect.CDXRouteBing(0,2,0,$AM111,AR$96)</f>
        <v>150.51666666666668</v>
      </c>
      <c r="AS111" s="98"/>
      <c r="AT111" s="16"/>
      <c r="AU111" s="16" t="s">
        <v>2956</v>
      </c>
      <c r="AV111" t="s">
        <v>3806</v>
      </c>
      <c r="AW111" s="20">
        <f>_xll.CDXZipStreamCF.Connect.CDXRouteBing(0,2,0,$AM111,AW$96)</f>
        <v>144.23333333333332</v>
      </c>
      <c r="AX111" s="20">
        <f>_xll.CDXZipStreamCF.Connect.CDXRouteBing(0,2,0,$AM111,AX$96)</f>
        <v>150.51666666666668</v>
      </c>
      <c r="AY111" s="20">
        <f>_xll.CDXZipStreamCF.Connect.CDXRouteBing(0,2,0,$AM111,AY$96)</f>
        <v>213.53333333333333</v>
      </c>
      <c r="AZ111" s="20">
        <f>_xll.CDXZipStreamCF.Connect.CDXRouteBing(0,2,0,$AM111,AZ$96)</f>
        <v>29.9</v>
      </c>
      <c r="BA111" s="20">
        <f>_xll.CDXZipStreamCF.Connect.CDXRouteBing(0,2,0,$AM111,BA$96)</f>
        <v>150.51666666666668</v>
      </c>
      <c r="BB111" s="20">
        <f>_xll.CDXZipStreamCF.Connect.CDXRouteBing(0,2,0,$AM111,BB$96)</f>
        <v>17.25</v>
      </c>
      <c r="BD111" s="98"/>
    </row>
    <row r="112" spans="1:56" x14ac:dyDescent="0.2">
      <c r="A112" s="69"/>
      <c r="B112" s="16" t="s">
        <v>194</v>
      </c>
      <c r="C112" t="s">
        <v>3833</v>
      </c>
      <c r="D112" s="20">
        <f>_xll.CDXZipStreamCF.Connect.CDXRouteBing(0,2,0,$C112,D$96)</f>
        <v>55.866666666666667</v>
      </c>
      <c r="E112" s="20">
        <f>_xll.CDXZipStreamCF.Connect.CDXRouteBing(0,2,0,$C112,E$96)</f>
        <v>81.333333333333329</v>
      </c>
      <c r="F112" s="20">
        <f>_xll.CDXZipStreamCF.Connect.CDXRouteBing(0,2,0,$C112,F$96)</f>
        <v>107.55</v>
      </c>
      <c r="G112" s="20">
        <f>_xll.CDXZipStreamCF.Connect.CDXRouteBing(0,2,0,$C112,G$96)</f>
        <v>122.98333333333333</v>
      </c>
      <c r="H112" s="20">
        <f>_xll.CDXZipStreamCF.Connect.CDXRouteBing(0,2,0,$C112,H$96)</f>
        <v>126.8</v>
      </c>
      <c r="I112" s="20">
        <f>_xll.CDXZipStreamCF.Connect.CDXRouteBing(0,2,0,$C112,I$96)</f>
        <v>129.03333333333333</v>
      </c>
      <c r="J112" s="20">
        <f>_xll.CDXZipStreamCF.Connect.CDXRouteBing(0,2,0,$C112,J$96)</f>
        <v>131.01666666666668</v>
      </c>
      <c r="K112" s="20">
        <f>_xll.CDXZipStreamCF.Connect.CDXRouteBing(0,2,0,$C112,K$96)</f>
        <v>131.1</v>
      </c>
      <c r="L112" s="20">
        <f>_xll.CDXZipStreamCF.Connect.CDXRouteBing(0,2,0,$C112,L$96)</f>
        <v>137.30000000000001</v>
      </c>
      <c r="M112" s="20">
        <f>_xll.CDXZipStreamCF.Connect.CDXRouteBing(0,2,0,$C112,M$96)</f>
        <v>135.58333333333334</v>
      </c>
      <c r="N112" s="20">
        <f>_xll.CDXZipStreamCF.Connect.CDXRouteBing(0,2,0,$C112,N$96)</f>
        <v>121.48333333333333</v>
      </c>
      <c r="O112" s="20">
        <f>_xll.CDXZipStreamCF.Connect.CDXRouteBing(0,2,0,$C112,O$96)</f>
        <v>148.69999999999999</v>
      </c>
      <c r="P112" s="20">
        <f>_xll.CDXZipStreamCF.Connect.CDXRouteBing(0,2,0,$C112,P$96)</f>
        <v>143.03333333333333</v>
      </c>
      <c r="Q112" s="20">
        <f>_xll.CDXZipStreamCF.Connect.CDXRouteBing(0,2,0,$C112,Q$96)</f>
        <v>37.766666666666666</v>
      </c>
      <c r="R112" s="20">
        <f>_xll.CDXZipStreamCF.Connect.CDXRouteBing(0,2,0,$C112,R$96)</f>
        <v>35.333333333333336</v>
      </c>
      <c r="S112" s="20">
        <f>_xll.CDXZipStreamCF.Connect.CDXRouteBing(0,2,0,$C112,S$96)</f>
        <v>0</v>
      </c>
      <c r="T112" s="20">
        <f>_xll.CDXZipStreamCF.Connect.CDXRouteBing(0,2,0,$C112,T$96)</f>
        <v>88.716666666666669</v>
      </c>
      <c r="U112" s="20">
        <f>_xll.CDXZipStreamCF.Connect.CDXRouteBing(0,2,0,$C112,U$96)</f>
        <v>29.433333333333334</v>
      </c>
      <c r="V112" s="20">
        <f>_xll.CDXZipStreamCF.Connect.CDXRouteBing(0,2,0,$C112,V$96)</f>
        <v>79.966666666666669</v>
      </c>
      <c r="W112" s="20">
        <f>_xll.CDXZipStreamCF.Connect.CDXRouteBing(0,2,0,$C112,W$96)</f>
        <v>105.28333333333333</v>
      </c>
      <c r="X112" s="20">
        <f>_xll.CDXZipStreamCF.Connect.CDXRouteBing(0,2,0,$C112,X$96)</f>
        <v>141.30000000000001</v>
      </c>
      <c r="Y112" s="20">
        <f>_xll.CDXZipStreamCF.Connect.CDXRouteBing(0,2,0,$C112,Y$96)</f>
        <v>198.13333333333333</v>
      </c>
      <c r="Z112" s="20">
        <f t="shared" si="10"/>
        <v>10</v>
      </c>
      <c r="AA112" s="20">
        <f t="shared" si="11"/>
        <v>621.24999999999989</v>
      </c>
      <c r="AB112" s="98"/>
      <c r="AC112" s="16"/>
      <c r="AD112" s="16" t="s">
        <v>194</v>
      </c>
      <c r="AE112" t="s">
        <v>3833</v>
      </c>
      <c r="AF112" s="20">
        <f>_xll.CDXZipStreamCF.Connect.CDXRouteBing(0,2,0,$AE112,AF$96)</f>
        <v>55.866666666666667</v>
      </c>
      <c r="AG112" s="20">
        <f>_xll.CDXZipStreamCF.Connect.CDXRouteBing(0,2,0,$AE112,AG$96)</f>
        <v>122.98333333333333</v>
      </c>
      <c r="AH112" s="20">
        <f>_xll.CDXZipStreamCF.Connect.CDXRouteBing(0,2,0,$AE112,AH$96)</f>
        <v>37.766666666666666</v>
      </c>
      <c r="AJ112" s="98"/>
      <c r="AK112" s="16"/>
      <c r="AL112" s="26" t="s">
        <v>194</v>
      </c>
      <c r="AM112" s="27" t="s">
        <v>3833</v>
      </c>
      <c r="AN112" s="20">
        <f>_xll.CDXZipStreamCF.Connect.CDXRouteBing(0,2,0,$AM112,AN$96)</f>
        <v>131.01666666666668</v>
      </c>
      <c r="AO112" s="20">
        <f>_xll.CDXZipStreamCF.Connect.CDXRouteBing(0,2,0,$AM112,AO$96)</f>
        <v>137.30000000000001</v>
      </c>
      <c r="AP112" s="20">
        <f>_xll.CDXZipStreamCF.Connect.CDXRouteBing(0,2,0,$AM112,AP$96)</f>
        <v>198.13333333333333</v>
      </c>
      <c r="AQ112" s="20">
        <f>_xll.CDXZipStreamCF.Connect.CDXRouteBing(0,2,0,$AM112,AQ$96)</f>
        <v>0</v>
      </c>
      <c r="AR112" s="20">
        <f>_xll.CDXZipStreamCF.Connect.CDXRouteBing(0,2,0,$AM112,AR$96)</f>
        <v>137.30000000000001</v>
      </c>
      <c r="AS112" s="98"/>
      <c r="AT112" s="16"/>
      <c r="AU112" s="26" t="s">
        <v>194</v>
      </c>
      <c r="AV112" s="27" t="s">
        <v>3833</v>
      </c>
      <c r="AW112" s="20">
        <f>_xll.CDXZipStreamCF.Connect.CDXRouteBing(0,2,0,$AM112,AW$96)</f>
        <v>131.01666666666668</v>
      </c>
      <c r="AX112" s="20">
        <f>_xll.CDXZipStreamCF.Connect.CDXRouteBing(0,2,0,$AM112,AX$96)</f>
        <v>137.30000000000001</v>
      </c>
      <c r="AY112" s="20">
        <f>_xll.CDXZipStreamCF.Connect.CDXRouteBing(0,2,0,$AM112,AY$96)</f>
        <v>198.13333333333333</v>
      </c>
      <c r="AZ112" s="20">
        <f>_xll.CDXZipStreamCF.Connect.CDXRouteBing(0,2,0,$AM112,AZ$96)</f>
        <v>0</v>
      </c>
      <c r="BA112" s="20">
        <f>_xll.CDXZipStreamCF.Connect.CDXRouteBing(0,2,0,$AM112,BA$96)</f>
        <v>137.30000000000001</v>
      </c>
      <c r="BB112" s="20">
        <f>_xll.CDXZipStreamCF.Connect.CDXRouteBing(0,2,0,$AM112,BB$96)</f>
        <v>37.766666666666666</v>
      </c>
      <c r="BD112" s="98"/>
    </row>
    <row r="113" spans="1:56" x14ac:dyDescent="0.2">
      <c r="A113" s="69"/>
      <c r="B113" s="16" t="s">
        <v>899</v>
      </c>
      <c r="C113" t="s">
        <v>3812</v>
      </c>
      <c r="D113" s="20">
        <f>_xll.CDXZipStreamCF.Connect.CDXRouteBing(0,2,0,$C113,D$96)</f>
        <v>92.533333333333331</v>
      </c>
      <c r="E113" s="20">
        <f>_xll.CDXZipStreamCF.Connect.CDXRouteBing(0,2,0,$C113,E$96)</f>
        <v>116.28333333333333</v>
      </c>
      <c r="F113" s="20">
        <f>_xll.CDXZipStreamCF.Connect.CDXRouteBing(0,2,0,$C113,F$96)</f>
        <v>142.5</v>
      </c>
      <c r="G113" s="20">
        <f>_xll.CDXZipStreamCF.Connect.CDXRouteBing(0,2,0,$C113,G$96)</f>
        <v>161.38333333333333</v>
      </c>
      <c r="H113" s="20">
        <f>_xll.CDXZipStreamCF.Connect.CDXRouteBing(0,2,0,$C113,H$96)</f>
        <v>151.44999999999999</v>
      </c>
      <c r="I113" s="20">
        <f>_xll.CDXZipStreamCF.Connect.CDXRouteBing(0,2,0,$C113,I$96)</f>
        <v>153.66666666666666</v>
      </c>
      <c r="J113" s="20">
        <f>_xll.CDXZipStreamCF.Connect.CDXRouteBing(0,2,0,$C113,J$96)</f>
        <v>152.21666666666667</v>
      </c>
      <c r="K113" s="20">
        <f>_xll.CDXZipStreamCF.Connect.CDXRouteBing(0,2,0,$C113,K$96)</f>
        <v>152.31666666666666</v>
      </c>
      <c r="L113" s="20">
        <f>_xll.CDXZipStreamCF.Connect.CDXRouteBing(0,2,0,$C113,L$96)</f>
        <v>151.83333333333334</v>
      </c>
      <c r="M113" s="20">
        <f>_xll.CDXZipStreamCF.Connect.CDXRouteBing(0,2,0,$C113,M$96)</f>
        <v>130.1</v>
      </c>
      <c r="N113" s="20">
        <f>_xll.CDXZipStreamCF.Connect.CDXRouteBing(0,2,0,$C113,N$96)</f>
        <v>159.88333333333333</v>
      </c>
      <c r="O113" s="20">
        <f>_xll.CDXZipStreamCF.Connect.CDXRouteBing(0,2,0,$C113,O$96)</f>
        <v>163.23333333333332</v>
      </c>
      <c r="P113" s="20">
        <f>_xll.CDXZipStreamCF.Connect.CDXRouteBing(0,2,0,$C113,P$96)</f>
        <v>125.13333333333334</v>
      </c>
      <c r="Q113" s="20">
        <f>_xll.CDXZipStreamCF.Connect.CDXRouteBing(0,2,0,$C113,Q$96)</f>
        <v>63.633333333333333</v>
      </c>
      <c r="R113" s="20">
        <f>_xll.CDXZipStreamCF.Connect.CDXRouteBing(0,2,0,$C113,R$96)</f>
        <v>65.716666666666669</v>
      </c>
      <c r="S113" s="20">
        <f>_xll.CDXZipStreamCF.Connect.CDXRouteBing(0,2,0,$C113,S$96)</f>
        <v>85.7</v>
      </c>
      <c r="T113" s="20">
        <f>_xll.CDXZipStreamCF.Connect.CDXRouteBing(0,2,0,$C113,T$96)</f>
        <v>0</v>
      </c>
      <c r="U113" s="20">
        <f>_xll.CDXZipStreamCF.Connect.CDXRouteBing(0,2,0,$C113,U$96)</f>
        <v>74.983333333333334</v>
      </c>
      <c r="V113" s="20">
        <f>_xll.CDXZipStreamCF.Connect.CDXRouteBing(0,2,0,$C113,V$96)</f>
        <v>71.11666666666666</v>
      </c>
      <c r="W113" s="20">
        <f>_xll.CDXZipStreamCF.Connect.CDXRouteBing(0,2,0,$C113,W$96)</f>
        <v>106.71666666666667</v>
      </c>
      <c r="X113" s="20">
        <f>_xll.CDXZipStreamCF.Connect.CDXRouteBing(0,2,0,$C113,X$96)</f>
        <v>98.166666666666671</v>
      </c>
      <c r="Y113" s="20">
        <f>_xll.CDXZipStreamCF.Connect.CDXRouteBing(0,2,0,$C113,Y$96)</f>
        <v>233.08333333333334</v>
      </c>
      <c r="Z113" s="20">
        <f t="shared" si="10"/>
        <v>10</v>
      </c>
      <c r="AA113" s="20">
        <f t="shared" si="11"/>
        <v>774.84999999999991</v>
      </c>
      <c r="AB113" s="98"/>
      <c r="AC113" s="16"/>
      <c r="AD113" s="16" t="s">
        <v>899</v>
      </c>
      <c r="AE113" t="s">
        <v>3812</v>
      </c>
      <c r="AF113" s="20">
        <f>_xll.CDXZipStreamCF.Connect.CDXRouteBing(0,2,0,$AE113,AF$96)</f>
        <v>92.533333333333331</v>
      </c>
      <c r="AG113" s="20">
        <f>_xll.CDXZipStreamCF.Connect.CDXRouteBing(0,2,0,$AE113,AG$96)</f>
        <v>161.38333333333333</v>
      </c>
      <c r="AH113" s="20">
        <f>_xll.CDXZipStreamCF.Connect.CDXRouteBing(0,2,0,$AE113,AH$96)</f>
        <v>63.633333333333333</v>
      </c>
      <c r="AJ113" s="98"/>
      <c r="AK113" s="16"/>
      <c r="AL113" s="16" t="s">
        <v>899</v>
      </c>
      <c r="AM113" t="s">
        <v>3812</v>
      </c>
      <c r="AN113" s="20">
        <f>_xll.CDXZipStreamCF.Connect.CDXRouteBing(0,2,0,$AM113,AN$96)</f>
        <v>152.21666666666667</v>
      </c>
      <c r="AO113" s="20">
        <f>_xll.CDXZipStreamCF.Connect.CDXRouteBing(0,2,0,$AM113,AO$96)</f>
        <v>151.83333333333334</v>
      </c>
      <c r="AP113" s="20">
        <f>_xll.CDXZipStreamCF.Connect.CDXRouteBing(0,2,0,$AM113,AP$96)</f>
        <v>233.08333333333334</v>
      </c>
      <c r="AQ113" s="20">
        <f>_xll.CDXZipStreamCF.Connect.CDXRouteBing(0,2,0,$AM113,AQ$96)</f>
        <v>85.7</v>
      </c>
      <c r="AR113" s="20">
        <f>_xll.CDXZipStreamCF.Connect.CDXRouteBing(0,2,0,$AM113,AR$96)</f>
        <v>151.83333333333334</v>
      </c>
      <c r="AS113" s="98"/>
      <c r="AT113" s="16"/>
      <c r="AU113" s="16" t="s">
        <v>899</v>
      </c>
      <c r="AV113" t="s">
        <v>3812</v>
      </c>
      <c r="AW113" s="20">
        <f>_xll.CDXZipStreamCF.Connect.CDXRouteBing(0,2,0,$AM113,AW$96)</f>
        <v>152.21666666666667</v>
      </c>
      <c r="AX113" s="20">
        <f>_xll.CDXZipStreamCF.Connect.CDXRouteBing(0,2,0,$AM113,AX$96)</f>
        <v>151.83333333333334</v>
      </c>
      <c r="AY113" s="20">
        <f>_xll.CDXZipStreamCF.Connect.CDXRouteBing(0,2,0,$AM113,AY$96)</f>
        <v>233.08333333333334</v>
      </c>
      <c r="AZ113" s="20">
        <f>_xll.CDXZipStreamCF.Connect.CDXRouteBing(0,2,0,$AM113,AZ$96)</f>
        <v>85.7</v>
      </c>
      <c r="BA113" s="20">
        <f>_xll.CDXZipStreamCF.Connect.CDXRouteBing(0,2,0,$AM113,BA$96)</f>
        <v>151.83333333333334</v>
      </c>
      <c r="BB113" s="20">
        <f>_xll.CDXZipStreamCF.Connect.CDXRouteBing(0,2,0,$AM113,BB$96)</f>
        <v>63.633333333333333</v>
      </c>
      <c r="BD113" s="98"/>
    </row>
    <row r="114" spans="1:56" x14ac:dyDescent="0.2">
      <c r="A114" s="69"/>
      <c r="B114" s="16" t="s">
        <v>2951</v>
      </c>
      <c r="C114" t="s">
        <v>3825</v>
      </c>
      <c r="D114" s="20">
        <f>_xll.CDXZipStreamCF.Connect.CDXRouteBing(0,2,0,$C114,D$96)</f>
        <v>68.783333333333331</v>
      </c>
      <c r="E114" s="20">
        <f>_xll.CDXZipStreamCF.Connect.CDXRouteBing(0,2,0,$C114,E$96)</f>
        <v>94.25</v>
      </c>
      <c r="F114" s="20">
        <f>_xll.CDXZipStreamCF.Connect.CDXRouteBing(0,2,0,$C114,F$96)</f>
        <v>120.48333333333333</v>
      </c>
      <c r="G114" s="20">
        <f>_xll.CDXZipStreamCF.Connect.CDXRouteBing(0,2,0,$C114,G$96)</f>
        <v>135.91666666666666</v>
      </c>
      <c r="H114" s="20">
        <f>_xll.CDXZipStreamCF.Connect.CDXRouteBing(0,2,0,$C114,H$96)</f>
        <v>139.73333333333332</v>
      </c>
      <c r="I114" s="20">
        <f>_xll.CDXZipStreamCF.Connect.CDXRouteBing(0,2,0,$C114,I$96)</f>
        <v>141.94999999999999</v>
      </c>
      <c r="J114" s="20">
        <f>_xll.CDXZipStreamCF.Connect.CDXRouteBing(0,2,0,$C114,J$96)</f>
        <v>143.93333333333334</v>
      </c>
      <c r="K114" s="20">
        <f>_xll.CDXZipStreamCF.Connect.CDXRouteBing(0,2,0,$C114,K$96)</f>
        <v>144.03333333333333</v>
      </c>
      <c r="L114" s="20">
        <f>_xll.CDXZipStreamCF.Connect.CDXRouteBing(0,2,0,$C114,L$96)</f>
        <v>150.23333333333332</v>
      </c>
      <c r="M114" s="20">
        <f>_xll.CDXZipStreamCF.Connect.CDXRouteBing(0,2,0,$C114,M$96)</f>
        <v>148.51666666666668</v>
      </c>
      <c r="N114" s="20">
        <f>_xll.CDXZipStreamCF.Connect.CDXRouteBing(0,2,0,$C114,N$96)</f>
        <v>134.4</v>
      </c>
      <c r="O114" s="20">
        <f>_xll.CDXZipStreamCF.Connect.CDXRouteBing(0,2,0,$C114,O$96)</f>
        <v>161.61666666666667</v>
      </c>
      <c r="P114" s="20">
        <f>_xll.CDXZipStreamCF.Connect.CDXRouteBing(0,2,0,$C114,P$96)</f>
        <v>151.94999999999999</v>
      </c>
      <c r="Q114" s="20">
        <f>_xll.CDXZipStreamCF.Connect.CDXRouteBing(0,2,0,$C114,Q$96)</f>
        <v>16.633333333333333</v>
      </c>
      <c r="R114" s="20">
        <f>_xll.CDXZipStreamCF.Connect.CDXRouteBing(0,2,0,$C114,R$96)</f>
        <v>21.75</v>
      </c>
      <c r="S114" s="20">
        <f>_xll.CDXZipStreamCF.Connect.CDXRouteBing(0,2,0,$C114,S$96)</f>
        <v>26.65</v>
      </c>
      <c r="T114" s="20">
        <f>_xll.CDXZipStreamCF.Connect.CDXRouteBing(0,2,0,$C114,T$96)</f>
        <v>75.266666666666666</v>
      </c>
      <c r="U114" s="20">
        <f>_xll.CDXZipStreamCF.Connect.CDXRouteBing(0,2,0,$C114,U$96)</f>
        <v>0</v>
      </c>
      <c r="V114" s="20">
        <f>_xll.CDXZipStreamCF.Connect.CDXRouteBing(0,2,0,$C114,V$96)</f>
        <v>63.1</v>
      </c>
      <c r="W114" s="20">
        <f>_xll.CDXZipStreamCF.Connect.CDXRouteBing(0,2,0,$C114,W$96)</f>
        <v>81.266666666666666</v>
      </c>
      <c r="X114" s="20">
        <f>_xll.CDXZipStreamCF.Connect.CDXRouteBing(0,2,0,$C114,X$96)</f>
        <v>124.43333333333334</v>
      </c>
      <c r="Y114" s="20">
        <f>_xll.CDXZipStreamCF.Connect.CDXRouteBing(0,2,0,$C114,Y$96)</f>
        <v>211.06666666666666</v>
      </c>
      <c r="Z114" s="20">
        <f t="shared" si="10"/>
        <v>9</v>
      </c>
      <c r="AA114" s="20">
        <f t="shared" si="11"/>
        <v>568.18333333333328</v>
      </c>
      <c r="AB114" s="98"/>
      <c r="AC114" s="16"/>
      <c r="AD114" s="16" t="s">
        <v>2951</v>
      </c>
      <c r="AE114" t="s">
        <v>3825</v>
      </c>
      <c r="AF114" s="20">
        <f>_xll.CDXZipStreamCF.Connect.CDXRouteBing(0,2,0,$AE114,AF$96)</f>
        <v>68.783333333333331</v>
      </c>
      <c r="AG114" s="20">
        <f>_xll.CDXZipStreamCF.Connect.CDXRouteBing(0,2,0,$AE114,AG$96)</f>
        <v>135.91666666666666</v>
      </c>
      <c r="AH114" s="20">
        <f>_xll.CDXZipStreamCF.Connect.CDXRouteBing(0,2,0,$AE114,AH$96)</f>
        <v>16.633333333333333</v>
      </c>
      <c r="AJ114" s="98"/>
      <c r="AK114" s="16"/>
      <c r="AL114" s="16" t="s">
        <v>2951</v>
      </c>
      <c r="AM114" t="s">
        <v>3825</v>
      </c>
      <c r="AN114" s="20">
        <f>_xll.CDXZipStreamCF.Connect.CDXRouteBing(0,2,0,$AM114,AN$96)</f>
        <v>143.93333333333334</v>
      </c>
      <c r="AO114" s="20">
        <f>_xll.CDXZipStreamCF.Connect.CDXRouteBing(0,2,0,$AM114,AO$96)</f>
        <v>150.23333333333332</v>
      </c>
      <c r="AP114" s="20">
        <f>_xll.CDXZipStreamCF.Connect.CDXRouteBing(0,2,0,$AM114,AP$96)</f>
        <v>211.06666666666666</v>
      </c>
      <c r="AQ114" s="20">
        <f>_xll.CDXZipStreamCF.Connect.CDXRouteBing(0,2,0,$AM114,AQ$96)</f>
        <v>26.65</v>
      </c>
      <c r="AR114" s="20">
        <f>_xll.CDXZipStreamCF.Connect.CDXRouteBing(0,2,0,$AM114,AR$96)</f>
        <v>150.23333333333332</v>
      </c>
      <c r="AS114" s="98"/>
      <c r="AT114" s="16"/>
      <c r="AU114" s="16" t="s">
        <v>2951</v>
      </c>
      <c r="AV114" t="s">
        <v>3825</v>
      </c>
      <c r="AW114" s="20">
        <f>_xll.CDXZipStreamCF.Connect.CDXRouteBing(0,2,0,$AM114,AW$96)</f>
        <v>143.93333333333334</v>
      </c>
      <c r="AX114" s="20">
        <f>_xll.CDXZipStreamCF.Connect.CDXRouteBing(0,2,0,$AM114,AX$96)</f>
        <v>150.23333333333332</v>
      </c>
      <c r="AY114" s="20">
        <f>_xll.CDXZipStreamCF.Connect.CDXRouteBing(0,2,0,$AM114,AY$96)</f>
        <v>211.06666666666666</v>
      </c>
      <c r="AZ114" s="20">
        <f>_xll.CDXZipStreamCF.Connect.CDXRouteBing(0,2,0,$AM114,AZ$96)</f>
        <v>26.65</v>
      </c>
      <c r="BA114" s="20">
        <f>_xll.CDXZipStreamCF.Connect.CDXRouteBing(0,2,0,$AM114,BA$96)</f>
        <v>150.23333333333332</v>
      </c>
      <c r="BB114" s="20">
        <f>_xll.CDXZipStreamCF.Connect.CDXRouteBing(0,2,0,$AM114,BB$96)</f>
        <v>16.633333333333333</v>
      </c>
      <c r="BD114" s="98"/>
    </row>
    <row r="115" spans="1:56" x14ac:dyDescent="0.2">
      <c r="A115" s="69"/>
      <c r="B115" s="16" t="s">
        <v>909</v>
      </c>
      <c r="C115" t="s">
        <v>3814</v>
      </c>
      <c r="D115" s="20">
        <f>_xll.CDXZipStreamCF.Connect.CDXRouteBing(0,2,0,$C115,D$96)</f>
        <v>118.48333333333333</v>
      </c>
      <c r="E115" s="20">
        <f>_xll.CDXZipStreamCF.Connect.CDXRouteBing(0,2,0,$C115,E$96)</f>
        <v>143.94999999999999</v>
      </c>
      <c r="F115" s="20">
        <f>_xll.CDXZipStreamCF.Connect.CDXRouteBing(0,2,0,$C115,F$96)</f>
        <v>170.16666666666666</v>
      </c>
      <c r="G115" s="20">
        <f>_xll.CDXZipStreamCF.Connect.CDXRouteBing(0,2,0,$C115,G$96)</f>
        <v>186</v>
      </c>
      <c r="H115" s="20">
        <f>_xll.CDXZipStreamCF.Connect.CDXRouteBing(0,2,0,$C115,H$96)</f>
        <v>189.81666666666666</v>
      </c>
      <c r="I115" s="20">
        <f>_xll.CDXZipStreamCF.Connect.CDXRouteBing(0,2,0,$C115,I$96)</f>
        <v>192.03333333333333</v>
      </c>
      <c r="J115" s="20">
        <f>_xll.CDXZipStreamCF.Connect.CDXRouteBing(0,2,0,$C115,J$96)</f>
        <v>194.01666666666668</v>
      </c>
      <c r="K115" s="20">
        <f>_xll.CDXZipStreamCF.Connect.CDXRouteBing(0,2,0,$C115,K$96)</f>
        <v>194.11666666666667</v>
      </c>
      <c r="L115" s="20">
        <f>_xll.CDXZipStreamCF.Connect.CDXRouteBing(0,2,0,$C115,L$96)</f>
        <v>200.3</v>
      </c>
      <c r="M115" s="20">
        <f>_xll.CDXZipStreamCF.Connect.CDXRouteBing(0,2,0,$C115,M$96)</f>
        <v>189.7</v>
      </c>
      <c r="N115" s="20">
        <f>_xll.CDXZipStreamCF.Connect.CDXRouteBing(0,2,0,$C115,N$96)</f>
        <v>184.48333333333332</v>
      </c>
      <c r="O115" s="20">
        <f>_xll.CDXZipStreamCF.Connect.CDXRouteBing(0,2,0,$C115,O$96)</f>
        <v>211.7</v>
      </c>
      <c r="P115" s="20">
        <f>_xll.CDXZipStreamCF.Connect.CDXRouteBing(0,2,0,$C115,P$96)</f>
        <v>184.73333333333332</v>
      </c>
      <c r="Q115" s="20">
        <f>_xll.CDXZipStreamCF.Connect.CDXRouteBing(0,2,0,$C115,Q$96)</f>
        <v>50.416666666666664</v>
      </c>
      <c r="R115" s="20">
        <f>_xll.CDXZipStreamCF.Connect.CDXRouteBing(0,2,0,$C115,R$96)</f>
        <v>58.983333333333334</v>
      </c>
      <c r="S115" s="20">
        <f>_xll.CDXZipStreamCF.Connect.CDXRouteBing(0,2,0,$C115,S$96)</f>
        <v>76.766666666666666</v>
      </c>
      <c r="T115" s="20">
        <f>_xll.CDXZipStreamCF.Connect.CDXRouteBing(0,2,0,$C115,T$96)</f>
        <v>72.083333333333329</v>
      </c>
      <c r="U115" s="20">
        <f>_xll.CDXZipStreamCF.Connect.CDXRouteBing(0,2,0,$C115,U$96)</f>
        <v>61.766666666666666</v>
      </c>
      <c r="V115" s="20">
        <f>_xll.CDXZipStreamCF.Connect.CDXRouteBing(0,2,0,$C115,V$96)</f>
        <v>0</v>
      </c>
      <c r="W115" s="20">
        <f>_xll.CDXZipStreamCF.Connect.CDXRouteBing(0,2,0,$C115,W$96)</f>
        <v>53.883333333333333</v>
      </c>
      <c r="X115" s="20">
        <f>_xll.CDXZipStreamCF.Connect.CDXRouteBing(0,2,0,$C115,X$96)</f>
        <v>89.38333333333334</v>
      </c>
      <c r="Y115" s="20">
        <f>_xll.CDXZipStreamCF.Connect.CDXRouteBing(0,2,0,$C115,Y$96)</f>
        <v>260.76666666666665</v>
      </c>
      <c r="Z115" s="20">
        <f t="shared" si="10"/>
        <v>9</v>
      </c>
      <c r="AA115" s="20">
        <f t="shared" si="11"/>
        <v>581.76666666666665</v>
      </c>
      <c r="AB115" s="98"/>
      <c r="AC115" s="16"/>
      <c r="AD115" s="16" t="s">
        <v>909</v>
      </c>
      <c r="AE115" t="s">
        <v>3814</v>
      </c>
      <c r="AF115" s="20">
        <f>_xll.CDXZipStreamCF.Connect.CDXRouteBing(0,2,0,$AE115,AF$96)</f>
        <v>118.48333333333333</v>
      </c>
      <c r="AG115" s="20">
        <f>_xll.CDXZipStreamCF.Connect.CDXRouteBing(0,2,0,$AE115,AG$96)</f>
        <v>186</v>
      </c>
      <c r="AH115" s="20">
        <f>_xll.CDXZipStreamCF.Connect.CDXRouteBing(0,2,0,$AE115,AH$96)</f>
        <v>50.416666666666664</v>
      </c>
      <c r="AJ115" s="98"/>
      <c r="AK115" s="16"/>
      <c r="AL115" s="16" t="s">
        <v>909</v>
      </c>
      <c r="AM115" t="s">
        <v>3814</v>
      </c>
      <c r="AN115" s="20">
        <f>_xll.CDXZipStreamCF.Connect.CDXRouteBing(0,2,0,$AM115,AN$96)</f>
        <v>194.01666666666668</v>
      </c>
      <c r="AO115" s="20">
        <f>_xll.CDXZipStreamCF.Connect.CDXRouteBing(0,2,0,$AM115,AO$96)</f>
        <v>200.3</v>
      </c>
      <c r="AP115" s="20">
        <f>_xll.CDXZipStreamCF.Connect.CDXRouteBing(0,2,0,$AM115,AP$96)</f>
        <v>260.76666666666665</v>
      </c>
      <c r="AQ115" s="20">
        <f>_xll.CDXZipStreamCF.Connect.CDXRouteBing(0,2,0,$AM115,AQ$96)</f>
        <v>76.766666666666666</v>
      </c>
      <c r="AR115" s="20">
        <f>_xll.CDXZipStreamCF.Connect.CDXRouteBing(0,2,0,$AM115,AR$96)</f>
        <v>200.3</v>
      </c>
      <c r="AS115" s="98"/>
      <c r="AT115" s="16"/>
      <c r="AU115" s="16" t="s">
        <v>909</v>
      </c>
      <c r="AV115" t="s">
        <v>3814</v>
      </c>
      <c r="AW115" s="20">
        <f>_xll.CDXZipStreamCF.Connect.CDXRouteBing(0,2,0,$AM115,AW$96)</f>
        <v>194.01666666666668</v>
      </c>
      <c r="AX115" s="20">
        <f>_xll.CDXZipStreamCF.Connect.CDXRouteBing(0,2,0,$AM115,AX$96)</f>
        <v>200.3</v>
      </c>
      <c r="AY115" s="20">
        <f>_xll.CDXZipStreamCF.Connect.CDXRouteBing(0,2,0,$AM115,AY$96)</f>
        <v>260.76666666666665</v>
      </c>
      <c r="AZ115" s="20">
        <f>_xll.CDXZipStreamCF.Connect.CDXRouteBing(0,2,0,$AM115,AZ$96)</f>
        <v>76.766666666666666</v>
      </c>
      <c r="BA115" s="20">
        <f>_xll.CDXZipStreamCF.Connect.CDXRouteBing(0,2,0,$AM115,BA$96)</f>
        <v>200.3</v>
      </c>
      <c r="BB115" s="20">
        <f>_xll.CDXZipStreamCF.Connect.CDXRouteBing(0,2,0,$AM115,BB$96)</f>
        <v>50.416666666666664</v>
      </c>
      <c r="BD115" s="98"/>
    </row>
    <row r="116" spans="1:56" x14ac:dyDescent="0.2">
      <c r="A116" s="69"/>
      <c r="B116" s="16" t="s">
        <v>2959</v>
      </c>
      <c r="C116" t="s">
        <v>3816</v>
      </c>
      <c r="D116" s="20">
        <f>_xll.CDXZipStreamCF.Connect.CDXRouteBing(0,2,0,$C116,D$96)</f>
        <v>145.78333333333333</v>
      </c>
      <c r="E116" s="20">
        <f>_xll.CDXZipStreamCF.Connect.CDXRouteBing(0,2,0,$C116,E$96)</f>
        <v>171.25</v>
      </c>
      <c r="F116" s="20">
        <f>_xll.CDXZipStreamCF.Connect.CDXRouteBing(0,2,0,$C116,F$96)</f>
        <v>197.46666666666667</v>
      </c>
      <c r="G116" s="20">
        <f>_xll.CDXZipStreamCF.Connect.CDXRouteBing(0,2,0,$C116,G$96)</f>
        <v>212.91666666666666</v>
      </c>
      <c r="H116" s="20">
        <f>_xll.CDXZipStreamCF.Connect.CDXRouteBing(0,2,0,$C116,H$96)</f>
        <v>216.73333333333332</v>
      </c>
      <c r="I116" s="20">
        <f>_xll.CDXZipStreamCF.Connect.CDXRouteBing(0,2,0,$C116,I$96)</f>
        <v>218.95</v>
      </c>
      <c r="J116" s="20">
        <f>_xll.CDXZipStreamCF.Connect.CDXRouteBing(0,2,0,$C116,J$96)</f>
        <v>220.93333333333334</v>
      </c>
      <c r="K116" s="20">
        <f>_xll.CDXZipStreamCF.Connect.CDXRouteBing(0,2,0,$C116,K$96)</f>
        <v>221.03333333333333</v>
      </c>
      <c r="L116" s="20">
        <f>_xll.CDXZipStreamCF.Connect.CDXRouteBing(0,2,0,$C116,L$96)</f>
        <v>227.21666666666667</v>
      </c>
      <c r="M116" s="20">
        <f>_xll.CDXZipStreamCF.Connect.CDXRouteBing(0,2,0,$C116,M$96)</f>
        <v>224.46666666666667</v>
      </c>
      <c r="N116" s="20">
        <f>_xll.CDXZipStreamCF.Connect.CDXRouteBing(0,2,0,$C116,N$96)</f>
        <v>211.4</v>
      </c>
      <c r="O116" s="20">
        <f>_xll.CDXZipStreamCF.Connect.CDXRouteBing(0,2,0,$C116,O$96)</f>
        <v>238.61666666666667</v>
      </c>
      <c r="P116" s="20">
        <f>_xll.CDXZipStreamCF.Connect.CDXRouteBing(0,2,0,$C116,P$96)</f>
        <v>219.5</v>
      </c>
      <c r="Q116" s="20">
        <f>_xll.CDXZipStreamCF.Connect.CDXRouteBing(0,2,0,$C116,Q$96)</f>
        <v>74.166666666666671</v>
      </c>
      <c r="R116" s="20">
        <f>_xll.CDXZipStreamCF.Connect.CDXRouteBing(0,2,0,$C116,R$96)</f>
        <v>88.7</v>
      </c>
      <c r="S116" s="20">
        <f>_xll.CDXZipStreamCF.Connect.CDXRouteBing(0,2,0,$C116,S$96)</f>
        <v>104.06666666666666</v>
      </c>
      <c r="T116" s="20">
        <f>_xll.CDXZipStreamCF.Connect.CDXRouteBing(0,2,0,$C116,T$96)</f>
        <v>109.25</v>
      </c>
      <c r="U116" s="20">
        <f>_xll.CDXZipStreamCF.Connect.CDXRouteBing(0,2,0,$C116,U$96)</f>
        <v>84.033333333333331</v>
      </c>
      <c r="V116" s="20">
        <f>_xll.CDXZipStreamCF.Connect.CDXRouteBing(0,2,0,$C116,V$96)</f>
        <v>58.166666666666664</v>
      </c>
      <c r="W116" s="20">
        <f>_xll.CDXZipStreamCF.Connect.CDXRouteBing(0,2,0,$C116,W$96)</f>
        <v>0</v>
      </c>
      <c r="X116" s="20">
        <f>_xll.CDXZipStreamCF.Connect.CDXRouteBing(0,2,0,$C116,X$96)</f>
        <v>130.25</v>
      </c>
      <c r="Y116" s="20">
        <f>_xll.CDXZipStreamCF.Connect.CDXRouteBing(0,2,0,$C116,Y$96)</f>
        <v>288.06666666666666</v>
      </c>
      <c r="Z116" s="20">
        <f t="shared" si="10"/>
        <v>7</v>
      </c>
      <c r="AA116" s="20">
        <f t="shared" si="11"/>
        <v>518.38333333333333</v>
      </c>
      <c r="AB116" s="98"/>
      <c r="AC116" s="16"/>
      <c r="AD116" s="16" t="s">
        <v>2959</v>
      </c>
      <c r="AE116" t="s">
        <v>3816</v>
      </c>
      <c r="AF116" s="20">
        <f>_xll.CDXZipStreamCF.Connect.CDXRouteBing(0,2,0,$AE116,AF$96)</f>
        <v>145.78333333333333</v>
      </c>
      <c r="AG116" s="20">
        <f>_xll.CDXZipStreamCF.Connect.CDXRouteBing(0,2,0,$AE116,AG$96)</f>
        <v>212.91666666666666</v>
      </c>
      <c r="AH116" s="20">
        <f>_xll.CDXZipStreamCF.Connect.CDXRouteBing(0,2,0,$AE116,AH$96)</f>
        <v>74.166666666666671</v>
      </c>
      <c r="AJ116" s="98"/>
      <c r="AK116" s="16"/>
      <c r="AL116" s="16" t="s">
        <v>2959</v>
      </c>
      <c r="AM116" t="s">
        <v>3816</v>
      </c>
      <c r="AN116" s="20">
        <f>_xll.CDXZipStreamCF.Connect.CDXRouteBing(0,2,0,$AM116,AN$96)</f>
        <v>220.93333333333334</v>
      </c>
      <c r="AO116" s="20">
        <f>_xll.CDXZipStreamCF.Connect.CDXRouteBing(0,2,0,$AM116,AO$96)</f>
        <v>227.21666666666667</v>
      </c>
      <c r="AP116" s="20">
        <f>_xll.CDXZipStreamCF.Connect.CDXRouteBing(0,2,0,$AM116,AP$96)</f>
        <v>288.06666666666666</v>
      </c>
      <c r="AQ116" s="20">
        <f>_xll.CDXZipStreamCF.Connect.CDXRouteBing(0,2,0,$AM116,AQ$96)</f>
        <v>104.06666666666666</v>
      </c>
      <c r="AR116" s="20">
        <f>_xll.CDXZipStreamCF.Connect.CDXRouteBing(0,2,0,$AM116,AR$96)</f>
        <v>227.21666666666667</v>
      </c>
      <c r="AS116" s="98"/>
      <c r="AT116" s="16"/>
      <c r="AU116" s="16" t="s">
        <v>2959</v>
      </c>
      <c r="AV116" t="s">
        <v>3816</v>
      </c>
      <c r="AW116" s="20">
        <f>_xll.CDXZipStreamCF.Connect.CDXRouteBing(0,2,0,$AM116,AW$96)</f>
        <v>220.93333333333334</v>
      </c>
      <c r="AX116" s="20">
        <f>_xll.CDXZipStreamCF.Connect.CDXRouteBing(0,2,0,$AM116,AX$96)</f>
        <v>227.21666666666667</v>
      </c>
      <c r="AY116" s="20">
        <f>_xll.CDXZipStreamCF.Connect.CDXRouteBing(0,2,0,$AM116,AY$96)</f>
        <v>288.06666666666666</v>
      </c>
      <c r="AZ116" s="20">
        <f>_xll.CDXZipStreamCF.Connect.CDXRouteBing(0,2,0,$AM116,AZ$96)</f>
        <v>104.06666666666666</v>
      </c>
      <c r="BA116" s="20">
        <f>_xll.CDXZipStreamCF.Connect.CDXRouteBing(0,2,0,$AM116,BA$96)</f>
        <v>227.21666666666667</v>
      </c>
      <c r="BB116" s="20">
        <f>_xll.CDXZipStreamCF.Connect.CDXRouteBing(0,2,0,$AM116,BB$96)</f>
        <v>74.166666666666671</v>
      </c>
      <c r="BD116" s="98"/>
    </row>
    <row r="117" spans="1:56" x14ac:dyDescent="0.2">
      <c r="A117" s="69"/>
      <c r="B117" s="16" t="s">
        <v>217</v>
      </c>
      <c r="C117" t="s">
        <v>3831</v>
      </c>
      <c r="D117" s="20">
        <f>_xll.CDXZipStreamCF.Connect.CDXRouteBing(0,2,0,$C117,D$96)</f>
        <v>180.93333333333334</v>
      </c>
      <c r="E117" s="20">
        <f>_xll.CDXZipStreamCF.Connect.CDXRouteBing(0,2,0,$C117,E$96)</f>
        <v>206.4</v>
      </c>
      <c r="F117" s="20">
        <f>_xll.CDXZipStreamCF.Connect.CDXRouteBing(0,2,0,$C117,F$96)</f>
        <v>232.61666666666667</v>
      </c>
      <c r="G117" s="20">
        <f>_xll.CDXZipStreamCF.Connect.CDXRouteBing(0,2,0,$C117,G$96)</f>
        <v>200.2</v>
      </c>
      <c r="H117" s="20">
        <f>_xll.CDXZipStreamCF.Connect.CDXRouteBing(0,2,0,$C117,H$96)</f>
        <v>193.26666666666668</v>
      </c>
      <c r="I117" s="20">
        <f>_xll.CDXZipStreamCF.Connect.CDXRouteBing(0,2,0,$C117,I$96)</f>
        <v>195.48333333333332</v>
      </c>
      <c r="J117" s="20">
        <f>_xll.CDXZipStreamCF.Connect.CDXRouteBing(0,2,0,$C117,J$96)</f>
        <v>194.03333333333333</v>
      </c>
      <c r="K117" s="20">
        <f>_xll.CDXZipStreamCF.Connect.CDXRouteBing(0,2,0,$C117,K$96)</f>
        <v>194.13333333333333</v>
      </c>
      <c r="L117" s="20">
        <f>_xll.CDXZipStreamCF.Connect.CDXRouteBing(0,2,0,$C117,L$96)</f>
        <v>193.65</v>
      </c>
      <c r="M117" s="20">
        <f>_xll.CDXZipStreamCF.Connect.CDXRouteBing(0,2,0,$C117,M$96)</f>
        <v>171.91666666666666</v>
      </c>
      <c r="N117" s="20">
        <f>_xll.CDXZipStreamCF.Connect.CDXRouteBing(0,2,0,$C117,N$96)</f>
        <v>198.61666666666667</v>
      </c>
      <c r="O117" s="20">
        <f>_xll.CDXZipStreamCF.Connect.CDXRouteBing(0,2,0,$C117,O$96)</f>
        <v>205.05</v>
      </c>
      <c r="P117" s="20">
        <f>_xll.CDXZipStreamCF.Connect.CDXRouteBing(0,2,0,$C117,P$96)</f>
        <v>166.93333333333334</v>
      </c>
      <c r="Q117" s="20">
        <f>_xll.CDXZipStreamCF.Connect.CDXRouteBing(0,2,0,$C117,Q$96)</f>
        <v>112.86666666666666</v>
      </c>
      <c r="R117" s="20">
        <f>_xll.CDXZipStreamCF.Connect.CDXRouteBing(0,2,0,$C117,R$96)</f>
        <v>121.45</v>
      </c>
      <c r="S117" s="20">
        <f>_xll.CDXZipStreamCF.Connect.CDXRouteBing(0,2,0,$C117,S$96)</f>
        <v>139.21666666666667</v>
      </c>
      <c r="T117" s="20">
        <f>_xll.CDXZipStreamCF.Connect.CDXRouteBing(0,2,0,$C117,T$96)</f>
        <v>100.51666666666667</v>
      </c>
      <c r="U117" s="20">
        <f>_xll.CDXZipStreamCF.Connect.CDXRouteBing(0,2,0,$C117,U$96)</f>
        <v>124.21666666666667</v>
      </c>
      <c r="V117" s="20">
        <f>_xll.CDXZipStreamCF.Connect.CDXRouteBing(0,2,0,$C117,V$96)</f>
        <v>89.65</v>
      </c>
      <c r="W117" s="20">
        <f>_xll.CDXZipStreamCF.Connect.CDXRouteBing(0,2,0,$C117,W$96)</f>
        <v>126.45</v>
      </c>
      <c r="X117" s="20">
        <f>_xll.CDXZipStreamCF.Connect.CDXRouteBing(0,2,0,$C117,X$96)</f>
        <v>0</v>
      </c>
      <c r="Y117" s="20">
        <f>_xll.CDXZipStreamCF.Connect.CDXRouteBing(0,2,0,$C117,Y$96)</f>
        <v>305.89999999999998</v>
      </c>
      <c r="Z117" s="20">
        <f t="shared" si="10"/>
        <v>4</v>
      </c>
      <c r="AA117" s="20">
        <f t="shared" si="11"/>
        <v>303.0333333333333</v>
      </c>
      <c r="AB117" s="98"/>
      <c r="AC117" s="16"/>
      <c r="AD117" s="16" t="s">
        <v>217</v>
      </c>
      <c r="AE117" t="s">
        <v>3831</v>
      </c>
      <c r="AF117" s="20">
        <f>_xll.CDXZipStreamCF.Connect.CDXRouteBing(0,2,0,$AE117,AF$96)</f>
        <v>180.93333333333334</v>
      </c>
      <c r="AG117" s="20">
        <f>_xll.CDXZipStreamCF.Connect.CDXRouteBing(0,2,0,$AE117,AG$96)</f>
        <v>200.2</v>
      </c>
      <c r="AH117" s="20">
        <f>_xll.CDXZipStreamCF.Connect.CDXRouteBing(0,2,0,$AE117,AH$96)</f>
        <v>112.86666666666666</v>
      </c>
      <c r="AJ117" s="98"/>
      <c r="AK117" s="16"/>
      <c r="AL117" s="16" t="s">
        <v>217</v>
      </c>
      <c r="AM117" t="s">
        <v>3831</v>
      </c>
      <c r="AN117" s="86">
        <f>_xll.CDXZipStreamCF.Connect.CDXRouteBing(0,2,0,$AM117,AN$96)</f>
        <v>194.03333333333333</v>
      </c>
      <c r="AO117" s="86">
        <f>_xll.CDXZipStreamCF.Connect.CDXRouteBing(0,2,0,$AM117,AO$96)</f>
        <v>193.65</v>
      </c>
      <c r="AP117" s="86">
        <f>_xll.CDXZipStreamCF.Connect.CDXRouteBing(0,2,0,$AM117,AP$96)</f>
        <v>305.89999999999998</v>
      </c>
      <c r="AQ117" s="86">
        <f>_xll.CDXZipStreamCF.Connect.CDXRouteBing(0,2,0,$AM117,AQ$96)</f>
        <v>139.21666666666667</v>
      </c>
      <c r="AR117" s="86">
        <f>_xll.CDXZipStreamCF.Connect.CDXRouteBing(0,2,0,$AM117,AR$96)</f>
        <v>193.65</v>
      </c>
      <c r="AS117" s="98"/>
      <c r="AT117" s="16"/>
      <c r="AU117" s="16" t="s">
        <v>217</v>
      </c>
      <c r="AV117" t="s">
        <v>3831</v>
      </c>
      <c r="AW117" s="86">
        <f>_xll.CDXZipStreamCF.Connect.CDXRouteBing(0,2,0,$AM117,AW$96)</f>
        <v>194.03333333333333</v>
      </c>
      <c r="AX117" s="86">
        <f>_xll.CDXZipStreamCF.Connect.CDXRouteBing(0,2,0,$AM117,AX$96)</f>
        <v>193.65</v>
      </c>
      <c r="AY117" s="86">
        <f>_xll.CDXZipStreamCF.Connect.CDXRouteBing(0,2,0,$AM117,AY$96)</f>
        <v>305.89999999999998</v>
      </c>
      <c r="AZ117" s="86">
        <f>_xll.CDXZipStreamCF.Connect.CDXRouteBing(0,2,0,$AM117,AZ$96)</f>
        <v>139.21666666666667</v>
      </c>
      <c r="BA117" s="20">
        <f>_xll.CDXZipStreamCF.Connect.CDXRouteBing(0,2,0,$AM117,BA$96)</f>
        <v>193.65</v>
      </c>
      <c r="BB117" s="20">
        <f>_xll.CDXZipStreamCF.Connect.CDXRouteBing(0,2,0,$AM117,BB$96)</f>
        <v>112.86666666666666</v>
      </c>
      <c r="BD117" s="98"/>
    </row>
    <row r="118" spans="1:56" ht="16" thickBot="1" x14ac:dyDescent="0.25">
      <c r="A118" s="69"/>
      <c r="B118" s="16" t="s">
        <v>239</v>
      </c>
      <c r="C118" t="s">
        <v>3805</v>
      </c>
      <c r="D118" s="33">
        <f>_xll.CDXZipStreamCF.Connect.CDXRouteBing(0,2,0,$C118,D$96)</f>
        <v>155.69999999999999</v>
      </c>
      <c r="E118" s="33">
        <f>_xll.CDXZipStreamCF.Connect.CDXRouteBing(0,2,0,$C118,E$96)</f>
        <v>132.18333333333334</v>
      </c>
      <c r="F118" s="33">
        <f>_xll.CDXZipStreamCF.Connect.CDXRouteBing(0,2,0,$C118,F$96)</f>
        <v>147.81666666666666</v>
      </c>
      <c r="G118" s="33">
        <f>_xll.CDXZipStreamCF.Connect.CDXRouteBing(0,2,0,$C118,G$96)</f>
        <v>119.65</v>
      </c>
      <c r="H118" s="33">
        <f>_xll.CDXZipStreamCF.Connect.CDXRouteBing(0,2,0,$C118,H$96)</f>
        <v>121.95</v>
      </c>
      <c r="I118" s="33">
        <f>_xll.CDXZipStreamCF.Connect.CDXRouteBing(0,2,0,$C118,I$96)</f>
        <v>124.16666666666667</v>
      </c>
      <c r="J118" s="33">
        <f>_xll.CDXZipStreamCF.Connect.CDXRouteBing(0,2,0,$C118,J$96)</f>
        <v>127.28333333333333</v>
      </c>
      <c r="K118" s="33">
        <f>_xll.CDXZipStreamCF.Connect.CDXRouteBing(0,2,0,$C118,K$96)</f>
        <v>127.38333333333334</v>
      </c>
      <c r="L118" s="33">
        <f>_xll.CDXZipStreamCF.Connect.CDXRouteBing(0,2,0,$C118,L$96)</f>
        <v>124.08333333333333</v>
      </c>
      <c r="M118" s="33">
        <f>_xll.CDXZipStreamCF.Connect.CDXRouteBing(0,2,0,$C118,M$96)</f>
        <v>139.08333333333334</v>
      </c>
      <c r="N118" s="33">
        <f>_xll.CDXZipStreamCF.Connect.CDXRouteBing(0,2,0,$C118,N$96)</f>
        <v>121.28333333333333</v>
      </c>
      <c r="O118" s="33">
        <f>_xll.CDXZipStreamCF.Connect.CDXRouteBing(0,2,0,$C118,O$96)</f>
        <v>128.6</v>
      </c>
      <c r="P118" s="33">
        <f>_xll.CDXZipStreamCF.Connect.CDXRouteBing(0,2,0,$C118,P$96)</f>
        <v>146.53333333333333</v>
      </c>
      <c r="Q118" s="33">
        <f>_xll.CDXZipStreamCF.Connect.CDXRouteBing(0,2,0,$C118,Q$96)</f>
        <v>219.58333333333334</v>
      </c>
      <c r="R118" s="33">
        <f>_xll.CDXZipStreamCF.Connect.CDXRouteBing(0,2,0,$C118,R$96)</f>
        <v>217.58333333333334</v>
      </c>
      <c r="S118" s="33">
        <f>_xll.CDXZipStreamCF.Connect.CDXRouteBing(0,2,0,$C118,S$96)</f>
        <v>198.65</v>
      </c>
      <c r="T118" s="33">
        <f>_xll.CDXZipStreamCF.Connect.CDXRouteBing(0,2,0,$C118,T$96)</f>
        <v>234.71666666666667</v>
      </c>
      <c r="U118" s="33">
        <f>_xll.CDXZipStreamCF.Connect.CDXRouteBing(0,2,0,$C118,U$96)</f>
        <v>211.63333333333333</v>
      </c>
      <c r="V118" s="33">
        <f>_xll.CDXZipStreamCF.Connect.CDXRouteBing(0,2,0,$C118,V$96)</f>
        <v>261.78333333333336</v>
      </c>
      <c r="W118" s="33">
        <f>_xll.CDXZipStreamCF.Connect.CDXRouteBing(0,2,0,$C118,W$96)</f>
        <v>287.10000000000002</v>
      </c>
      <c r="X118" s="33">
        <f>_xll.CDXZipStreamCF.Connect.CDXRouteBing(0,2,0,$C118,X$96)</f>
        <v>302.11666666666667</v>
      </c>
      <c r="Y118" s="33">
        <f>_xll.CDXZipStreamCF.Connect.CDXRouteBing(0,2,0,$C118,Y$96)</f>
        <v>0</v>
      </c>
      <c r="Z118" s="33">
        <f t="shared" si="10"/>
        <v>2</v>
      </c>
      <c r="AA118" s="33">
        <f t="shared" si="11"/>
        <v>119.65</v>
      </c>
      <c r="AB118" s="98"/>
      <c r="AC118" s="16"/>
      <c r="AD118" s="16" t="s">
        <v>239</v>
      </c>
      <c r="AE118" t="s">
        <v>3805</v>
      </c>
      <c r="AF118" s="33">
        <f>_xll.CDXZipStreamCF.Connect.CDXRouteBing(0,2,0,$AE118,AF$96)</f>
        <v>155.69999999999999</v>
      </c>
      <c r="AG118" s="33">
        <f>_xll.CDXZipStreamCF.Connect.CDXRouteBing(0,2,0,$AE118,AG$96)</f>
        <v>119.65</v>
      </c>
      <c r="AH118" s="33">
        <f>_xll.CDXZipStreamCF.Connect.CDXRouteBing(0,2,0,$AE118,AH$96)</f>
        <v>219.58333333333334</v>
      </c>
      <c r="AJ118" s="98"/>
      <c r="AK118" s="16"/>
      <c r="AL118" s="26" t="s">
        <v>239</v>
      </c>
      <c r="AM118" s="27" t="s">
        <v>3805</v>
      </c>
      <c r="AN118" s="33">
        <f>_xll.CDXZipStreamCF.Connect.CDXRouteBing(0,2,0,$AM118,AN$96)</f>
        <v>127.28333333333333</v>
      </c>
      <c r="AO118" s="33">
        <f>_xll.CDXZipStreamCF.Connect.CDXRouteBing(0,2,0,$AM118,AO$96)</f>
        <v>124.08333333333333</v>
      </c>
      <c r="AP118" s="33">
        <f>_xll.CDXZipStreamCF.Connect.CDXRouteBing(0,2,0,$AM118,AP$96)</f>
        <v>0</v>
      </c>
      <c r="AQ118" s="33">
        <f>_xll.CDXZipStreamCF.Connect.CDXRouteBing(0,2,0,$AM118,AQ$96)</f>
        <v>198.65</v>
      </c>
      <c r="AR118" s="33">
        <f>_xll.CDXZipStreamCF.Connect.CDXRouteBing(0,2,0,$AM118,AR$96)</f>
        <v>124.08333333333333</v>
      </c>
      <c r="AS118" s="98"/>
      <c r="AT118" s="16"/>
      <c r="AU118" s="26" t="s">
        <v>239</v>
      </c>
      <c r="AV118" s="27" t="s">
        <v>3805</v>
      </c>
      <c r="AW118" s="33">
        <f>_xll.CDXZipStreamCF.Connect.CDXRouteBing(0,2,0,$AM118,AW$96)</f>
        <v>127.28333333333333</v>
      </c>
      <c r="AX118" s="33">
        <f>_xll.CDXZipStreamCF.Connect.CDXRouteBing(0,2,0,$AM118,AX$96)</f>
        <v>124.08333333333333</v>
      </c>
      <c r="AY118" s="33">
        <f>_xll.CDXZipStreamCF.Connect.CDXRouteBing(0,2,0,$AM118,AY$96)</f>
        <v>0</v>
      </c>
      <c r="AZ118" s="33">
        <f>_xll.CDXZipStreamCF.Connect.CDXRouteBing(0,2,0,$AM118,AZ$96)</f>
        <v>198.65</v>
      </c>
      <c r="BA118" s="33">
        <f>_xll.CDXZipStreamCF.Connect.CDXRouteBing(0,2,0,$AM118,BA$96)</f>
        <v>124.08333333333333</v>
      </c>
      <c r="BB118" s="33">
        <f>_xll.CDXZipStreamCF.Connect.CDXRouteBing(0,2,0,$AM118,BB$96)</f>
        <v>219.58333333333334</v>
      </c>
      <c r="BD118" s="98"/>
    </row>
    <row r="119" spans="1:56" s="53" customFormat="1" x14ac:dyDescent="0.2">
      <c r="A119" s="57"/>
      <c r="B119" s="58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97"/>
      <c r="AC119" s="58"/>
      <c r="AD119" s="58"/>
      <c r="AJ119" s="97"/>
      <c r="AK119" s="58"/>
      <c r="AL119" s="58"/>
      <c r="AS119" s="97"/>
      <c r="AT119" s="58"/>
      <c r="AU119" s="58"/>
      <c r="BD119" s="97"/>
    </row>
    <row r="120" spans="1:56" s="29" customFormat="1" ht="16" thickBot="1" x14ac:dyDescent="0.25">
      <c r="A120" s="85"/>
      <c r="B120" s="28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98"/>
      <c r="AC120" s="28"/>
      <c r="AD120" s="28"/>
      <c r="AJ120" s="98"/>
      <c r="AK120" s="28"/>
      <c r="AL120" s="28"/>
      <c r="AS120" s="98"/>
      <c r="AT120" s="28"/>
      <c r="AU120" s="28"/>
      <c r="BD120" s="98"/>
    </row>
    <row r="121" spans="1:56" s="41" customFormat="1" x14ac:dyDescent="0.2">
      <c r="A121" s="39"/>
      <c r="B121" s="40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97"/>
      <c r="AC121" s="40"/>
      <c r="AD121" s="40"/>
      <c r="AJ121" s="97"/>
      <c r="AK121" s="40"/>
      <c r="AL121" s="40"/>
      <c r="AM121" s="79" t="s">
        <v>4043</v>
      </c>
      <c r="AN121" s="81" t="s">
        <v>4140</v>
      </c>
      <c r="AO121" s="81" t="s">
        <v>4141</v>
      </c>
      <c r="AS121" s="97"/>
      <c r="AT121" s="40"/>
      <c r="AU121" s="40"/>
      <c r="AV121" s="79" t="s">
        <v>4043</v>
      </c>
      <c r="AW121" s="81" t="s">
        <v>4140</v>
      </c>
      <c r="AX121" s="81" t="s">
        <v>4141</v>
      </c>
      <c r="AY121" s="63" t="s">
        <v>4430</v>
      </c>
      <c r="BD121" s="97"/>
    </row>
    <row r="122" spans="1:56" s="17" customFormat="1" x14ac:dyDescent="0.2">
      <c r="A122" s="43"/>
      <c r="B122" s="36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98"/>
      <c r="AC122" s="36"/>
      <c r="AD122" s="36"/>
      <c r="AJ122" s="98"/>
      <c r="AK122" s="36"/>
      <c r="AL122" s="36"/>
      <c r="AM122" s="31" t="s">
        <v>4044</v>
      </c>
      <c r="AN122" s="27" t="s">
        <v>4047</v>
      </c>
      <c r="AO122" s="27" t="s">
        <v>4049</v>
      </c>
      <c r="AS122" s="98"/>
      <c r="AT122" s="36"/>
      <c r="AU122" s="36"/>
      <c r="AV122" s="31" t="s">
        <v>4044</v>
      </c>
      <c r="AW122" s="27" t="s">
        <v>4047</v>
      </c>
      <c r="AX122" s="27" t="s">
        <v>4049</v>
      </c>
      <c r="AY122" s="25" t="s">
        <v>4431</v>
      </c>
      <c r="BD122" s="98"/>
    </row>
    <row r="123" spans="1:56" s="17" customFormat="1" x14ac:dyDescent="0.2">
      <c r="A123" s="44"/>
      <c r="B123" s="37"/>
      <c r="C123" s="31" t="s">
        <v>0</v>
      </c>
      <c r="D123" s="36" t="s">
        <v>3003</v>
      </c>
      <c r="E123" s="36" t="s">
        <v>2974</v>
      </c>
      <c r="F123" s="36" t="s">
        <v>3105</v>
      </c>
      <c r="G123" s="36" t="s">
        <v>814</v>
      </c>
      <c r="H123" s="36" t="s">
        <v>232</v>
      </c>
      <c r="I123" s="36" t="s">
        <v>2968</v>
      </c>
      <c r="J123" s="36" t="s">
        <v>916</v>
      </c>
      <c r="K123" s="36" t="s">
        <v>2277</v>
      </c>
      <c r="L123" s="36" t="s">
        <v>913</v>
      </c>
      <c r="M123" s="36" t="s">
        <v>604</v>
      </c>
      <c r="AB123" s="98"/>
      <c r="AC123" s="37"/>
      <c r="AD123" s="37"/>
      <c r="AE123" s="31" t="s">
        <v>0</v>
      </c>
      <c r="AF123" s="17" t="s">
        <v>3003</v>
      </c>
      <c r="AG123" s="17" t="s">
        <v>232</v>
      </c>
      <c r="AJ123" s="98"/>
      <c r="AK123" s="37"/>
      <c r="AL123" s="37"/>
      <c r="AM123" s="31" t="s">
        <v>0</v>
      </c>
      <c r="AN123" s="27" t="s">
        <v>232</v>
      </c>
      <c r="AO123" s="27" t="s">
        <v>232</v>
      </c>
      <c r="AS123" s="98"/>
      <c r="AT123" s="37"/>
      <c r="AU123" s="37"/>
      <c r="AV123" s="31" t="s">
        <v>0</v>
      </c>
      <c r="AW123" s="27" t="s">
        <v>232</v>
      </c>
      <c r="AX123" s="27" t="s">
        <v>232</v>
      </c>
      <c r="AY123" s="25" t="s">
        <v>3003</v>
      </c>
      <c r="BD123" s="98"/>
    </row>
    <row r="124" spans="1:56" s="48" customFormat="1" ht="16" thickBot="1" x14ac:dyDescent="0.25">
      <c r="A124" s="45" t="s">
        <v>14</v>
      </c>
      <c r="B124" s="46" t="s">
        <v>0</v>
      </c>
      <c r="C124" s="47" t="s">
        <v>3157</v>
      </c>
      <c r="D124" s="48" t="s">
        <v>3861</v>
      </c>
      <c r="E124" s="48" t="s">
        <v>3856</v>
      </c>
      <c r="F124" s="48" t="s">
        <v>3857</v>
      </c>
      <c r="G124" s="48" t="s">
        <v>3864</v>
      </c>
      <c r="H124" s="48" t="s">
        <v>3858</v>
      </c>
      <c r="I124" s="48" t="s">
        <v>3865</v>
      </c>
      <c r="J124" s="48" t="s">
        <v>3862</v>
      </c>
      <c r="K124" s="48" t="s">
        <v>3863</v>
      </c>
      <c r="L124" s="48" t="s">
        <v>3854</v>
      </c>
      <c r="M124" s="48" t="s">
        <v>3860</v>
      </c>
      <c r="Z124" s="48" t="s">
        <v>4432</v>
      </c>
      <c r="AA124" s="48" t="s">
        <v>4433</v>
      </c>
      <c r="AB124" s="101"/>
      <c r="AC124" s="46" t="s">
        <v>14</v>
      </c>
      <c r="AD124" s="46" t="s">
        <v>0</v>
      </c>
      <c r="AE124" s="47" t="s">
        <v>3157</v>
      </c>
      <c r="AF124" s="48" t="s">
        <v>3861</v>
      </c>
      <c r="AG124" s="48" t="s">
        <v>3858</v>
      </c>
      <c r="AJ124" s="101"/>
      <c r="AK124" s="46" t="s">
        <v>14</v>
      </c>
      <c r="AL124" s="46" t="s">
        <v>0</v>
      </c>
      <c r="AM124" s="47" t="s">
        <v>3157</v>
      </c>
      <c r="AN124" s="83" t="s">
        <v>3858</v>
      </c>
      <c r="AO124" s="83" t="s">
        <v>3858</v>
      </c>
      <c r="AS124" s="101"/>
      <c r="AT124" s="46" t="s">
        <v>14</v>
      </c>
      <c r="AU124" s="46" t="s">
        <v>0</v>
      </c>
      <c r="AV124" s="47" t="s">
        <v>3157</v>
      </c>
      <c r="AW124" s="83" t="s">
        <v>3858</v>
      </c>
      <c r="AX124" s="83" t="s">
        <v>3858</v>
      </c>
      <c r="AY124" s="72" t="s">
        <v>3861</v>
      </c>
      <c r="BD124" s="101"/>
    </row>
    <row r="125" spans="1:56" x14ac:dyDescent="0.2">
      <c r="A125" s="69" t="s">
        <v>235</v>
      </c>
      <c r="B125" s="24" t="s">
        <v>3003</v>
      </c>
      <c r="C125" s="25" t="s">
        <v>3861</v>
      </c>
      <c r="D125" s="34">
        <f>_xll.CDXZipStreamCF.Connect.CDXRouteBing(0,2,0,$C125,D$124)</f>
        <v>0</v>
      </c>
      <c r="E125" s="34">
        <f>_xll.CDXZipStreamCF.Connect.CDXRouteBing(0,2,0,$C125,E$124)</f>
        <v>17.816666666666666</v>
      </c>
      <c r="F125" s="34">
        <f>_xll.CDXZipStreamCF.Connect.CDXRouteBing(0,2,0,$C125,F$124)</f>
        <v>13.75</v>
      </c>
      <c r="G125" s="34">
        <f>_xll.CDXZipStreamCF.Connect.CDXRouteBing(0,2,0,$C125,G$124)</f>
        <v>106.31666666666666</v>
      </c>
      <c r="H125" s="34">
        <f>_xll.CDXZipStreamCF.Connect.CDXRouteBing(0,2,0,$C125,H$124)</f>
        <v>107.6</v>
      </c>
      <c r="I125" s="34">
        <f>_xll.CDXZipStreamCF.Connect.CDXRouteBing(0,2,0,$C125,I$124)</f>
        <v>21.3</v>
      </c>
      <c r="J125" s="34">
        <f>_xll.CDXZipStreamCF.Connect.CDXRouteBing(0,2,0,$C125,J$124)</f>
        <v>107.36666666666666</v>
      </c>
      <c r="K125" s="34">
        <f>_xll.CDXZipStreamCF.Connect.CDXRouteBing(0,2,0,$C125,K$124)</f>
        <v>113.91666666666667</v>
      </c>
      <c r="L125" s="34">
        <f>_xll.CDXZipStreamCF.Connect.CDXRouteBing(0,2,0,$C125,L$124)</f>
        <v>139.65</v>
      </c>
      <c r="M125" s="34">
        <f>_xll.CDXZipStreamCF.Connect.CDXRouteBing(0,2,0,$C125,M$124)</f>
        <v>185.8</v>
      </c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35">
        <f t="shared" ref="Z125:Z134" si="12">COUNTIFS(D125:Y125,"&lt;=120")</f>
        <v>8</v>
      </c>
      <c r="AA125" s="35">
        <f t="shared" ref="AA125:AA134" si="13">SUMIF(D125:Y125,"&lt;121")</f>
        <v>488.06666666666666</v>
      </c>
      <c r="AB125" s="98"/>
      <c r="AC125" s="16" t="s">
        <v>235</v>
      </c>
      <c r="AD125" s="24" t="s">
        <v>3003</v>
      </c>
      <c r="AE125" s="25" t="s">
        <v>3861</v>
      </c>
      <c r="AF125" s="34">
        <f>_xll.CDXZipStreamCF.Connect.CDXRouteBing(0,2,0,$AE125,AF$124)</f>
        <v>0</v>
      </c>
      <c r="AG125" s="34">
        <f>_xll.CDXZipStreamCF.Connect.CDXRouteBing(0,2,0,$AE125,AG$124)</f>
        <v>107.6</v>
      </c>
      <c r="AJ125" s="98"/>
      <c r="AK125" s="16" t="s">
        <v>235</v>
      </c>
      <c r="AL125" s="16" t="s">
        <v>3003</v>
      </c>
      <c r="AM125" t="s">
        <v>3861</v>
      </c>
      <c r="AN125" s="34">
        <f>_xll.CDXZipStreamCF.Connect.CDXRouteBing(0,2,0,$AM125,AN$124)</f>
        <v>107.6</v>
      </c>
      <c r="AO125" s="34">
        <f>_xll.CDXZipStreamCF.Connect.CDXRouteBing(0,2,0,$AM125,AO$124)</f>
        <v>107.6</v>
      </c>
      <c r="AS125" s="98"/>
      <c r="AT125" s="16" t="s">
        <v>235</v>
      </c>
      <c r="AU125" s="24" t="s">
        <v>3003</v>
      </c>
      <c r="AV125" s="25" t="s">
        <v>3861</v>
      </c>
      <c r="AW125" s="34">
        <f>_xll.CDXZipStreamCF.Connect.CDXRouteBing(0,2,0,$AM125,AW$124)</f>
        <v>107.6</v>
      </c>
      <c r="AX125" s="34">
        <f>_xll.CDXZipStreamCF.Connect.CDXRouteBing(0,2,0,$AM125,AX$124)</f>
        <v>107.6</v>
      </c>
      <c r="AY125" s="34">
        <f>_xll.CDXZipStreamCF.Connect.CDXRouteBing(0,2,0,$AM125,AY$124)</f>
        <v>0</v>
      </c>
      <c r="BD125" s="98"/>
    </row>
    <row r="126" spans="1:56" x14ac:dyDescent="0.2">
      <c r="A126" s="69"/>
      <c r="B126" s="16" t="s">
        <v>2974</v>
      </c>
      <c r="C126" t="s">
        <v>3856</v>
      </c>
      <c r="D126" s="20">
        <f>_xll.CDXZipStreamCF.Connect.CDXRouteBing(0,2,0,$C126,D$124)</f>
        <v>17.3</v>
      </c>
      <c r="E126" s="20">
        <f>_xll.CDXZipStreamCF.Connect.CDXRouteBing(0,2,0,$C126,E$124)</f>
        <v>0</v>
      </c>
      <c r="F126" s="20">
        <f>_xll.CDXZipStreamCF.Connect.CDXRouteBing(0,2,0,$C126,F$124)</f>
        <v>10.033333333333333</v>
      </c>
      <c r="G126" s="20">
        <f>_xll.CDXZipStreamCF.Connect.CDXRouteBing(0,2,0,$C126,G$124)</f>
        <v>118.25</v>
      </c>
      <c r="H126" s="20">
        <f>_xll.CDXZipStreamCF.Connect.CDXRouteBing(0,2,0,$C126,H$124)</f>
        <v>101.91666666666667</v>
      </c>
      <c r="I126" s="20">
        <f>_xll.CDXZipStreamCF.Connect.CDXRouteBing(0,2,0,$C126,I$124)</f>
        <v>15.616666666666667</v>
      </c>
      <c r="J126" s="20">
        <f>_xll.CDXZipStreamCF.Connect.CDXRouteBing(0,2,0,$C126,J$124)</f>
        <v>119.28333333333333</v>
      </c>
      <c r="K126" s="20">
        <f>_xll.CDXZipStreamCF.Connect.CDXRouteBing(0,2,0,$C126,K$124)</f>
        <v>125.85</v>
      </c>
      <c r="L126" s="20">
        <f>_xll.CDXZipStreamCF.Connect.CDXRouteBing(0,2,0,$C126,L$124)</f>
        <v>133.96666666666667</v>
      </c>
      <c r="M126" s="20">
        <f>_xll.CDXZipStreamCF.Connect.CDXRouteBing(0,2,0,$C126,M$124)</f>
        <v>180.13333333333333</v>
      </c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0">
        <f t="shared" si="12"/>
        <v>7</v>
      </c>
      <c r="AA126" s="20">
        <f t="shared" si="13"/>
        <v>382.4</v>
      </c>
      <c r="AB126" s="98"/>
      <c r="AC126" s="16"/>
      <c r="AD126" s="16" t="s">
        <v>2974</v>
      </c>
      <c r="AE126" t="s">
        <v>3856</v>
      </c>
      <c r="AF126" s="20">
        <f>_xll.CDXZipStreamCF.Connect.CDXRouteBing(0,2,0,$AE126,AF$124)</f>
        <v>17.3</v>
      </c>
      <c r="AG126" s="20">
        <f>_xll.CDXZipStreamCF.Connect.CDXRouteBing(0,2,0,$AE126,AG$124)</f>
        <v>101.91666666666667</v>
      </c>
      <c r="AJ126" s="98"/>
      <c r="AK126" s="16"/>
      <c r="AL126" s="16" t="s">
        <v>2974</v>
      </c>
      <c r="AM126" t="s">
        <v>3856</v>
      </c>
      <c r="AN126" s="20">
        <f>_xll.CDXZipStreamCF.Connect.CDXRouteBing(0,2,0,$AM126,AN$124)</f>
        <v>101.91666666666667</v>
      </c>
      <c r="AO126" s="20">
        <f>_xll.CDXZipStreamCF.Connect.CDXRouteBing(0,2,0,$AM126,AO$124)</f>
        <v>101.91666666666667</v>
      </c>
      <c r="AS126" s="98"/>
      <c r="AT126" s="16"/>
      <c r="AU126" s="16" t="s">
        <v>2974</v>
      </c>
      <c r="AV126" t="s">
        <v>3856</v>
      </c>
      <c r="AW126" s="20">
        <f>_xll.CDXZipStreamCF.Connect.CDXRouteBing(0,2,0,$AM126,AW$124)</f>
        <v>101.91666666666667</v>
      </c>
      <c r="AX126" s="20">
        <f>_xll.CDXZipStreamCF.Connect.CDXRouteBing(0,2,0,$AM126,AX$124)</f>
        <v>101.91666666666667</v>
      </c>
      <c r="AY126" s="20">
        <f>_xll.CDXZipStreamCF.Connect.CDXRouteBing(0,2,0,$AM126,AY$124)</f>
        <v>17.3</v>
      </c>
      <c r="BD126" s="98"/>
    </row>
    <row r="127" spans="1:56" x14ac:dyDescent="0.2">
      <c r="A127" s="69"/>
      <c r="B127" s="16" t="s">
        <v>3105</v>
      </c>
      <c r="C127" t="s">
        <v>3857</v>
      </c>
      <c r="D127" s="20">
        <f>_xll.CDXZipStreamCF.Connect.CDXRouteBing(0,2,0,$C127,D$124)</f>
        <v>14.85</v>
      </c>
      <c r="E127" s="20">
        <f>_xll.CDXZipStreamCF.Connect.CDXRouteBing(0,2,0,$C127,E$124)</f>
        <v>10.316666666666666</v>
      </c>
      <c r="F127" s="20">
        <f>_xll.CDXZipStreamCF.Connect.CDXRouteBing(0,2,0,$C127,F$124)</f>
        <v>0</v>
      </c>
      <c r="G127" s="20">
        <f>_xll.CDXZipStreamCF.Connect.CDXRouteBing(0,2,0,$C127,G$124)</f>
        <v>113.08333333333333</v>
      </c>
      <c r="H127" s="20">
        <f>_xll.CDXZipStreamCF.Connect.CDXRouteBing(0,2,0,$C127,H$124)</f>
        <v>96.35</v>
      </c>
      <c r="I127" s="20">
        <f>_xll.CDXZipStreamCF.Connect.CDXRouteBing(0,2,0,$C127,I$124)</f>
        <v>10.050000000000001</v>
      </c>
      <c r="J127" s="20">
        <f>_xll.CDXZipStreamCF.Connect.CDXRouteBing(0,2,0,$C127,J$124)</f>
        <v>114.13333333333334</v>
      </c>
      <c r="K127" s="20">
        <f>_xll.CDXZipStreamCF.Connect.CDXRouteBing(0,2,0,$C127,K$124)</f>
        <v>120.68333333333334</v>
      </c>
      <c r="L127" s="20">
        <f>_xll.CDXZipStreamCF.Connect.CDXRouteBing(0,2,0,$C127,L$124)</f>
        <v>128.4</v>
      </c>
      <c r="M127" s="20">
        <f>_xll.CDXZipStreamCF.Connect.CDXRouteBing(0,2,0,$C127,M$124)</f>
        <v>174.56666666666666</v>
      </c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0">
        <f t="shared" si="12"/>
        <v>7</v>
      </c>
      <c r="AA127" s="20">
        <f t="shared" si="13"/>
        <v>479.4666666666667</v>
      </c>
      <c r="AB127" s="98"/>
      <c r="AC127" s="16"/>
      <c r="AD127" s="16" t="s">
        <v>3105</v>
      </c>
      <c r="AE127" t="s">
        <v>3857</v>
      </c>
      <c r="AF127" s="20">
        <f>_xll.CDXZipStreamCF.Connect.CDXRouteBing(0,2,0,$AE127,AF$124)</f>
        <v>14.85</v>
      </c>
      <c r="AG127" s="20">
        <f>_xll.CDXZipStreamCF.Connect.CDXRouteBing(0,2,0,$AE127,AG$124)</f>
        <v>96.35</v>
      </c>
      <c r="AJ127" s="98"/>
      <c r="AK127" s="16"/>
      <c r="AL127" s="16" t="s">
        <v>3105</v>
      </c>
      <c r="AM127" t="s">
        <v>3857</v>
      </c>
      <c r="AN127" s="20">
        <f>_xll.CDXZipStreamCF.Connect.CDXRouteBing(0,2,0,$AM127,AN$124)</f>
        <v>96.35</v>
      </c>
      <c r="AO127" s="20">
        <f>_xll.CDXZipStreamCF.Connect.CDXRouteBing(0,2,0,$AM127,AO$124)</f>
        <v>96.35</v>
      </c>
      <c r="AS127" s="98"/>
      <c r="AT127" s="16"/>
      <c r="AU127" s="16" t="s">
        <v>3105</v>
      </c>
      <c r="AV127" t="s">
        <v>3857</v>
      </c>
      <c r="AW127" s="20">
        <f>_xll.CDXZipStreamCF.Connect.CDXRouteBing(0,2,0,$AM127,AW$124)</f>
        <v>96.35</v>
      </c>
      <c r="AX127" s="20">
        <f>_xll.CDXZipStreamCF.Connect.CDXRouteBing(0,2,0,$AM127,AX$124)</f>
        <v>96.35</v>
      </c>
      <c r="AY127" s="20">
        <f>_xll.CDXZipStreamCF.Connect.CDXRouteBing(0,2,0,$AM127,AY$124)</f>
        <v>14.85</v>
      </c>
      <c r="BD127" s="98"/>
    </row>
    <row r="128" spans="1:56" x14ac:dyDescent="0.2">
      <c r="A128" s="69"/>
      <c r="B128" s="16" t="s">
        <v>814</v>
      </c>
      <c r="C128" t="s">
        <v>3864</v>
      </c>
      <c r="D128" s="20">
        <f>_xll.CDXZipStreamCF.Connect.CDXRouteBing(0,2,0,$C128,D$124)</f>
        <v>106.78333333333333</v>
      </c>
      <c r="E128" s="20">
        <f>_xll.CDXZipStreamCF.Connect.CDXRouteBing(0,2,0,$C128,E$124)</f>
        <v>119.16666666666667</v>
      </c>
      <c r="F128" s="20">
        <f>_xll.CDXZipStreamCF.Connect.CDXRouteBing(0,2,0,$C128,F$124)</f>
        <v>114.65</v>
      </c>
      <c r="G128" s="20">
        <f>_xll.CDXZipStreamCF.Connect.CDXRouteBing(0,2,0,$C128,G$124)</f>
        <v>0</v>
      </c>
      <c r="H128" s="20">
        <f>_xll.CDXZipStreamCF.Connect.CDXRouteBing(0,2,0,$C128,H$124)</f>
        <v>154.81666666666666</v>
      </c>
      <c r="I128" s="20">
        <f>_xll.CDXZipStreamCF.Connect.CDXRouteBing(0,2,0,$C128,I$124)</f>
        <v>119.36666666666666</v>
      </c>
      <c r="J128" s="20">
        <f>_xll.CDXZipStreamCF.Connect.CDXRouteBing(0,2,0,$C128,J$124)</f>
        <v>2.1666666666666665</v>
      </c>
      <c r="K128" s="20">
        <f>_xll.CDXZipStreamCF.Connect.CDXRouteBing(0,2,0,$C128,K$124)</f>
        <v>18.716666666666665</v>
      </c>
      <c r="L128" s="20">
        <f>_xll.CDXZipStreamCF.Connect.CDXRouteBing(0,2,0,$C128,L$124)</f>
        <v>211.35</v>
      </c>
      <c r="M128" s="20">
        <f>_xll.CDXZipStreamCF.Connect.CDXRouteBing(0,2,0,$C128,M$124)</f>
        <v>242.11666666666667</v>
      </c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0">
        <f t="shared" si="12"/>
        <v>7</v>
      </c>
      <c r="AA128" s="20">
        <f t="shared" si="13"/>
        <v>480.85</v>
      </c>
      <c r="AB128" s="98"/>
      <c r="AC128" s="16"/>
      <c r="AD128" s="16" t="s">
        <v>814</v>
      </c>
      <c r="AE128" t="s">
        <v>3864</v>
      </c>
      <c r="AF128" s="20">
        <f>_xll.CDXZipStreamCF.Connect.CDXRouteBing(0,2,0,$AE128,AF$124)</f>
        <v>106.78333333333333</v>
      </c>
      <c r="AG128" s="20">
        <f>_xll.CDXZipStreamCF.Connect.CDXRouteBing(0,2,0,$AE128,AG$124)</f>
        <v>154.81666666666666</v>
      </c>
      <c r="AJ128" s="98"/>
      <c r="AK128" s="16"/>
      <c r="AL128" s="16" t="s">
        <v>814</v>
      </c>
      <c r="AM128" t="s">
        <v>3864</v>
      </c>
      <c r="AN128" s="86">
        <f>_xll.CDXZipStreamCF.Connect.CDXRouteBing(0,2,0,$AM128,AN$124)</f>
        <v>154.81666666666666</v>
      </c>
      <c r="AO128" s="86">
        <f>_xll.CDXZipStreamCF.Connect.CDXRouteBing(0,2,0,$AM128,AO$124)</f>
        <v>154.81666666666666</v>
      </c>
      <c r="AS128" s="98"/>
      <c r="AT128" s="16"/>
      <c r="AU128" s="16" t="s">
        <v>814</v>
      </c>
      <c r="AV128" t="s">
        <v>3864</v>
      </c>
      <c r="AW128" s="86">
        <f>_xll.CDXZipStreamCF.Connect.CDXRouteBing(0,2,0,$AM128,AW$124)</f>
        <v>154.81666666666666</v>
      </c>
      <c r="AX128" s="86">
        <f>_xll.CDXZipStreamCF.Connect.CDXRouteBing(0,2,0,$AM128,AX$124)</f>
        <v>154.81666666666666</v>
      </c>
      <c r="AY128" s="20">
        <f>_xll.CDXZipStreamCF.Connect.CDXRouteBing(0,2,0,$AM128,AY$124)</f>
        <v>106.78333333333333</v>
      </c>
      <c r="BD128" s="98"/>
    </row>
    <row r="129" spans="1:56" x14ac:dyDescent="0.2">
      <c r="A129" s="69"/>
      <c r="B129" s="24" t="s">
        <v>232</v>
      </c>
      <c r="C129" s="25" t="s">
        <v>3858</v>
      </c>
      <c r="D129" s="20">
        <f>_xll.CDXZipStreamCF.Connect.CDXRouteBing(0,2,0,$C129,D$124)</f>
        <v>106.81666666666666</v>
      </c>
      <c r="E129" s="20">
        <f>_xll.CDXZipStreamCF.Connect.CDXRouteBing(0,2,0,$C129,E$124)</f>
        <v>101.73333333333333</v>
      </c>
      <c r="F129" s="20">
        <f>_xll.CDXZipStreamCF.Connect.CDXRouteBing(0,2,0,$C129,F$124)</f>
        <v>96.4</v>
      </c>
      <c r="G129" s="20">
        <f>_xll.CDXZipStreamCF.Connect.CDXRouteBing(0,2,0,$C129,G$124)</f>
        <v>153.41666666666666</v>
      </c>
      <c r="H129" s="20">
        <f>_xll.CDXZipStreamCF.Connect.CDXRouteBing(0,2,0,$C129,H$124)</f>
        <v>0</v>
      </c>
      <c r="I129" s="20">
        <f>_xll.CDXZipStreamCF.Connect.CDXRouteBing(0,2,0,$C129,I$124)</f>
        <v>94.916666666666671</v>
      </c>
      <c r="J129" s="20">
        <f>_xll.CDXZipStreamCF.Connect.CDXRouteBing(0,2,0,$C129,J$124)</f>
        <v>154.44999999999999</v>
      </c>
      <c r="K129" s="20">
        <f>_xll.CDXZipStreamCF.Connect.CDXRouteBing(0,2,0,$C129,K$124)</f>
        <v>141.65</v>
      </c>
      <c r="L129" s="20">
        <f>_xll.CDXZipStreamCF.Connect.CDXRouteBing(0,2,0,$C129,L$124)</f>
        <v>65.933333333333337</v>
      </c>
      <c r="M129" s="20">
        <f>_xll.CDXZipStreamCF.Connect.CDXRouteBing(0,2,0,$C129,M$124)</f>
        <v>95.9</v>
      </c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2">
        <f t="shared" si="12"/>
        <v>7</v>
      </c>
      <c r="AA129" s="22">
        <f t="shared" si="13"/>
        <v>561.70000000000005</v>
      </c>
      <c r="AB129" s="98"/>
      <c r="AC129" s="16"/>
      <c r="AD129" s="24" t="s">
        <v>232</v>
      </c>
      <c r="AE129" s="25" t="s">
        <v>3858</v>
      </c>
      <c r="AF129" s="20">
        <f>_xll.CDXZipStreamCF.Connect.CDXRouteBing(0,2,0,$AE129,AF$124)</f>
        <v>106.81666666666666</v>
      </c>
      <c r="AG129" s="20">
        <f>_xll.CDXZipStreamCF.Connect.CDXRouteBing(0,2,0,$AE129,AG$124)</f>
        <v>0</v>
      </c>
      <c r="AJ129" s="98"/>
      <c r="AK129" s="16"/>
      <c r="AL129" s="26" t="s">
        <v>232</v>
      </c>
      <c r="AM129" s="27" t="s">
        <v>3858</v>
      </c>
      <c r="AN129" s="20">
        <f>_xll.CDXZipStreamCF.Connect.CDXRouteBing(0,2,0,$AM129,AN$124)</f>
        <v>0</v>
      </c>
      <c r="AO129" s="20">
        <f>_xll.CDXZipStreamCF.Connect.CDXRouteBing(0,2,0,$AM129,AO$124)</f>
        <v>0</v>
      </c>
      <c r="AS129" s="98"/>
      <c r="AT129" s="16"/>
      <c r="AU129" s="26" t="s">
        <v>232</v>
      </c>
      <c r="AV129" s="27" t="s">
        <v>3858</v>
      </c>
      <c r="AW129" s="20">
        <f>_xll.CDXZipStreamCF.Connect.CDXRouteBing(0,2,0,$AM129,AW$124)</f>
        <v>0</v>
      </c>
      <c r="AX129" s="20">
        <f>_xll.CDXZipStreamCF.Connect.CDXRouteBing(0,2,0,$AM129,AX$124)</f>
        <v>0</v>
      </c>
      <c r="AY129" s="20">
        <f>_xll.CDXZipStreamCF.Connect.CDXRouteBing(0,2,0,$AM129,AY$124)</f>
        <v>106.81666666666666</v>
      </c>
      <c r="BD129" s="98"/>
    </row>
    <row r="130" spans="1:56" x14ac:dyDescent="0.2">
      <c r="A130" s="69"/>
      <c r="B130" s="16" t="s">
        <v>2968</v>
      </c>
      <c r="C130" t="s">
        <v>3865</v>
      </c>
      <c r="D130" s="20">
        <f>_xll.CDXZipStreamCF.Connect.CDXRouteBing(0,2,0,$C130,D$124)</f>
        <v>20.566666666666666</v>
      </c>
      <c r="E130" s="20">
        <f>_xll.CDXZipStreamCF.Connect.CDXRouteBing(0,2,0,$C130,E$124)</f>
        <v>15.483333333333333</v>
      </c>
      <c r="F130" s="20">
        <f>_xll.CDXZipStreamCF.Connect.CDXRouteBing(0,2,0,$C130,F$124)</f>
        <v>10.166666666666666</v>
      </c>
      <c r="G130" s="20">
        <f>_xll.CDXZipStreamCF.Connect.CDXRouteBing(0,2,0,$C130,G$124)</f>
        <v>119.6</v>
      </c>
      <c r="H130" s="20">
        <f>_xll.CDXZipStreamCF.Connect.CDXRouteBing(0,2,0,$C130,H$124)</f>
        <v>95.266666666666666</v>
      </c>
      <c r="I130" s="20">
        <f>_xll.CDXZipStreamCF.Connect.CDXRouteBing(0,2,0,$C130,I$124)</f>
        <v>0</v>
      </c>
      <c r="J130" s="20">
        <f>_xll.CDXZipStreamCF.Connect.CDXRouteBing(0,2,0,$C130,J$124)</f>
        <v>120.65</v>
      </c>
      <c r="K130" s="20">
        <f>_xll.CDXZipStreamCF.Connect.CDXRouteBing(0,2,0,$C130,K$124)</f>
        <v>127.21666666666667</v>
      </c>
      <c r="L130" s="20">
        <f>_xll.CDXZipStreamCF.Connect.CDXRouteBing(0,2,0,$C130,L$124)</f>
        <v>127.31666666666666</v>
      </c>
      <c r="M130" s="20">
        <f>_xll.CDXZipStreamCF.Connect.CDXRouteBing(0,2,0,$C130,M$124)</f>
        <v>173.46666666666667</v>
      </c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0">
        <f t="shared" si="12"/>
        <v>6</v>
      </c>
      <c r="AA130" s="20">
        <f t="shared" si="13"/>
        <v>381.73333333333335</v>
      </c>
      <c r="AB130" s="98"/>
      <c r="AC130" s="16"/>
      <c r="AD130" s="16" t="s">
        <v>2968</v>
      </c>
      <c r="AE130" t="s">
        <v>3865</v>
      </c>
      <c r="AF130" s="20">
        <f>_xll.CDXZipStreamCF.Connect.CDXRouteBing(0,2,0,$AE130,AF$124)</f>
        <v>20.566666666666666</v>
      </c>
      <c r="AG130" s="20">
        <f>_xll.CDXZipStreamCF.Connect.CDXRouteBing(0,2,0,$AE130,AG$124)</f>
        <v>95.266666666666666</v>
      </c>
      <c r="AJ130" s="98"/>
      <c r="AK130" s="16"/>
      <c r="AL130" s="16" t="s">
        <v>2968</v>
      </c>
      <c r="AM130" t="s">
        <v>3865</v>
      </c>
      <c r="AN130" s="20">
        <f>_xll.CDXZipStreamCF.Connect.CDXRouteBing(0,2,0,$AM130,AN$124)</f>
        <v>95.266666666666666</v>
      </c>
      <c r="AO130" s="20">
        <f>_xll.CDXZipStreamCF.Connect.CDXRouteBing(0,2,0,$AM130,AO$124)</f>
        <v>95.266666666666666</v>
      </c>
      <c r="AS130" s="98"/>
      <c r="AT130" s="16"/>
      <c r="AU130" s="16" t="s">
        <v>2968</v>
      </c>
      <c r="AV130" t="s">
        <v>3865</v>
      </c>
      <c r="AW130" s="20">
        <f>_xll.CDXZipStreamCF.Connect.CDXRouteBing(0,2,0,$AM130,AW$124)</f>
        <v>95.266666666666666</v>
      </c>
      <c r="AX130" s="20">
        <f>_xll.CDXZipStreamCF.Connect.CDXRouteBing(0,2,0,$AM130,AX$124)</f>
        <v>95.266666666666666</v>
      </c>
      <c r="AY130" s="20">
        <f>_xll.CDXZipStreamCF.Connect.CDXRouteBing(0,2,0,$AM130,AY$124)</f>
        <v>20.566666666666666</v>
      </c>
      <c r="BD130" s="98"/>
    </row>
    <row r="131" spans="1:56" x14ac:dyDescent="0.2">
      <c r="A131" s="69"/>
      <c r="B131" s="16" t="s">
        <v>916</v>
      </c>
      <c r="C131" t="s">
        <v>3862</v>
      </c>
      <c r="D131" s="20">
        <f>_xll.CDXZipStreamCF.Connect.CDXRouteBing(0,2,0,$C131,D$124)</f>
        <v>108.38333333333334</v>
      </c>
      <c r="E131" s="20">
        <f>_xll.CDXZipStreamCF.Connect.CDXRouteBing(0,2,0,$C131,E$124)</f>
        <v>120.78333333333333</v>
      </c>
      <c r="F131" s="20">
        <f>_xll.CDXZipStreamCF.Connect.CDXRouteBing(0,2,0,$C131,F$124)</f>
        <v>116.26666666666667</v>
      </c>
      <c r="G131" s="20">
        <f>_xll.CDXZipStreamCF.Connect.CDXRouteBing(0,2,0,$C131,G$124)</f>
        <v>1.6</v>
      </c>
      <c r="H131" s="20">
        <f>_xll.CDXZipStreamCF.Connect.CDXRouteBing(0,2,0,$C131,H$124)</f>
        <v>155.80000000000001</v>
      </c>
      <c r="I131" s="20">
        <f>_xll.CDXZipStreamCF.Connect.CDXRouteBing(0,2,0,$C131,I$124)</f>
        <v>120.98333333333333</v>
      </c>
      <c r="J131" s="20">
        <f>_xll.CDXZipStreamCF.Connect.CDXRouteBing(0,2,0,$C131,J$124)</f>
        <v>0</v>
      </c>
      <c r="K131" s="20">
        <f>_xll.CDXZipStreamCF.Connect.CDXRouteBing(0,2,0,$C131,K$124)</f>
        <v>19.683333333333334</v>
      </c>
      <c r="L131" s="20">
        <f>_xll.CDXZipStreamCF.Connect.CDXRouteBing(0,2,0,$C131,L$124)</f>
        <v>212.33333333333334</v>
      </c>
      <c r="M131" s="20">
        <f>_xll.CDXZipStreamCF.Connect.CDXRouteBing(0,2,0,$C131,M$124)</f>
        <v>243.1</v>
      </c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0">
        <f t="shared" si="12"/>
        <v>5</v>
      </c>
      <c r="AA131" s="20">
        <f t="shared" si="13"/>
        <v>487.70000000000005</v>
      </c>
      <c r="AB131" s="98"/>
      <c r="AC131" s="16"/>
      <c r="AD131" s="16" t="s">
        <v>916</v>
      </c>
      <c r="AE131" t="s">
        <v>3862</v>
      </c>
      <c r="AF131" s="20">
        <f>_xll.CDXZipStreamCF.Connect.CDXRouteBing(0,2,0,$AE131,AF$124)</f>
        <v>108.38333333333334</v>
      </c>
      <c r="AG131" s="20">
        <f>_xll.CDXZipStreamCF.Connect.CDXRouteBing(0,2,0,$AE131,AG$124)</f>
        <v>155.80000000000001</v>
      </c>
      <c r="AJ131" s="98"/>
      <c r="AK131" s="16"/>
      <c r="AL131" s="16" t="s">
        <v>916</v>
      </c>
      <c r="AM131" t="s">
        <v>3862</v>
      </c>
      <c r="AN131" s="86">
        <f>_xll.CDXZipStreamCF.Connect.CDXRouteBing(0,2,0,$AM131,AN$124)</f>
        <v>155.80000000000001</v>
      </c>
      <c r="AO131" s="86">
        <f>_xll.CDXZipStreamCF.Connect.CDXRouteBing(0,2,0,$AM131,AO$124)</f>
        <v>155.80000000000001</v>
      </c>
      <c r="AS131" s="98"/>
      <c r="AT131" s="16"/>
      <c r="AU131" s="16" t="s">
        <v>916</v>
      </c>
      <c r="AV131" t="s">
        <v>3862</v>
      </c>
      <c r="AW131" s="86">
        <f>_xll.CDXZipStreamCF.Connect.CDXRouteBing(0,2,0,$AM131,AW$124)</f>
        <v>155.80000000000001</v>
      </c>
      <c r="AX131" s="86">
        <f>_xll.CDXZipStreamCF.Connect.CDXRouteBing(0,2,0,$AM131,AX$124)</f>
        <v>155.80000000000001</v>
      </c>
      <c r="AY131" s="20">
        <f>_xll.CDXZipStreamCF.Connect.CDXRouteBing(0,2,0,$AM131,AY$124)</f>
        <v>108.38333333333334</v>
      </c>
      <c r="BD131" s="98"/>
    </row>
    <row r="132" spans="1:56" x14ac:dyDescent="0.2">
      <c r="A132" s="69"/>
      <c r="B132" s="16" t="s">
        <v>2277</v>
      </c>
      <c r="C132" t="s">
        <v>3863</v>
      </c>
      <c r="D132" s="20">
        <f>_xll.CDXZipStreamCF.Connect.CDXRouteBing(0,2,0,$C132,D$124)</f>
        <v>113.86666666666666</v>
      </c>
      <c r="E132" s="20">
        <f>_xll.CDXZipStreamCF.Connect.CDXRouteBing(0,2,0,$C132,E$124)</f>
        <v>126.25</v>
      </c>
      <c r="F132" s="20">
        <f>_xll.CDXZipStreamCF.Connect.CDXRouteBing(0,2,0,$C132,F$124)</f>
        <v>121.73333333333333</v>
      </c>
      <c r="G132" s="20">
        <f>_xll.CDXZipStreamCF.Connect.CDXRouteBing(0,2,0,$C132,G$124)</f>
        <v>18.466666666666665</v>
      </c>
      <c r="H132" s="20">
        <f>_xll.CDXZipStreamCF.Connect.CDXRouteBing(0,2,0,$C132,H$124)</f>
        <v>139.6</v>
      </c>
      <c r="I132" s="20">
        <f>_xll.CDXZipStreamCF.Connect.CDXRouteBing(0,2,0,$C132,I$124)</f>
        <v>126.45</v>
      </c>
      <c r="J132" s="20">
        <f>_xll.CDXZipStreamCF.Connect.CDXRouteBing(0,2,0,$C132,J$124)</f>
        <v>19.516666666666666</v>
      </c>
      <c r="K132" s="20">
        <f>_xll.CDXZipStreamCF.Connect.CDXRouteBing(0,2,0,$C132,K$124)</f>
        <v>0</v>
      </c>
      <c r="L132" s="20">
        <f>_xll.CDXZipStreamCF.Connect.CDXRouteBing(0,2,0,$C132,L$124)</f>
        <v>196.13333333333333</v>
      </c>
      <c r="M132" s="20">
        <f>_xll.CDXZipStreamCF.Connect.CDXRouteBing(0,2,0,$C132,M$124)</f>
        <v>226.9</v>
      </c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0">
        <f t="shared" si="12"/>
        <v>4</v>
      </c>
      <c r="AA132" s="20">
        <f t="shared" si="13"/>
        <v>151.84999999999997</v>
      </c>
      <c r="AB132" s="98"/>
      <c r="AC132" s="16"/>
      <c r="AD132" s="16" t="s">
        <v>2277</v>
      </c>
      <c r="AE132" t="s">
        <v>3863</v>
      </c>
      <c r="AF132" s="20">
        <f>_xll.CDXZipStreamCF.Connect.CDXRouteBing(0,2,0,$AE132,AF$124)</f>
        <v>113.86666666666666</v>
      </c>
      <c r="AG132" s="20">
        <f>_xll.CDXZipStreamCF.Connect.CDXRouteBing(0,2,0,$AE132,AG$124)</f>
        <v>139.6</v>
      </c>
      <c r="AJ132" s="98"/>
      <c r="AK132" s="16"/>
      <c r="AL132" s="16" t="s">
        <v>2277</v>
      </c>
      <c r="AM132" t="s">
        <v>3863</v>
      </c>
      <c r="AN132" s="86">
        <f>_xll.CDXZipStreamCF.Connect.CDXRouteBing(0,2,0,$AM132,AN$124)</f>
        <v>139.6</v>
      </c>
      <c r="AO132" s="86">
        <f>_xll.CDXZipStreamCF.Connect.CDXRouteBing(0,2,0,$AM132,AO$124)</f>
        <v>139.6</v>
      </c>
      <c r="AS132" s="98"/>
      <c r="AT132" s="16"/>
      <c r="AU132" s="16" t="s">
        <v>2277</v>
      </c>
      <c r="AV132" t="s">
        <v>3863</v>
      </c>
      <c r="AW132" s="86">
        <f>_xll.CDXZipStreamCF.Connect.CDXRouteBing(0,2,0,$AM132,AW$124)</f>
        <v>139.6</v>
      </c>
      <c r="AX132" s="86">
        <f>_xll.CDXZipStreamCF.Connect.CDXRouteBing(0,2,0,$AM132,AX$124)</f>
        <v>139.6</v>
      </c>
      <c r="AY132" s="20">
        <f>_xll.CDXZipStreamCF.Connect.CDXRouteBing(0,2,0,$AM132,AY$124)</f>
        <v>113.86666666666666</v>
      </c>
      <c r="BD132" s="98"/>
    </row>
    <row r="133" spans="1:56" x14ac:dyDescent="0.2">
      <c r="A133" s="69"/>
      <c r="B133" s="16" t="s">
        <v>913</v>
      </c>
      <c r="C133" t="s">
        <v>3854</v>
      </c>
      <c r="D133" s="20">
        <f>_xll.CDXZipStreamCF.Connect.CDXRouteBing(0,2,0,$C133,D$124)</f>
        <v>139.5</v>
      </c>
      <c r="E133" s="20">
        <f>_xll.CDXZipStreamCF.Connect.CDXRouteBing(0,2,0,$C133,E$124)</f>
        <v>134.41666666666666</v>
      </c>
      <c r="F133" s="20">
        <f>_xll.CDXZipStreamCF.Connect.CDXRouteBing(0,2,0,$C133,F$124)</f>
        <v>129.08333333333334</v>
      </c>
      <c r="G133" s="20">
        <f>_xll.CDXZipStreamCF.Connect.CDXRouteBing(0,2,0,$C133,G$124)</f>
        <v>208.26666666666668</v>
      </c>
      <c r="H133" s="20">
        <f>_xll.CDXZipStreamCF.Connect.CDXRouteBing(0,2,0,$C133,H$124)</f>
        <v>64.150000000000006</v>
      </c>
      <c r="I133" s="20">
        <f>_xll.CDXZipStreamCF.Connect.CDXRouteBing(0,2,0,$C133,I$124)</f>
        <v>127.6</v>
      </c>
      <c r="J133" s="20">
        <f>_xll.CDXZipStreamCF.Connect.CDXRouteBing(0,2,0,$C133,J$124)</f>
        <v>209.31666666666666</v>
      </c>
      <c r="K133" s="20">
        <f>_xll.CDXZipStreamCF.Connect.CDXRouteBing(0,2,0,$C133,K$124)</f>
        <v>196.5</v>
      </c>
      <c r="L133" s="20">
        <f>_xll.CDXZipStreamCF.Connect.CDXRouteBing(0,2,0,$C133,L$124)</f>
        <v>0</v>
      </c>
      <c r="M133" s="20">
        <f>_xll.CDXZipStreamCF.Connect.CDXRouteBing(0,2,0,$C133,M$124)</f>
        <v>137.13333333333333</v>
      </c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0">
        <f t="shared" si="12"/>
        <v>2</v>
      </c>
      <c r="AA133" s="20">
        <f t="shared" si="13"/>
        <v>64.150000000000006</v>
      </c>
      <c r="AB133" s="98"/>
      <c r="AC133" s="16"/>
      <c r="AD133" s="16" t="s">
        <v>913</v>
      </c>
      <c r="AE133" t="s">
        <v>3854</v>
      </c>
      <c r="AF133" s="20">
        <f>_xll.CDXZipStreamCF.Connect.CDXRouteBing(0,2,0,$AE133,AF$124)</f>
        <v>139.5</v>
      </c>
      <c r="AG133" s="20">
        <f>_xll.CDXZipStreamCF.Connect.CDXRouteBing(0,2,0,$AE133,AG$124)</f>
        <v>64.150000000000006</v>
      </c>
      <c r="AJ133" s="98"/>
      <c r="AK133" s="16"/>
      <c r="AL133" s="16" t="s">
        <v>913</v>
      </c>
      <c r="AM133" t="s">
        <v>3854</v>
      </c>
      <c r="AN133" s="20">
        <f>_xll.CDXZipStreamCF.Connect.CDXRouteBing(0,2,0,$AM133,AN$124)</f>
        <v>64.150000000000006</v>
      </c>
      <c r="AO133" s="20">
        <f>_xll.CDXZipStreamCF.Connect.CDXRouteBing(0,2,0,$AM133,AO$124)</f>
        <v>64.150000000000006</v>
      </c>
      <c r="AS133" s="98"/>
      <c r="AT133" s="16"/>
      <c r="AU133" s="16" t="s">
        <v>913</v>
      </c>
      <c r="AV133" t="s">
        <v>3854</v>
      </c>
      <c r="AW133" s="20">
        <f>_xll.CDXZipStreamCF.Connect.CDXRouteBing(0,2,0,$AM133,AW$124)</f>
        <v>64.150000000000006</v>
      </c>
      <c r="AX133" s="20">
        <f>_xll.CDXZipStreamCF.Connect.CDXRouteBing(0,2,0,$AM133,AX$124)</f>
        <v>64.150000000000006</v>
      </c>
      <c r="AY133" s="20">
        <f>_xll.CDXZipStreamCF.Connect.CDXRouteBing(0,2,0,$AM133,AY$124)</f>
        <v>139.5</v>
      </c>
      <c r="BD133" s="98"/>
    </row>
    <row r="134" spans="1:56" ht="16" thickBot="1" x14ac:dyDescent="0.25">
      <c r="A134" s="69"/>
      <c r="B134" s="16" t="s">
        <v>604</v>
      </c>
      <c r="C134" t="s">
        <v>3860</v>
      </c>
      <c r="D134" s="33">
        <f>_xll.CDXZipStreamCF.Connect.CDXRouteBing(0,2,0,$C134,D$124)</f>
        <v>184.7</v>
      </c>
      <c r="E134" s="33">
        <f>_xll.CDXZipStreamCF.Connect.CDXRouteBing(0,2,0,$C134,E$124)</f>
        <v>179.61666666666667</v>
      </c>
      <c r="F134" s="33">
        <f>_xll.CDXZipStreamCF.Connect.CDXRouteBing(0,2,0,$C134,F$124)</f>
        <v>174.3</v>
      </c>
      <c r="G134" s="33">
        <f>_xll.CDXZipStreamCF.Connect.CDXRouteBing(0,2,0,$C134,G$124)</f>
        <v>240.45</v>
      </c>
      <c r="H134" s="33">
        <f>_xll.CDXZipStreamCF.Connect.CDXRouteBing(0,2,0,$C134,H$124)</f>
        <v>95.65</v>
      </c>
      <c r="I134" s="33">
        <f>_xll.CDXZipStreamCF.Connect.CDXRouteBing(0,2,0,$C134,I$124)</f>
        <v>172.8</v>
      </c>
      <c r="J134" s="33">
        <f>_xll.CDXZipStreamCF.Connect.CDXRouteBing(0,2,0,$C134,J$124)</f>
        <v>241.5</v>
      </c>
      <c r="K134" s="33">
        <f>_xll.CDXZipStreamCF.Connect.CDXRouteBing(0,2,0,$C134,K$124)</f>
        <v>228.68333333333334</v>
      </c>
      <c r="L134" s="33">
        <f>_xll.CDXZipStreamCF.Connect.CDXRouteBing(0,2,0,$C134,L$124)</f>
        <v>137.13333333333333</v>
      </c>
      <c r="M134" s="33">
        <f>_xll.CDXZipStreamCF.Connect.CDXRouteBing(0,2,0,$C134,M$124)</f>
        <v>0</v>
      </c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33">
        <f t="shared" si="12"/>
        <v>2</v>
      </c>
      <c r="AA134" s="33">
        <f t="shared" si="13"/>
        <v>95.65</v>
      </c>
      <c r="AB134" s="98"/>
      <c r="AC134" s="16"/>
      <c r="AD134" s="16" t="s">
        <v>604</v>
      </c>
      <c r="AE134" t="s">
        <v>3860</v>
      </c>
      <c r="AF134" s="33">
        <f>_xll.CDXZipStreamCF.Connect.CDXRouteBing(0,2,0,$AE134,AF$124)</f>
        <v>184.7</v>
      </c>
      <c r="AG134" s="33">
        <f>_xll.CDXZipStreamCF.Connect.CDXRouteBing(0,2,0,$AE134,AG$124)</f>
        <v>95.65</v>
      </c>
      <c r="AJ134" s="98"/>
      <c r="AK134" s="16"/>
      <c r="AL134" s="16" t="s">
        <v>604</v>
      </c>
      <c r="AM134" t="s">
        <v>3860</v>
      </c>
      <c r="AN134" s="33">
        <f>_xll.CDXZipStreamCF.Connect.CDXRouteBing(0,2,0,$AM134,AN$124)</f>
        <v>95.65</v>
      </c>
      <c r="AO134" s="33">
        <f>_xll.CDXZipStreamCF.Connect.CDXRouteBing(0,2,0,$AM134,AO$124)</f>
        <v>95.65</v>
      </c>
      <c r="AS134" s="98"/>
      <c r="AT134" s="16"/>
      <c r="AU134" s="16" t="s">
        <v>604</v>
      </c>
      <c r="AV134" t="s">
        <v>3860</v>
      </c>
      <c r="AW134" s="33">
        <f>_xll.CDXZipStreamCF.Connect.CDXRouteBing(0,2,0,$AM134,AW$124)</f>
        <v>95.65</v>
      </c>
      <c r="AX134" s="33">
        <f>_xll.CDXZipStreamCF.Connect.CDXRouteBing(0,2,0,$AM134,AX$124)</f>
        <v>95.65</v>
      </c>
      <c r="AY134" s="33">
        <f>_xll.CDXZipStreamCF.Connect.CDXRouteBing(0,2,0,$AM134,AY$124)</f>
        <v>184.7</v>
      </c>
      <c r="BD134" s="98"/>
    </row>
    <row r="135" spans="1:56" s="53" customFormat="1" x14ac:dyDescent="0.2">
      <c r="A135" s="57"/>
      <c r="B135" s="58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  <c r="AA135" s="54"/>
      <c r="AB135" s="97"/>
      <c r="AC135" s="58"/>
      <c r="AD135" s="58"/>
      <c r="AJ135" s="97"/>
      <c r="AK135" s="58"/>
      <c r="AL135" s="58"/>
      <c r="AS135" s="97"/>
      <c r="AT135" s="58"/>
      <c r="AU135" s="58"/>
      <c r="BD135" s="97"/>
    </row>
    <row r="136" spans="1:56" s="29" customFormat="1" ht="16" thickBot="1" x14ac:dyDescent="0.25">
      <c r="A136" s="85"/>
      <c r="B136" s="28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98"/>
      <c r="AC136" s="28"/>
      <c r="AD136" s="28"/>
      <c r="AJ136" s="98"/>
      <c r="AK136" s="28"/>
      <c r="AL136" s="28"/>
      <c r="AS136" s="98"/>
      <c r="AT136" s="28"/>
      <c r="AU136" s="28"/>
      <c r="BD136" s="98"/>
    </row>
    <row r="137" spans="1:56" s="41" customFormat="1" x14ac:dyDescent="0.2">
      <c r="A137" s="39"/>
      <c r="B137" s="40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97"/>
      <c r="AC137" s="40"/>
      <c r="AD137" s="40"/>
      <c r="AJ137" s="97"/>
      <c r="AK137" s="40"/>
      <c r="AL137" s="40"/>
      <c r="AM137" s="79" t="s">
        <v>4043</v>
      </c>
      <c r="AN137" s="81" t="s">
        <v>4143</v>
      </c>
      <c r="AO137" s="81" t="s">
        <v>4142</v>
      </c>
      <c r="AS137" s="97"/>
      <c r="AT137" s="40"/>
      <c r="AU137" s="40"/>
      <c r="AV137" s="79" t="s">
        <v>4043</v>
      </c>
      <c r="AW137" s="41" t="s">
        <v>4143</v>
      </c>
      <c r="AX137" s="41" t="s">
        <v>4142</v>
      </c>
      <c r="AY137" s="63" t="s">
        <v>4430</v>
      </c>
      <c r="AZ137" s="63" t="s">
        <v>4430</v>
      </c>
      <c r="BD137" s="97"/>
    </row>
    <row r="138" spans="1:56" s="17" customFormat="1" x14ac:dyDescent="0.2">
      <c r="A138" s="43"/>
      <c r="B138" s="36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98"/>
      <c r="AC138" s="36"/>
      <c r="AD138" s="36"/>
      <c r="AJ138" s="98"/>
      <c r="AK138" s="36"/>
      <c r="AL138" s="36"/>
      <c r="AM138" s="31" t="s">
        <v>4044</v>
      </c>
      <c r="AN138" s="27" t="s">
        <v>4072</v>
      </c>
      <c r="AO138" s="27" t="s">
        <v>4067</v>
      </c>
      <c r="AS138" s="98"/>
      <c r="AT138" s="36"/>
      <c r="AU138" s="36"/>
      <c r="AV138" s="31" t="s">
        <v>4044</v>
      </c>
      <c r="AW138" s="17" t="s">
        <v>4072</v>
      </c>
      <c r="AX138" s="17" t="s">
        <v>4067</v>
      </c>
      <c r="AY138" s="25" t="s">
        <v>4431</v>
      </c>
      <c r="AZ138" s="25" t="s">
        <v>4431</v>
      </c>
      <c r="BD138" s="98"/>
    </row>
    <row r="139" spans="1:56" s="17" customFormat="1" x14ac:dyDescent="0.2">
      <c r="A139" s="44"/>
      <c r="B139" s="37"/>
      <c r="C139" s="31" t="s">
        <v>0</v>
      </c>
      <c r="D139" s="36" t="s">
        <v>306</v>
      </c>
      <c r="E139" s="36" t="s">
        <v>2979</v>
      </c>
      <c r="F139" s="36" t="s">
        <v>2294</v>
      </c>
      <c r="G139" s="36" t="s">
        <v>260</v>
      </c>
      <c r="H139" s="36" t="s">
        <v>2982</v>
      </c>
      <c r="I139" s="36" t="s">
        <v>2350</v>
      </c>
      <c r="J139" s="36" t="s">
        <v>2986</v>
      </c>
      <c r="K139" s="36" t="s">
        <v>263</v>
      </c>
      <c r="L139" s="36" t="s">
        <v>504</v>
      </c>
      <c r="M139" s="36" t="s">
        <v>254</v>
      </c>
      <c r="N139" s="36" t="s">
        <v>3060</v>
      </c>
      <c r="AB139" s="98"/>
      <c r="AC139" s="37"/>
      <c r="AD139" s="37"/>
      <c r="AE139" s="31" t="s">
        <v>0</v>
      </c>
      <c r="AF139" s="17" t="s">
        <v>306</v>
      </c>
      <c r="AG139" s="17" t="s">
        <v>2986</v>
      </c>
      <c r="AH139" s="17" t="s">
        <v>263</v>
      </c>
      <c r="AJ139" s="98"/>
      <c r="AK139" s="37"/>
      <c r="AL139" s="37"/>
      <c r="AM139" s="31" t="s">
        <v>0</v>
      </c>
      <c r="AN139" s="27" t="s">
        <v>306</v>
      </c>
      <c r="AO139" s="27" t="s">
        <v>306</v>
      </c>
      <c r="AS139" s="98"/>
      <c r="AT139" s="37"/>
      <c r="AU139" s="37"/>
      <c r="AV139" s="31" t="s">
        <v>0</v>
      </c>
      <c r="AW139" s="17" t="s">
        <v>306</v>
      </c>
      <c r="AX139" s="17" t="s">
        <v>306</v>
      </c>
      <c r="AY139" s="25" t="s">
        <v>2986</v>
      </c>
      <c r="AZ139" s="25" t="s">
        <v>263</v>
      </c>
      <c r="BD139" s="98"/>
    </row>
    <row r="140" spans="1:56" s="48" customFormat="1" ht="16" thickBot="1" x14ac:dyDescent="0.25">
      <c r="A140" s="45" t="s">
        <v>14</v>
      </c>
      <c r="B140" s="46" t="s">
        <v>0</v>
      </c>
      <c r="C140" s="47" t="s">
        <v>3157</v>
      </c>
      <c r="D140" s="48" t="s">
        <v>3883</v>
      </c>
      <c r="E140" s="48" t="s">
        <v>3886</v>
      </c>
      <c r="F140" s="48" t="s">
        <v>3877</v>
      </c>
      <c r="G140" s="48" t="s">
        <v>3881</v>
      </c>
      <c r="H140" s="48" t="s">
        <v>3887</v>
      </c>
      <c r="I140" s="48" t="s">
        <v>3875</v>
      </c>
      <c r="J140" s="48" t="s">
        <v>4452</v>
      </c>
      <c r="K140" s="48" t="s">
        <v>3879</v>
      </c>
      <c r="L140" s="48" t="s">
        <v>3874</v>
      </c>
      <c r="M140" s="48" t="s">
        <v>3880</v>
      </c>
      <c r="N140" s="48" t="s">
        <v>3878</v>
      </c>
      <c r="Z140" s="48" t="s">
        <v>4432</v>
      </c>
      <c r="AA140" s="48" t="s">
        <v>4433</v>
      </c>
      <c r="AB140" s="101"/>
      <c r="AC140" s="46" t="s">
        <v>14</v>
      </c>
      <c r="AD140" s="46" t="s">
        <v>0</v>
      </c>
      <c r="AE140" s="47" t="s">
        <v>3157</v>
      </c>
      <c r="AF140" s="48" t="s">
        <v>3883</v>
      </c>
      <c r="AG140" s="48" t="s">
        <v>4452</v>
      </c>
      <c r="AH140" s="48" t="s">
        <v>3879</v>
      </c>
      <c r="AJ140" s="101"/>
      <c r="AK140" s="46" t="s">
        <v>14</v>
      </c>
      <c r="AL140" s="46" t="s">
        <v>0</v>
      </c>
      <c r="AM140" s="47" t="s">
        <v>3157</v>
      </c>
      <c r="AN140" s="83" t="s">
        <v>3883</v>
      </c>
      <c r="AO140" s="83" t="s">
        <v>3883</v>
      </c>
      <c r="AS140" s="101"/>
      <c r="AT140" s="46" t="s">
        <v>14</v>
      </c>
      <c r="AU140" s="46" t="s">
        <v>0</v>
      </c>
      <c r="AV140" s="47" t="s">
        <v>3157</v>
      </c>
      <c r="AW140" s="48" t="s">
        <v>3883</v>
      </c>
      <c r="AX140" s="48" t="s">
        <v>3883</v>
      </c>
      <c r="AY140" s="72" t="s">
        <v>4452</v>
      </c>
      <c r="AZ140" s="72" t="s">
        <v>3879</v>
      </c>
      <c r="BD140" s="101"/>
    </row>
    <row r="141" spans="1:56" x14ac:dyDescent="0.2">
      <c r="A141" s="69" t="s">
        <v>258</v>
      </c>
      <c r="B141" s="24" t="s">
        <v>306</v>
      </c>
      <c r="C141" s="25" t="s">
        <v>3883</v>
      </c>
      <c r="D141" s="34">
        <f>_xll.CDXZipStreamCF.Connect.CDXRouteBing(0,2,0,$C141,D$140)</f>
        <v>0</v>
      </c>
      <c r="E141" s="34">
        <f>_xll.CDXZipStreamCF.Connect.CDXRouteBing(0,2,0,$C141,E$140)</f>
        <v>17.783333333333335</v>
      </c>
      <c r="F141" s="34">
        <f>_xll.CDXZipStreamCF.Connect.CDXRouteBing(0,2,0,$C141,F$140)</f>
        <v>28.816666666666666</v>
      </c>
      <c r="G141" s="34">
        <f>_xll.CDXZipStreamCF.Connect.CDXRouteBing(0,2,0,$C141,G$140)</f>
        <v>37.65</v>
      </c>
      <c r="H141" s="34">
        <f>_xll.CDXZipStreamCF.Connect.CDXRouteBing(0,2,0,$C141,H$140)</f>
        <v>21.766666666666666</v>
      </c>
      <c r="I141" s="34">
        <f>_xll.CDXZipStreamCF.Connect.CDXRouteBing(0,2,0,$C141,I$140)</f>
        <v>46.383333333333333</v>
      </c>
      <c r="J141" s="34">
        <f>_xll.CDXZipStreamCF.Connect.CDXRouteBing(0,2,0,$C141,J$140)</f>
        <v>106.63333333333334</v>
      </c>
      <c r="K141" s="34">
        <f>_xll.CDXZipStreamCF.Connect.CDXRouteBing(0,2,0,$C141,K$140)</f>
        <v>152.05000000000001</v>
      </c>
      <c r="L141" s="34">
        <f>_xll.CDXZipStreamCF.Connect.CDXRouteBing(0,2,0,$C141,L$140)</f>
        <v>128.11666666666667</v>
      </c>
      <c r="M141" s="34">
        <f>_xll.CDXZipStreamCF.Connect.CDXRouteBing(0,2,0,$C141,M$140)</f>
        <v>174.26666666666668</v>
      </c>
      <c r="N141" s="34">
        <f>_xll.CDXZipStreamCF.Connect.CDXRouteBing(0,2,0,$C141,N$140)</f>
        <v>227.58333333333334</v>
      </c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35">
        <f t="shared" ref="Z141:Z151" si="14">COUNTIFS(D141:Y141,"&lt;=120")</f>
        <v>7</v>
      </c>
      <c r="AA141" s="35">
        <f t="shared" ref="AA141:AA151" si="15">SUMIF(D141:Y141,"&lt;121")</f>
        <v>259.03333333333336</v>
      </c>
      <c r="AB141" s="98"/>
      <c r="AC141" s="16" t="s">
        <v>258</v>
      </c>
      <c r="AD141" s="24" t="s">
        <v>306</v>
      </c>
      <c r="AE141" s="25" t="s">
        <v>3883</v>
      </c>
      <c r="AF141" s="34">
        <f>_xll.CDXZipStreamCF.Connect.CDXRouteBing(0,2,0,$AE141,AF$140)</f>
        <v>0</v>
      </c>
      <c r="AG141" s="34">
        <f>_xll.CDXZipStreamCF.Connect.CDXRouteBing(0,2,0,$AE141,AG$140)</f>
        <v>106.63333333333334</v>
      </c>
      <c r="AH141" s="34">
        <f>_xll.CDXZipStreamCF.Connect.CDXRouteBing(0,2,0,$AE141,AH$140)</f>
        <v>152.05000000000001</v>
      </c>
      <c r="AJ141" s="98"/>
      <c r="AK141" s="16" t="s">
        <v>258</v>
      </c>
      <c r="AL141" s="26" t="s">
        <v>306</v>
      </c>
      <c r="AM141" s="27" t="s">
        <v>3883</v>
      </c>
      <c r="AN141" s="34">
        <f>_xll.CDXZipStreamCF.Connect.CDXRouteBing(0,2,0,$AM141,AN$140)</f>
        <v>0</v>
      </c>
      <c r="AO141" s="34">
        <f>_xll.CDXZipStreamCF.Connect.CDXRouteBing(0,2,0,$AM141,AO$140)</f>
        <v>0</v>
      </c>
      <c r="AS141" s="98"/>
      <c r="AT141" s="16" t="s">
        <v>258</v>
      </c>
      <c r="AU141" s="26" t="s">
        <v>306</v>
      </c>
      <c r="AV141" s="27" t="s">
        <v>3883</v>
      </c>
      <c r="AW141" s="34">
        <f>_xll.CDXZipStreamCF.Connect.CDXRouteBing(0,2,0,$AM141,AW$140)</f>
        <v>0</v>
      </c>
      <c r="AX141" s="34">
        <f>_xll.CDXZipStreamCF.Connect.CDXRouteBing(0,2,0,$AM141,AX$140)</f>
        <v>0</v>
      </c>
      <c r="AY141" s="34">
        <f>_xll.CDXZipStreamCF.Connect.CDXRouteBing(0,2,0,$AM141,AY$140)</f>
        <v>106.63333333333334</v>
      </c>
      <c r="AZ141" s="34">
        <f>_xll.CDXZipStreamCF.Connect.CDXRouteBing(0,2,0,$AM141,AZ$140)</f>
        <v>152.05000000000001</v>
      </c>
      <c r="BD141" s="98"/>
    </row>
    <row r="142" spans="1:56" x14ac:dyDescent="0.2">
      <c r="A142" s="69"/>
      <c r="B142" s="16" t="s">
        <v>2979</v>
      </c>
      <c r="C142" t="s">
        <v>3886</v>
      </c>
      <c r="D142" s="20">
        <f>_xll.CDXZipStreamCF.Connect.CDXRouteBing(0,2,0,$C142,D$140)</f>
        <v>19.75</v>
      </c>
      <c r="E142" s="20">
        <f>_xll.CDXZipStreamCF.Connect.CDXRouteBing(0,2,0,$C142,E$140)</f>
        <v>0</v>
      </c>
      <c r="F142" s="20">
        <f>_xll.CDXZipStreamCF.Connect.CDXRouteBing(0,2,0,$C142,F$140)</f>
        <v>15.816666666666666</v>
      </c>
      <c r="G142" s="20">
        <f>_xll.CDXZipStreamCF.Connect.CDXRouteBing(0,2,0,$C142,G$140)</f>
        <v>39.81666666666667</v>
      </c>
      <c r="H142" s="20">
        <f>_xll.CDXZipStreamCF.Connect.CDXRouteBing(0,2,0,$C142,H$140)</f>
        <v>33.733333333333334</v>
      </c>
      <c r="I142" s="20">
        <f>_xll.CDXZipStreamCF.Connect.CDXRouteBing(0,2,0,$C142,I$140)</f>
        <v>58.35</v>
      </c>
      <c r="J142" s="20">
        <f>_xll.CDXZipStreamCF.Connect.CDXRouteBing(0,2,0,$C142,J$140)</f>
        <v>114.63333333333334</v>
      </c>
      <c r="K142" s="20">
        <f>_xll.CDXZipStreamCF.Connect.CDXRouteBing(0,2,0,$C142,K$140)</f>
        <v>160.36666666666667</v>
      </c>
      <c r="L142" s="20">
        <f>_xll.CDXZipStreamCF.Connect.CDXRouteBing(0,2,0,$C142,L$140)</f>
        <v>130.25</v>
      </c>
      <c r="M142" s="20">
        <f>_xll.CDXZipStreamCF.Connect.CDXRouteBing(0,2,0,$C142,M$140)</f>
        <v>182.26666666666668</v>
      </c>
      <c r="N142" s="20">
        <f>_xll.CDXZipStreamCF.Connect.CDXRouteBing(0,2,0,$C142,N$140)</f>
        <v>235.9</v>
      </c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0">
        <f t="shared" si="14"/>
        <v>7</v>
      </c>
      <c r="AA142" s="20">
        <f t="shared" si="15"/>
        <v>282.10000000000002</v>
      </c>
      <c r="AB142" s="98"/>
      <c r="AC142" s="16"/>
      <c r="AD142" s="16" t="s">
        <v>2979</v>
      </c>
      <c r="AE142" t="s">
        <v>3886</v>
      </c>
      <c r="AF142" s="20">
        <f>_xll.CDXZipStreamCF.Connect.CDXRouteBing(0,2,0,$AE142,AF$140)</f>
        <v>19.75</v>
      </c>
      <c r="AG142" s="20">
        <f>_xll.CDXZipStreamCF.Connect.CDXRouteBing(0,2,0,$AE142,AG$140)</f>
        <v>114.63333333333334</v>
      </c>
      <c r="AH142" s="20">
        <f>_xll.CDXZipStreamCF.Connect.CDXRouteBing(0,2,0,$AE142,AH$140)</f>
        <v>160.36666666666667</v>
      </c>
      <c r="AJ142" s="98"/>
      <c r="AK142" s="16"/>
      <c r="AL142" s="16" t="s">
        <v>2979</v>
      </c>
      <c r="AM142" t="s">
        <v>3886</v>
      </c>
      <c r="AN142" s="20">
        <f>_xll.CDXZipStreamCF.Connect.CDXRouteBing(0,2,0,$AM142,AN$140)</f>
        <v>19.75</v>
      </c>
      <c r="AO142" s="20">
        <f>_xll.CDXZipStreamCF.Connect.CDXRouteBing(0,2,0,$AM142,AO$140)</f>
        <v>19.75</v>
      </c>
      <c r="AS142" s="98"/>
      <c r="AT142" s="16"/>
      <c r="AU142" s="16" t="s">
        <v>2979</v>
      </c>
      <c r="AV142" t="s">
        <v>3886</v>
      </c>
      <c r="AW142" s="20">
        <f>_xll.CDXZipStreamCF.Connect.CDXRouteBing(0,2,0,$AM142,AW$140)</f>
        <v>19.75</v>
      </c>
      <c r="AX142" s="20">
        <f>_xll.CDXZipStreamCF.Connect.CDXRouteBing(0,2,0,$AM142,AX$140)</f>
        <v>19.75</v>
      </c>
      <c r="AY142" s="20">
        <f>_xll.CDXZipStreamCF.Connect.CDXRouteBing(0,2,0,$AM142,AY$140)</f>
        <v>114.63333333333334</v>
      </c>
      <c r="AZ142" s="20">
        <f>_xll.CDXZipStreamCF.Connect.CDXRouteBing(0,2,0,$AM142,AZ$140)</f>
        <v>160.36666666666667</v>
      </c>
      <c r="BD142" s="98"/>
    </row>
    <row r="143" spans="1:56" x14ac:dyDescent="0.2">
      <c r="A143" s="69"/>
      <c r="B143" s="16" t="s">
        <v>2294</v>
      </c>
      <c r="C143" t="s">
        <v>3877</v>
      </c>
      <c r="D143" s="20">
        <f>_xll.CDXZipStreamCF.Connect.CDXRouteBing(0,2,0,$C143,D$140)</f>
        <v>29.933333333333334</v>
      </c>
      <c r="E143" s="20">
        <f>_xll.CDXZipStreamCF.Connect.CDXRouteBing(0,2,0,$C143,E$140)</f>
        <v>15.466666666666667</v>
      </c>
      <c r="F143" s="20">
        <f>_xll.CDXZipStreamCF.Connect.CDXRouteBing(0,2,0,$C143,F$140)</f>
        <v>0</v>
      </c>
      <c r="G143" s="20">
        <f>_xll.CDXZipStreamCF.Connect.CDXRouteBing(0,2,0,$C143,G$140)</f>
        <v>45.1</v>
      </c>
      <c r="H143" s="20">
        <f>_xll.CDXZipStreamCF.Connect.CDXRouteBing(0,2,0,$C143,H$140)</f>
        <v>43.916666666666664</v>
      </c>
      <c r="I143" s="20">
        <f>_xll.CDXZipStreamCF.Connect.CDXRouteBing(0,2,0,$C143,I$140)</f>
        <v>68.533333333333331</v>
      </c>
      <c r="J143" s="20">
        <f>_xll.CDXZipStreamCF.Connect.CDXRouteBing(0,2,0,$C143,J$140)</f>
        <v>114</v>
      </c>
      <c r="K143" s="20">
        <f>_xll.CDXZipStreamCF.Connect.CDXRouteBing(0,2,0,$C143,K$140)</f>
        <v>170.55</v>
      </c>
      <c r="L143" s="20">
        <f>_xll.CDXZipStreamCF.Connect.CDXRouteBing(0,2,0,$C143,L$140)</f>
        <v>135.53333333333333</v>
      </c>
      <c r="M143" s="20">
        <f>_xll.CDXZipStreamCF.Connect.CDXRouteBing(0,2,0,$C143,M$140)</f>
        <v>181.63333333333333</v>
      </c>
      <c r="N143" s="20">
        <f>_xll.CDXZipStreamCF.Connect.CDXRouteBing(0,2,0,$C143,N$140)</f>
        <v>246.08333333333334</v>
      </c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0">
        <f t="shared" si="14"/>
        <v>7</v>
      </c>
      <c r="AA143" s="20">
        <f t="shared" si="15"/>
        <v>316.95</v>
      </c>
      <c r="AB143" s="98"/>
      <c r="AC143" s="16"/>
      <c r="AD143" s="16" t="s">
        <v>2294</v>
      </c>
      <c r="AE143" t="s">
        <v>3877</v>
      </c>
      <c r="AF143" s="20">
        <f>_xll.CDXZipStreamCF.Connect.CDXRouteBing(0,2,0,$AE143,AF$140)</f>
        <v>29.933333333333334</v>
      </c>
      <c r="AG143" s="20">
        <f>_xll.CDXZipStreamCF.Connect.CDXRouteBing(0,2,0,$AE143,AG$140)</f>
        <v>114</v>
      </c>
      <c r="AH143" s="20">
        <f>_xll.CDXZipStreamCF.Connect.CDXRouteBing(0,2,0,$AE143,AH$140)</f>
        <v>170.55</v>
      </c>
      <c r="AJ143" s="98"/>
      <c r="AK143" s="16"/>
      <c r="AL143" s="16" t="s">
        <v>2294</v>
      </c>
      <c r="AM143" t="s">
        <v>3877</v>
      </c>
      <c r="AN143" s="20">
        <f>_xll.CDXZipStreamCF.Connect.CDXRouteBing(0,2,0,$AM143,AN$140)</f>
        <v>29.933333333333334</v>
      </c>
      <c r="AO143" s="20">
        <f>_xll.CDXZipStreamCF.Connect.CDXRouteBing(0,2,0,$AM143,AO$140)</f>
        <v>29.933333333333334</v>
      </c>
      <c r="AS143" s="98"/>
      <c r="AT143" s="16"/>
      <c r="AU143" s="16" t="s">
        <v>2294</v>
      </c>
      <c r="AV143" t="s">
        <v>3877</v>
      </c>
      <c r="AW143" s="20">
        <f>_xll.CDXZipStreamCF.Connect.CDXRouteBing(0,2,0,$AM143,AW$140)</f>
        <v>29.933333333333334</v>
      </c>
      <c r="AX143" s="20">
        <f>_xll.CDXZipStreamCF.Connect.CDXRouteBing(0,2,0,$AM143,AX$140)</f>
        <v>29.933333333333334</v>
      </c>
      <c r="AY143" s="20">
        <f>_xll.CDXZipStreamCF.Connect.CDXRouteBing(0,2,0,$AM143,AY$140)</f>
        <v>114</v>
      </c>
      <c r="AZ143" s="20">
        <f>_xll.CDXZipStreamCF.Connect.CDXRouteBing(0,2,0,$AM143,AZ$140)</f>
        <v>170.55</v>
      </c>
      <c r="BD143" s="98"/>
    </row>
    <row r="144" spans="1:56" x14ac:dyDescent="0.2">
      <c r="A144" s="69"/>
      <c r="B144" s="16" t="s">
        <v>260</v>
      </c>
      <c r="C144" t="s">
        <v>3881</v>
      </c>
      <c r="D144" s="20">
        <f>_xll.CDXZipStreamCF.Connect.CDXRouteBing(0,2,0,$C144,D$140)</f>
        <v>35.133333333333333</v>
      </c>
      <c r="E144" s="20">
        <f>_xll.CDXZipStreamCF.Connect.CDXRouteBing(0,2,0,$C144,E$140)</f>
        <v>37.833333333333336</v>
      </c>
      <c r="F144" s="20">
        <f>_xll.CDXZipStreamCF.Connect.CDXRouteBing(0,2,0,$C144,F$140)</f>
        <v>42</v>
      </c>
      <c r="G144" s="20">
        <f>_xll.CDXZipStreamCF.Connect.CDXRouteBing(0,2,0,$C144,G$140)</f>
        <v>0</v>
      </c>
      <c r="H144" s="20">
        <f>_xll.CDXZipStreamCF.Connect.CDXRouteBing(0,2,0,$C144,H$140)</f>
        <v>46.916666666666664</v>
      </c>
      <c r="I144" s="20">
        <f>_xll.CDXZipStreamCF.Connect.CDXRouteBing(0,2,0,$C144,I$140)</f>
        <v>71.55</v>
      </c>
      <c r="J144" s="20">
        <f>_xll.CDXZipStreamCF.Connect.CDXRouteBing(0,2,0,$C144,J$140)</f>
        <v>129.18333333333334</v>
      </c>
      <c r="K144" s="20">
        <f>_xll.CDXZipStreamCF.Connect.CDXRouteBing(0,2,0,$C144,K$140)</f>
        <v>151.80000000000001</v>
      </c>
      <c r="L144" s="20">
        <f>_xll.CDXZipStreamCF.Connect.CDXRouteBing(0,2,0,$C144,L$140)</f>
        <v>101.65</v>
      </c>
      <c r="M144" s="20">
        <f>_xll.CDXZipStreamCF.Connect.CDXRouteBing(0,2,0,$C144,M$140)</f>
        <v>196.81666666666666</v>
      </c>
      <c r="N144" s="20">
        <f>_xll.CDXZipStreamCF.Connect.CDXRouteBing(0,2,0,$C144,N$140)</f>
        <v>227.33333333333334</v>
      </c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0">
        <f t="shared" si="14"/>
        <v>7</v>
      </c>
      <c r="AA144" s="20">
        <f t="shared" si="15"/>
        <v>335.08333333333337</v>
      </c>
      <c r="AB144" s="98"/>
      <c r="AC144" s="16"/>
      <c r="AD144" s="16" t="s">
        <v>260</v>
      </c>
      <c r="AE144" t="s">
        <v>3881</v>
      </c>
      <c r="AF144" s="20">
        <f>_xll.CDXZipStreamCF.Connect.CDXRouteBing(0,2,0,$AE144,AF$140)</f>
        <v>35.133333333333333</v>
      </c>
      <c r="AG144" s="20">
        <f>_xll.CDXZipStreamCF.Connect.CDXRouteBing(0,2,0,$AE144,AG$140)</f>
        <v>129.18333333333334</v>
      </c>
      <c r="AH144" s="20">
        <f>_xll.CDXZipStreamCF.Connect.CDXRouteBing(0,2,0,$AE144,AH$140)</f>
        <v>151.80000000000001</v>
      </c>
      <c r="AJ144" s="98"/>
      <c r="AK144" s="16"/>
      <c r="AL144" s="16" t="s">
        <v>260</v>
      </c>
      <c r="AM144" t="s">
        <v>3881</v>
      </c>
      <c r="AN144" s="20">
        <f>_xll.CDXZipStreamCF.Connect.CDXRouteBing(0,2,0,$AM144,AN$140)</f>
        <v>35.133333333333333</v>
      </c>
      <c r="AO144" s="20">
        <f>_xll.CDXZipStreamCF.Connect.CDXRouteBing(0,2,0,$AM144,AO$140)</f>
        <v>35.133333333333333</v>
      </c>
      <c r="AS144" s="98"/>
      <c r="AT144" s="16"/>
      <c r="AU144" s="16" t="s">
        <v>260</v>
      </c>
      <c r="AV144" t="s">
        <v>3881</v>
      </c>
      <c r="AW144" s="20">
        <f>_xll.CDXZipStreamCF.Connect.CDXRouteBing(0,2,0,$AM144,AW$140)</f>
        <v>35.133333333333333</v>
      </c>
      <c r="AX144" s="20">
        <f>_xll.CDXZipStreamCF.Connect.CDXRouteBing(0,2,0,$AM144,AX$140)</f>
        <v>35.133333333333333</v>
      </c>
      <c r="AY144" s="20">
        <f>_xll.CDXZipStreamCF.Connect.CDXRouteBing(0,2,0,$AM144,AY$140)</f>
        <v>129.18333333333334</v>
      </c>
      <c r="AZ144" s="20">
        <f>_xll.CDXZipStreamCF.Connect.CDXRouteBing(0,2,0,$AM144,AZ$140)</f>
        <v>151.80000000000001</v>
      </c>
      <c r="BD144" s="98"/>
    </row>
    <row r="145" spans="1:56" x14ac:dyDescent="0.2">
      <c r="A145" s="69"/>
      <c r="B145" s="16" t="s">
        <v>2982</v>
      </c>
      <c r="C145" t="s">
        <v>3887</v>
      </c>
      <c r="D145" s="20">
        <f>_xll.CDXZipStreamCF.Connect.CDXRouteBing(0,2,0,$C145,D$140)</f>
        <v>20.2</v>
      </c>
      <c r="E145" s="20">
        <f>_xll.CDXZipStreamCF.Connect.CDXRouteBing(0,2,0,$C145,E$140)</f>
        <v>31.916666666666668</v>
      </c>
      <c r="F145" s="20">
        <f>_xll.CDXZipStreamCF.Connect.CDXRouteBing(0,2,0,$C145,F$140)</f>
        <v>42.93333333333333</v>
      </c>
      <c r="G145" s="20">
        <f>_xll.CDXZipStreamCF.Connect.CDXRouteBing(0,2,0,$C145,G$140)</f>
        <v>49.55</v>
      </c>
      <c r="H145" s="20">
        <f>_xll.CDXZipStreamCF.Connect.CDXRouteBing(0,2,0,$C145,H$140)</f>
        <v>0</v>
      </c>
      <c r="I145" s="20">
        <f>_xll.CDXZipStreamCF.Connect.CDXRouteBing(0,2,0,$C145,I$140)</f>
        <v>49.916666666666664</v>
      </c>
      <c r="J145" s="20">
        <f>_xll.CDXZipStreamCF.Connect.CDXRouteBing(0,2,0,$C145,J$140)</f>
        <v>121.28333333333333</v>
      </c>
      <c r="K145" s="20">
        <f>_xll.CDXZipStreamCF.Connect.CDXRouteBing(0,2,0,$C145,K$140)</f>
        <v>161.61666666666667</v>
      </c>
      <c r="L145" s="20">
        <f>_xll.CDXZipStreamCF.Connect.CDXRouteBing(0,2,0,$C145,L$140)</f>
        <v>140</v>
      </c>
      <c r="M145" s="20">
        <f>_xll.CDXZipStreamCF.Connect.CDXRouteBing(0,2,0,$C145,M$140)</f>
        <v>188.91666666666666</v>
      </c>
      <c r="N145" s="20">
        <f>_xll.CDXZipStreamCF.Connect.CDXRouteBing(0,2,0,$C145,N$140)</f>
        <v>237.15</v>
      </c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0">
        <f t="shared" si="14"/>
        <v>6</v>
      </c>
      <c r="AA145" s="20">
        <f t="shared" si="15"/>
        <v>194.51666666666665</v>
      </c>
      <c r="AB145" s="98"/>
      <c r="AC145" s="16"/>
      <c r="AD145" s="16" t="s">
        <v>2982</v>
      </c>
      <c r="AE145" t="s">
        <v>3887</v>
      </c>
      <c r="AF145" s="20">
        <f>_xll.CDXZipStreamCF.Connect.CDXRouteBing(0,2,0,$AE145,AF$140)</f>
        <v>20.2</v>
      </c>
      <c r="AG145" s="20">
        <f>_xll.CDXZipStreamCF.Connect.CDXRouteBing(0,2,0,$AE145,AG$140)</f>
        <v>121.28333333333333</v>
      </c>
      <c r="AH145" s="20">
        <f>_xll.CDXZipStreamCF.Connect.CDXRouteBing(0,2,0,$AE145,AH$140)</f>
        <v>161.61666666666667</v>
      </c>
      <c r="AJ145" s="98"/>
      <c r="AK145" s="16"/>
      <c r="AL145" s="16" t="s">
        <v>2982</v>
      </c>
      <c r="AM145" t="s">
        <v>3887</v>
      </c>
      <c r="AN145" s="20">
        <f>_xll.CDXZipStreamCF.Connect.CDXRouteBing(0,2,0,$AM145,AN$140)</f>
        <v>20.2</v>
      </c>
      <c r="AO145" s="20">
        <f>_xll.CDXZipStreamCF.Connect.CDXRouteBing(0,2,0,$AM145,AO$140)</f>
        <v>20.2</v>
      </c>
      <c r="AS145" s="98"/>
      <c r="AT145" s="16"/>
      <c r="AU145" s="16" t="s">
        <v>2982</v>
      </c>
      <c r="AV145" t="s">
        <v>3887</v>
      </c>
      <c r="AW145" s="20">
        <f>_xll.CDXZipStreamCF.Connect.CDXRouteBing(0,2,0,$AM145,AW$140)</f>
        <v>20.2</v>
      </c>
      <c r="AX145" s="20">
        <f>_xll.CDXZipStreamCF.Connect.CDXRouteBing(0,2,0,$AM145,AX$140)</f>
        <v>20.2</v>
      </c>
      <c r="AY145" s="20">
        <f>_xll.CDXZipStreamCF.Connect.CDXRouteBing(0,2,0,$AM145,AY$140)</f>
        <v>121.28333333333333</v>
      </c>
      <c r="AZ145" s="20">
        <f>_xll.CDXZipStreamCF.Connect.CDXRouteBing(0,2,0,$AM145,AZ$140)</f>
        <v>161.61666666666667</v>
      </c>
      <c r="BD145" s="98"/>
    </row>
    <row r="146" spans="1:56" x14ac:dyDescent="0.2">
      <c r="A146" s="69"/>
      <c r="B146" s="16" t="s">
        <v>2350</v>
      </c>
      <c r="C146" t="s">
        <v>3875</v>
      </c>
      <c r="D146" s="20">
        <f>_xll.CDXZipStreamCF.Connect.CDXRouteBing(0,2,0,$C146,D$140)</f>
        <v>44.6</v>
      </c>
      <c r="E146" s="20">
        <f>_xll.CDXZipStreamCF.Connect.CDXRouteBing(0,2,0,$C146,E$140)</f>
        <v>56.31666666666667</v>
      </c>
      <c r="F146" s="20">
        <f>_xll.CDXZipStreamCF.Connect.CDXRouteBing(0,2,0,$C146,F$140)</f>
        <v>67.333333333333329</v>
      </c>
      <c r="G146" s="20">
        <f>_xll.CDXZipStreamCF.Connect.CDXRouteBing(0,2,0,$C146,G$140)</f>
        <v>73.95</v>
      </c>
      <c r="H146" s="20">
        <f>_xll.CDXZipStreamCF.Connect.CDXRouteBing(0,2,0,$C146,H$140)</f>
        <v>51</v>
      </c>
      <c r="I146" s="20">
        <f>_xll.CDXZipStreamCF.Connect.CDXRouteBing(0,2,0,$C146,I$140)</f>
        <v>0</v>
      </c>
      <c r="J146" s="20">
        <f>_xll.CDXZipStreamCF.Connect.CDXRouteBing(0,2,0,$C146,J$140)</f>
        <v>128.61666666666667</v>
      </c>
      <c r="K146" s="20">
        <f>_xll.CDXZipStreamCF.Connect.CDXRouteBing(0,2,0,$C146,K$140)</f>
        <v>188.35</v>
      </c>
      <c r="L146" s="20">
        <f>_xll.CDXZipStreamCF.Connect.CDXRouteBing(0,2,0,$C146,L$140)</f>
        <v>164.4</v>
      </c>
      <c r="M146" s="20">
        <f>_xll.CDXZipStreamCF.Connect.CDXRouteBing(0,2,0,$C146,M$140)</f>
        <v>196.25</v>
      </c>
      <c r="N146" s="20">
        <f>_xll.CDXZipStreamCF.Connect.CDXRouteBing(0,2,0,$C146,N$140)</f>
        <v>263.86666666666667</v>
      </c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0">
        <f t="shared" si="14"/>
        <v>6</v>
      </c>
      <c r="AA146" s="20">
        <f t="shared" si="15"/>
        <v>293.2</v>
      </c>
      <c r="AB146" s="98"/>
      <c r="AC146" s="16"/>
      <c r="AD146" s="16" t="s">
        <v>2350</v>
      </c>
      <c r="AE146" t="s">
        <v>3875</v>
      </c>
      <c r="AF146" s="20">
        <f>_xll.CDXZipStreamCF.Connect.CDXRouteBing(0,2,0,$AE146,AF$140)</f>
        <v>44.6</v>
      </c>
      <c r="AG146" s="20">
        <f>_xll.CDXZipStreamCF.Connect.CDXRouteBing(0,2,0,$AE146,AG$140)</f>
        <v>128.61666666666667</v>
      </c>
      <c r="AH146" s="20">
        <f>_xll.CDXZipStreamCF.Connect.CDXRouteBing(0,2,0,$AE146,AH$140)</f>
        <v>188.35</v>
      </c>
      <c r="AJ146" s="98"/>
      <c r="AK146" s="16"/>
      <c r="AL146" s="16" t="s">
        <v>2350</v>
      </c>
      <c r="AM146" t="s">
        <v>3875</v>
      </c>
      <c r="AN146" s="20">
        <f>_xll.CDXZipStreamCF.Connect.CDXRouteBing(0,2,0,$AM146,AN$140)</f>
        <v>44.6</v>
      </c>
      <c r="AO146" s="20">
        <f>_xll.CDXZipStreamCF.Connect.CDXRouteBing(0,2,0,$AM146,AO$140)</f>
        <v>44.6</v>
      </c>
      <c r="AS146" s="98"/>
      <c r="AT146" s="16"/>
      <c r="AU146" s="16" t="s">
        <v>2350</v>
      </c>
      <c r="AV146" t="s">
        <v>3875</v>
      </c>
      <c r="AW146" s="20">
        <f>_xll.CDXZipStreamCF.Connect.CDXRouteBing(0,2,0,$AM146,AW$140)</f>
        <v>44.6</v>
      </c>
      <c r="AX146" s="20">
        <f>_xll.CDXZipStreamCF.Connect.CDXRouteBing(0,2,0,$AM146,AX$140)</f>
        <v>44.6</v>
      </c>
      <c r="AY146" s="20">
        <f>_xll.CDXZipStreamCF.Connect.CDXRouteBing(0,2,0,$AM146,AY$140)</f>
        <v>128.61666666666667</v>
      </c>
      <c r="AZ146" s="20">
        <f>_xll.CDXZipStreamCF.Connect.CDXRouteBing(0,2,0,$AM146,AZ$140)</f>
        <v>188.35</v>
      </c>
      <c r="BD146" s="98"/>
    </row>
    <row r="147" spans="1:56" x14ac:dyDescent="0.2">
      <c r="A147" s="69"/>
      <c r="B147" s="24" t="s">
        <v>2986</v>
      </c>
      <c r="C147" s="23" t="s">
        <v>4452</v>
      </c>
      <c r="D147" s="20">
        <f>_xll.CDXZipStreamCF.Connect.CDXRouteBing(0,2,0,$C147,D$140)</f>
        <v>110.83333333333333</v>
      </c>
      <c r="E147" s="20">
        <f>_xll.CDXZipStreamCF.Connect.CDXRouteBing(0,2,0,$C147,E$140)</f>
        <v>118.61666666666666</v>
      </c>
      <c r="F147" s="20">
        <f>_xll.CDXZipStreamCF.Connect.CDXRouteBing(0,2,0,$C147,F$140)</f>
        <v>118.58333333333333</v>
      </c>
      <c r="G147" s="20">
        <f>_xll.CDXZipStreamCF.Connect.CDXRouteBing(0,2,0,$C147,G$140)</f>
        <v>135.25</v>
      </c>
      <c r="H147" s="20">
        <f>_xll.CDXZipStreamCF.Connect.CDXRouteBing(0,2,0,$C147,H$140)</f>
        <v>125.86666666666666</v>
      </c>
      <c r="I147" s="20">
        <f>_xll.CDXZipStreamCF.Connect.CDXRouteBing(0,2,0,$C147,I$140)</f>
        <v>133.69999999999999</v>
      </c>
      <c r="J147" s="20">
        <f>_xll.CDXZipStreamCF.Connect.CDXRouteBing(0,2,0,$C147,J$140)</f>
        <v>0</v>
      </c>
      <c r="K147" s="20">
        <f>_xll.CDXZipStreamCF.Connect.CDXRouteBing(0,2,0,$C147,K$140)</f>
        <v>257.98333333333335</v>
      </c>
      <c r="L147" s="20">
        <f>_xll.CDXZipStreamCF.Connect.CDXRouteBing(0,2,0,$C147,L$140)</f>
        <v>225.68333333333334</v>
      </c>
      <c r="M147" s="20">
        <f>_xll.CDXZipStreamCF.Connect.CDXRouteBing(0,2,0,$C147,M$140)</f>
        <v>72.11666666666666</v>
      </c>
      <c r="N147" s="20">
        <f>_xll.CDXZipStreamCF.Connect.CDXRouteBing(0,2,0,$C147,N$140)</f>
        <v>333.51666666666665</v>
      </c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2">
        <f t="shared" si="14"/>
        <v>5</v>
      </c>
      <c r="AA147" s="22">
        <f t="shared" si="15"/>
        <v>420.15</v>
      </c>
      <c r="AB147" s="98"/>
      <c r="AC147" s="16"/>
      <c r="AD147" s="24" t="s">
        <v>2986</v>
      </c>
      <c r="AE147" s="23" t="s">
        <v>4452</v>
      </c>
      <c r="AF147" s="20">
        <f>_xll.CDXZipStreamCF.Connect.CDXRouteBing(0,2,0,$AE147,AF$140)</f>
        <v>110.83333333333333</v>
      </c>
      <c r="AG147" s="20">
        <f>_xll.CDXZipStreamCF.Connect.CDXRouteBing(0,2,0,$AE147,AG$140)</f>
        <v>0</v>
      </c>
      <c r="AH147" s="20">
        <f>_xll.CDXZipStreamCF.Connect.CDXRouteBing(0,2,0,$AE147,AH$140)</f>
        <v>257.98333333333335</v>
      </c>
      <c r="AJ147" s="98"/>
      <c r="AK147" s="16"/>
      <c r="AL147" s="16" t="s">
        <v>2986</v>
      </c>
      <c r="AM147" s="23" t="s">
        <v>4452</v>
      </c>
      <c r="AN147" s="20">
        <f>_xll.CDXZipStreamCF.Connect.CDXRouteBing(0,2,0,$AM147,AN$140)</f>
        <v>110.83333333333333</v>
      </c>
      <c r="AO147" s="20">
        <f>_xll.CDXZipStreamCF.Connect.CDXRouteBing(0,2,0,$AM147,AO$140)</f>
        <v>110.83333333333333</v>
      </c>
      <c r="AS147" s="98"/>
      <c r="AT147" s="16"/>
      <c r="AU147" s="24" t="s">
        <v>2986</v>
      </c>
      <c r="AV147" s="23" t="s">
        <v>4452</v>
      </c>
      <c r="AW147" s="20">
        <f>_xll.CDXZipStreamCF.Connect.CDXRouteBing(0,2,0,$AM147,AW$140)</f>
        <v>110.83333333333333</v>
      </c>
      <c r="AX147" s="20">
        <f>_xll.CDXZipStreamCF.Connect.CDXRouteBing(0,2,0,$AM147,AX$140)</f>
        <v>110.83333333333333</v>
      </c>
      <c r="AY147" s="20">
        <f>_xll.CDXZipStreamCF.Connect.CDXRouteBing(0,2,0,$AM147,AY$140)</f>
        <v>0</v>
      </c>
      <c r="AZ147" s="20">
        <f>_xll.CDXZipStreamCF.Connect.CDXRouteBing(0,2,0,$AM147,AZ$140)</f>
        <v>257.98333333333335</v>
      </c>
      <c r="BD147" s="98"/>
    </row>
    <row r="148" spans="1:56" x14ac:dyDescent="0.2">
      <c r="A148" s="69"/>
      <c r="B148" s="24" t="s">
        <v>263</v>
      </c>
      <c r="C148" s="25" t="s">
        <v>3879</v>
      </c>
      <c r="D148" s="20">
        <f>_xll.CDXZipStreamCF.Connect.CDXRouteBing(0,2,0,$C148,D$140)</f>
        <v>152.15</v>
      </c>
      <c r="E148" s="20">
        <f>_xll.CDXZipStreamCF.Connect.CDXRouteBing(0,2,0,$C148,E$140)</f>
        <v>159</v>
      </c>
      <c r="F148" s="20">
        <f>_xll.CDXZipStreamCF.Connect.CDXRouteBing(0,2,0,$C148,F$140)</f>
        <v>170.01666666666668</v>
      </c>
      <c r="G148" s="20">
        <f>_xll.CDXZipStreamCF.Connect.CDXRouteBing(0,2,0,$C148,G$140)</f>
        <v>152.96666666666667</v>
      </c>
      <c r="H148" s="20">
        <f>_xll.CDXZipStreamCF.Connect.CDXRouteBing(0,2,0,$C148,H$140)</f>
        <v>160.65</v>
      </c>
      <c r="I148" s="20">
        <f>_xll.CDXZipStreamCF.Connect.CDXRouteBing(0,2,0,$C148,I$140)</f>
        <v>188.56666666666666</v>
      </c>
      <c r="J148" s="20">
        <f>_xll.CDXZipStreamCF.Connect.CDXRouteBing(0,2,0,$C148,J$140)</f>
        <v>253.58333333333334</v>
      </c>
      <c r="K148" s="20">
        <f>_xll.CDXZipStreamCF.Connect.CDXRouteBing(0,2,0,$C148,K$140)</f>
        <v>0</v>
      </c>
      <c r="L148" s="20">
        <f>_xll.CDXZipStreamCF.Connect.CDXRouteBing(0,2,0,$C148,L$140)</f>
        <v>89.65</v>
      </c>
      <c r="M148" s="20">
        <f>_xll.CDXZipStreamCF.Connect.CDXRouteBing(0,2,0,$C148,M$140)</f>
        <v>321.2</v>
      </c>
      <c r="N148" s="20">
        <f>_xll.CDXZipStreamCF.Connect.CDXRouteBing(0,2,0,$C148,N$140)</f>
        <v>86.266666666666666</v>
      </c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2">
        <f t="shared" si="14"/>
        <v>3</v>
      </c>
      <c r="AA148" s="22">
        <f t="shared" si="15"/>
        <v>175.91666666666669</v>
      </c>
      <c r="AB148" s="98"/>
      <c r="AC148" s="16"/>
      <c r="AD148" s="24" t="s">
        <v>263</v>
      </c>
      <c r="AE148" s="25" t="s">
        <v>3879</v>
      </c>
      <c r="AF148" s="20">
        <f>_xll.CDXZipStreamCF.Connect.CDXRouteBing(0,2,0,$AE148,AF$140)</f>
        <v>152.15</v>
      </c>
      <c r="AG148" s="20">
        <f>_xll.CDXZipStreamCF.Connect.CDXRouteBing(0,2,0,$AE148,AG$140)</f>
        <v>253.58333333333334</v>
      </c>
      <c r="AH148" s="20">
        <f>_xll.CDXZipStreamCF.Connect.CDXRouteBing(0,2,0,$AE148,AH$140)</f>
        <v>0</v>
      </c>
      <c r="AJ148" s="98"/>
      <c r="AK148" s="16"/>
      <c r="AL148" s="16" t="s">
        <v>263</v>
      </c>
      <c r="AM148" t="s">
        <v>3879</v>
      </c>
      <c r="AN148" s="86">
        <f>_xll.CDXZipStreamCF.Connect.CDXRouteBing(0,2,0,$AM148,AN$140)</f>
        <v>152.15</v>
      </c>
      <c r="AO148" s="86">
        <f>_xll.CDXZipStreamCF.Connect.CDXRouteBing(0,2,0,$AM148,AO$140)</f>
        <v>152.15</v>
      </c>
      <c r="AS148" s="98"/>
      <c r="AT148" s="16"/>
      <c r="AU148" s="24" t="s">
        <v>263</v>
      </c>
      <c r="AV148" s="25" t="s">
        <v>3879</v>
      </c>
      <c r="AW148" s="86">
        <f>_xll.CDXZipStreamCF.Connect.CDXRouteBing(0,2,0,$AM148,AW$140)</f>
        <v>152.15</v>
      </c>
      <c r="AX148" s="86">
        <f>_xll.CDXZipStreamCF.Connect.CDXRouteBing(0,2,0,$AM148,AX$140)</f>
        <v>152.15</v>
      </c>
      <c r="AY148" s="20">
        <f>_xll.CDXZipStreamCF.Connect.CDXRouteBing(0,2,0,$AM148,AY$140)</f>
        <v>253.58333333333334</v>
      </c>
      <c r="AZ148" s="20">
        <f>_xll.CDXZipStreamCF.Connect.CDXRouteBing(0,2,0,$AM148,AZ$140)</f>
        <v>0</v>
      </c>
      <c r="BD148" s="98"/>
    </row>
    <row r="149" spans="1:56" x14ac:dyDescent="0.2">
      <c r="A149" s="69"/>
      <c r="B149" s="16" t="s">
        <v>504</v>
      </c>
      <c r="C149" t="s">
        <v>3874</v>
      </c>
      <c r="D149" s="20">
        <f>_xll.CDXZipStreamCF.Connect.CDXRouteBing(0,2,0,$C149,D$140)</f>
        <v>129.73333333333332</v>
      </c>
      <c r="E149" s="20">
        <f>_xll.CDXZipStreamCF.Connect.CDXRouteBing(0,2,0,$C149,E$140)</f>
        <v>132.43333333333334</v>
      </c>
      <c r="F149" s="20">
        <f>_xll.CDXZipStreamCF.Connect.CDXRouteBing(0,2,0,$C149,F$140)</f>
        <v>136.6</v>
      </c>
      <c r="G149" s="20">
        <f>_xll.CDXZipStreamCF.Connect.CDXRouteBing(0,2,0,$C149,G$140)</f>
        <v>104.26666666666667</v>
      </c>
      <c r="H149" s="20">
        <f>_xll.CDXZipStreamCF.Connect.CDXRouteBing(0,2,0,$C149,H$140)</f>
        <v>141.51666666666668</v>
      </c>
      <c r="I149" s="20">
        <f>_xll.CDXZipStreamCF.Connect.CDXRouteBing(0,2,0,$C149,I$140)</f>
        <v>166.15</v>
      </c>
      <c r="J149" s="20">
        <f>_xll.CDXZipStreamCF.Connect.CDXRouteBing(0,2,0,$C149,J$140)</f>
        <v>223.78333333333333</v>
      </c>
      <c r="K149" s="20">
        <f>_xll.CDXZipStreamCF.Connect.CDXRouteBing(0,2,0,$C149,K$140)</f>
        <v>88.6</v>
      </c>
      <c r="L149" s="20">
        <f>_xll.CDXZipStreamCF.Connect.CDXRouteBing(0,2,0,$C149,L$140)</f>
        <v>0</v>
      </c>
      <c r="M149" s="20">
        <f>_xll.CDXZipStreamCF.Connect.CDXRouteBing(0,2,0,$C149,M$140)</f>
        <v>291.41666666666669</v>
      </c>
      <c r="N149" s="20">
        <f>_xll.CDXZipStreamCF.Connect.CDXRouteBing(0,2,0,$C149,N$140)</f>
        <v>164.13333333333333</v>
      </c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0">
        <f t="shared" si="14"/>
        <v>3</v>
      </c>
      <c r="AA149" s="20">
        <f t="shared" si="15"/>
        <v>192.86666666666667</v>
      </c>
      <c r="AB149" s="98"/>
      <c r="AC149" s="16"/>
      <c r="AD149" s="16" t="s">
        <v>504</v>
      </c>
      <c r="AE149" t="s">
        <v>3874</v>
      </c>
      <c r="AF149" s="20">
        <f>_xll.CDXZipStreamCF.Connect.CDXRouteBing(0,2,0,$AE149,AF$140)</f>
        <v>129.73333333333332</v>
      </c>
      <c r="AG149" s="20">
        <f>_xll.CDXZipStreamCF.Connect.CDXRouteBing(0,2,0,$AE149,AG$140)</f>
        <v>223.78333333333333</v>
      </c>
      <c r="AH149" s="20">
        <f>_xll.CDXZipStreamCF.Connect.CDXRouteBing(0,2,0,$AE149,AH$140)</f>
        <v>88.6</v>
      </c>
      <c r="AJ149" s="98"/>
      <c r="AK149" s="16"/>
      <c r="AL149" s="16" t="s">
        <v>504</v>
      </c>
      <c r="AM149" t="s">
        <v>3874</v>
      </c>
      <c r="AN149" s="86">
        <f>_xll.CDXZipStreamCF.Connect.CDXRouteBing(0,2,0,$AM149,AN$140)</f>
        <v>129.73333333333332</v>
      </c>
      <c r="AO149" s="86">
        <f>_xll.CDXZipStreamCF.Connect.CDXRouteBing(0,2,0,$AM149,AO$140)</f>
        <v>129.73333333333332</v>
      </c>
      <c r="AS149" s="98"/>
      <c r="AT149" s="16"/>
      <c r="AU149" s="16" t="s">
        <v>504</v>
      </c>
      <c r="AV149" t="s">
        <v>3874</v>
      </c>
      <c r="AW149" s="86">
        <f>_xll.CDXZipStreamCF.Connect.CDXRouteBing(0,2,0,$AM149,AW$140)</f>
        <v>129.73333333333332</v>
      </c>
      <c r="AX149" s="86">
        <f>_xll.CDXZipStreamCF.Connect.CDXRouteBing(0,2,0,$AM149,AX$140)</f>
        <v>129.73333333333332</v>
      </c>
      <c r="AY149" s="20">
        <f>_xll.CDXZipStreamCF.Connect.CDXRouteBing(0,2,0,$AM149,AY$140)</f>
        <v>223.78333333333333</v>
      </c>
      <c r="AZ149" s="20">
        <f>_xll.CDXZipStreamCF.Connect.CDXRouteBing(0,2,0,$AM149,AZ$140)</f>
        <v>88.6</v>
      </c>
      <c r="BD149" s="98"/>
    </row>
    <row r="150" spans="1:56" x14ac:dyDescent="0.2">
      <c r="A150" s="69"/>
      <c r="B150" s="16" t="s">
        <v>254</v>
      </c>
      <c r="C150" t="s">
        <v>3880</v>
      </c>
      <c r="D150" s="20">
        <f>_xll.CDXZipStreamCF.Connect.CDXRouteBing(0,2,0,$C150,D$140)</f>
        <v>175.66666666666666</v>
      </c>
      <c r="E150" s="20">
        <f>_xll.CDXZipStreamCF.Connect.CDXRouteBing(0,2,0,$C150,E$140)</f>
        <v>183.43333333333334</v>
      </c>
      <c r="F150" s="20">
        <f>_xll.CDXZipStreamCF.Connect.CDXRouteBing(0,2,0,$C150,F$140)</f>
        <v>183.41666666666666</v>
      </c>
      <c r="G150" s="20">
        <f>_xll.CDXZipStreamCF.Connect.CDXRouteBing(0,2,0,$C150,G$140)</f>
        <v>200.08333333333334</v>
      </c>
      <c r="H150" s="20">
        <f>_xll.CDXZipStreamCF.Connect.CDXRouteBing(0,2,0,$C150,H$140)</f>
        <v>190.7</v>
      </c>
      <c r="I150" s="20">
        <f>_xll.CDXZipStreamCF.Connect.CDXRouteBing(0,2,0,$C150,I$140)</f>
        <v>198.53333333333333</v>
      </c>
      <c r="J150" s="20">
        <f>_xll.CDXZipStreamCF.Connect.CDXRouteBing(0,2,0,$C150,J$140)</f>
        <v>72.86666666666666</v>
      </c>
      <c r="K150" s="20">
        <f>_xll.CDXZipStreamCF.Connect.CDXRouteBing(0,2,0,$C150,K$140)</f>
        <v>322.81666666666666</v>
      </c>
      <c r="L150" s="20">
        <f>_xll.CDXZipStreamCF.Connect.CDXRouteBing(0,2,0,$C150,L$140)</f>
        <v>290.51666666666665</v>
      </c>
      <c r="M150" s="20">
        <f>_xll.CDXZipStreamCF.Connect.CDXRouteBing(0,2,0,$C150,M$140)</f>
        <v>0</v>
      </c>
      <c r="N150" s="20">
        <f>_xll.CDXZipStreamCF.Connect.CDXRouteBing(0,2,0,$C150,N$140)</f>
        <v>398.35</v>
      </c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0">
        <f t="shared" si="14"/>
        <v>2</v>
      </c>
      <c r="AA150" s="20">
        <f t="shared" si="15"/>
        <v>72.86666666666666</v>
      </c>
      <c r="AB150" s="98"/>
      <c r="AC150" s="16"/>
      <c r="AD150" s="16" t="s">
        <v>254</v>
      </c>
      <c r="AE150" t="s">
        <v>3880</v>
      </c>
      <c r="AF150" s="20">
        <f>_xll.CDXZipStreamCF.Connect.CDXRouteBing(0,2,0,$AE150,AF$140)</f>
        <v>175.66666666666666</v>
      </c>
      <c r="AG150" s="20">
        <f>_xll.CDXZipStreamCF.Connect.CDXRouteBing(0,2,0,$AE150,AG$140)</f>
        <v>72.86666666666666</v>
      </c>
      <c r="AH150" s="20">
        <f>_xll.CDXZipStreamCF.Connect.CDXRouteBing(0,2,0,$AE150,AH$140)</f>
        <v>322.81666666666666</v>
      </c>
      <c r="AJ150" s="98"/>
      <c r="AK150" s="16"/>
      <c r="AL150" s="16" t="s">
        <v>254</v>
      </c>
      <c r="AM150" t="s">
        <v>3880</v>
      </c>
      <c r="AN150" s="86">
        <f>_xll.CDXZipStreamCF.Connect.CDXRouteBing(0,2,0,$AM150,AN$140)</f>
        <v>175.66666666666666</v>
      </c>
      <c r="AO150" s="86">
        <f>_xll.CDXZipStreamCF.Connect.CDXRouteBing(0,2,0,$AM150,AO$140)</f>
        <v>175.66666666666666</v>
      </c>
      <c r="AS150" s="98"/>
      <c r="AT150" s="16"/>
      <c r="AU150" s="16" t="s">
        <v>254</v>
      </c>
      <c r="AV150" t="s">
        <v>3880</v>
      </c>
      <c r="AW150" s="86">
        <f>_xll.CDXZipStreamCF.Connect.CDXRouteBing(0,2,0,$AM150,AW$140)</f>
        <v>175.66666666666666</v>
      </c>
      <c r="AX150" s="86">
        <f>_xll.CDXZipStreamCF.Connect.CDXRouteBing(0,2,0,$AM150,AX$140)</f>
        <v>175.66666666666666</v>
      </c>
      <c r="AY150" s="20">
        <f>_xll.CDXZipStreamCF.Connect.CDXRouteBing(0,2,0,$AM150,AY$140)</f>
        <v>72.86666666666666</v>
      </c>
      <c r="AZ150" s="20">
        <f>_xll.CDXZipStreamCF.Connect.CDXRouteBing(0,2,0,$AM150,AZ$140)</f>
        <v>322.81666666666666</v>
      </c>
      <c r="BD150" s="98"/>
    </row>
    <row r="151" spans="1:56" ht="16" thickBot="1" x14ac:dyDescent="0.25">
      <c r="A151" s="69"/>
      <c r="B151" s="16" t="s">
        <v>3060</v>
      </c>
      <c r="C151" t="s">
        <v>3878</v>
      </c>
      <c r="D151" s="33">
        <f>_xll.CDXZipStreamCF.Connect.CDXRouteBing(0,2,0,$C151,D$140)</f>
        <v>228.28333333333333</v>
      </c>
      <c r="E151" s="33">
        <f>_xll.CDXZipStreamCF.Connect.CDXRouteBing(0,2,0,$C151,E$140)</f>
        <v>235.13333333333333</v>
      </c>
      <c r="F151" s="33">
        <f>_xll.CDXZipStreamCF.Connect.CDXRouteBing(0,2,0,$C151,F$140)</f>
        <v>246.16666666666666</v>
      </c>
      <c r="G151" s="33">
        <f>_xll.CDXZipStreamCF.Connect.CDXRouteBing(0,2,0,$C151,G$140)</f>
        <v>229.11666666666667</v>
      </c>
      <c r="H151" s="33">
        <f>_xll.CDXZipStreamCF.Connect.CDXRouteBing(0,2,0,$C151,H$140)</f>
        <v>236.8</v>
      </c>
      <c r="I151" s="33">
        <f>_xll.CDXZipStreamCF.Connect.CDXRouteBing(0,2,0,$C151,I$140)</f>
        <v>264.7</v>
      </c>
      <c r="J151" s="33">
        <f>_xll.CDXZipStreamCF.Connect.CDXRouteBing(0,2,0,$C151,J$140)</f>
        <v>329.71666666666664</v>
      </c>
      <c r="K151" s="33">
        <f>_xll.CDXZipStreamCF.Connect.CDXRouteBing(0,2,0,$C151,K$140)</f>
        <v>85.61666666666666</v>
      </c>
      <c r="L151" s="33">
        <f>_xll.CDXZipStreamCF.Connect.CDXRouteBing(0,2,0,$C151,L$140)</f>
        <v>165.8</v>
      </c>
      <c r="M151" s="33">
        <f>_xll.CDXZipStreamCF.Connect.CDXRouteBing(0,2,0,$C151,M$140)</f>
        <v>397.35</v>
      </c>
      <c r="N151" s="33">
        <f>_xll.CDXZipStreamCF.Connect.CDXRouteBing(0,2,0,$C151,N$140)</f>
        <v>0</v>
      </c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33">
        <f t="shared" si="14"/>
        <v>2</v>
      </c>
      <c r="AA151" s="33">
        <f t="shared" si="15"/>
        <v>85.61666666666666</v>
      </c>
      <c r="AB151" s="98"/>
      <c r="AC151" s="16"/>
      <c r="AD151" s="16" t="s">
        <v>3060</v>
      </c>
      <c r="AE151" t="s">
        <v>3878</v>
      </c>
      <c r="AF151" s="33">
        <f>_xll.CDXZipStreamCF.Connect.CDXRouteBing(0,2,0,$AE151,AF$140)</f>
        <v>228.28333333333333</v>
      </c>
      <c r="AG151" s="33">
        <f>_xll.CDXZipStreamCF.Connect.CDXRouteBing(0,2,0,$AE151,AG$140)</f>
        <v>329.71666666666664</v>
      </c>
      <c r="AH151" s="33">
        <f>_xll.CDXZipStreamCF.Connect.CDXRouteBing(0,2,0,$AE151,AH$140)</f>
        <v>85.61666666666666</v>
      </c>
      <c r="AJ151" s="98"/>
      <c r="AK151" s="16"/>
      <c r="AL151" s="16" t="s">
        <v>3060</v>
      </c>
      <c r="AM151" t="s">
        <v>3878</v>
      </c>
      <c r="AN151" s="87">
        <f>_xll.CDXZipStreamCF.Connect.CDXRouteBing(0,2,0,$AM151,AN$140)</f>
        <v>228.28333333333333</v>
      </c>
      <c r="AO151" s="87">
        <f>_xll.CDXZipStreamCF.Connect.CDXRouteBing(0,2,0,$AM151,AO$140)</f>
        <v>228.28333333333333</v>
      </c>
      <c r="AS151" s="98"/>
      <c r="AT151" s="16"/>
      <c r="AU151" s="16" t="s">
        <v>3060</v>
      </c>
      <c r="AV151" t="s">
        <v>3878</v>
      </c>
      <c r="AW151" s="87">
        <f>_xll.CDXZipStreamCF.Connect.CDXRouteBing(0,2,0,$AM151,AW$140)</f>
        <v>228.28333333333333</v>
      </c>
      <c r="AX151" s="87">
        <f>_xll.CDXZipStreamCF.Connect.CDXRouteBing(0,2,0,$AM151,AX$140)</f>
        <v>228.28333333333333</v>
      </c>
      <c r="AY151" s="33">
        <f>_xll.CDXZipStreamCF.Connect.CDXRouteBing(0,2,0,$AM151,AY$140)</f>
        <v>329.71666666666664</v>
      </c>
      <c r="AZ151" s="33">
        <f>_xll.CDXZipStreamCF.Connect.CDXRouteBing(0,2,0,$AM151,AZ$140)</f>
        <v>85.61666666666666</v>
      </c>
      <c r="BD151" s="98"/>
    </row>
    <row r="152" spans="1:56" s="53" customFormat="1" x14ac:dyDescent="0.2">
      <c r="A152" s="57"/>
      <c r="B152" s="58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  <c r="AA152" s="54"/>
      <c r="AB152" s="97"/>
      <c r="AC152" s="58"/>
      <c r="AD152" s="58"/>
      <c r="AJ152" s="97"/>
      <c r="AK152" s="58"/>
      <c r="AL152" s="58"/>
      <c r="AS152" s="97"/>
      <c r="AT152" s="58"/>
      <c r="AU152" s="58"/>
      <c r="BD152" s="97"/>
    </row>
    <row r="153" spans="1:56" s="29" customFormat="1" ht="16" thickBot="1" x14ac:dyDescent="0.25">
      <c r="A153" s="85"/>
      <c r="B153" s="28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98"/>
      <c r="AC153" s="28"/>
      <c r="AD153" s="28"/>
      <c r="AJ153" s="98"/>
      <c r="AK153" s="28"/>
      <c r="AL153" s="28"/>
      <c r="AS153" s="98"/>
      <c r="AT153" s="28"/>
      <c r="AU153" s="28"/>
      <c r="BD153" s="98"/>
    </row>
    <row r="154" spans="1:56" s="41" customFormat="1" x14ac:dyDescent="0.2">
      <c r="A154" s="39"/>
      <c r="B154" s="40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97"/>
      <c r="AC154" s="40"/>
      <c r="AD154" s="40"/>
      <c r="AJ154" s="97"/>
      <c r="AK154" s="40"/>
      <c r="AL154" s="40"/>
      <c r="AM154" s="79" t="s">
        <v>4043</v>
      </c>
      <c r="AN154" s="81" t="s">
        <v>4144</v>
      </c>
      <c r="AS154" s="97"/>
      <c r="AT154" s="40"/>
      <c r="AU154" s="40"/>
      <c r="AV154" s="79" t="s">
        <v>4043</v>
      </c>
      <c r="AW154" s="41" t="s">
        <v>4144</v>
      </c>
      <c r="AX154" s="63" t="s">
        <v>4430</v>
      </c>
      <c r="AY154" s="63" t="s">
        <v>4430</v>
      </c>
      <c r="BD154" s="97"/>
    </row>
    <row r="155" spans="1:56" s="17" customFormat="1" x14ac:dyDescent="0.2">
      <c r="A155" s="43"/>
      <c r="B155" s="36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98"/>
      <c r="AC155" s="36"/>
      <c r="AD155" s="36"/>
      <c r="AJ155" s="98"/>
      <c r="AK155" s="36"/>
      <c r="AL155" s="36"/>
      <c r="AM155" s="31" t="s">
        <v>4044</v>
      </c>
      <c r="AN155" s="27" t="s">
        <v>4047</v>
      </c>
      <c r="AS155" s="98"/>
      <c r="AT155" s="36"/>
      <c r="AU155" s="36"/>
      <c r="AV155" s="31" t="s">
        <v>4044</v>
      </c>
      <c r="AW155" s="17" t="s">
        <v>4047</v>
      </c>
      <c r="AX155" s="25" t="s">
        <v>4431</v>
      </c>
      <c r="AY155" s="25" t="s">
        <v>4431</v>
      </c>
      <c r="BD155" s="98"/>
    </row>
    <row r="156" spans="1:56" s="17" customFormat="1" x14ac:dyDescent="0.2">
      <c r="A156" s="44"/>
      <c r="B156" s="37"/>
      <c r="C156" s="31" t="s">
        <v>0</v>
      </c>
      <c r="D156" s="36" t="s">
        <v>266</v>
      </c>
      <c r="E156" s="36" t="s">
        <v>247</v>
      </c>
      <c r="F156" s="36" t="s">
        <v>3048</v>
      </c>
      <c r="AB156" s="98"/>
      <c r="AC156" s="37"/>
      <c r="AD156" s="37"/>
      <c r="AE156" s="31" t="s">
        <v>0</v>
      </c>
      <c r="AF156" s="17" t="s">
        <v>266</v>
      </c>
      <c r="AG156" s="17" t="s">
        <v>247</v>
      </c>
      <c r="AH156" s="17" t="s">
        <v>3048</v>
      </c>
      <c r="AJ156" s="98"/>
      <c r="AK156" s="37"/>
      <c r="AL156" s="37"/>
      <c r="AM156" s="31" t="s">
        <v>0</v>
      </c>
      <c r="AN156" s="27" t="s">
        <v>247</v>
      </c>
      <c r="AS156" s="98"/>
      <c r="AT156" s="37"/>
      <c r="AU156" s="37"/>
      <c r="AV156" s="31" t="s">
        <v>0</v>
      </c>
      <c r="AW156" s="17" t="s">
        <v>247</v>
      </c>
      <c r="AX156" s="25" t="s">
        <v>266</v>
      </c>
      <c r="AY156" s="25" t="s">
        <v>3048</v>
      </c>
      <c r="BD156" s="98"/>
    </row>
    <row r="157" spans="1:56" s="48" customFormat="1" ht="16" thickBot="1" x14ac:dyDescent="0.25">
      <c r="A157" s="45" t="s">
        <v>14</v>
      </c>
      <c r="B157" s="46" t="s">
        <v>0</v>
      </c>
      <c r="C157" s="47" t="s">
        <v>3157</v>
      </c>
      <c r="D157" s="48" t="s">
        <v>3889</v>
      </c>
      <c r="E157" s="48" t="s">
        <v>3888</v>
      </c>
      <c r="F157" s="48" t="s">
        <v>3890</v>
      </c>
      <c r="Z157" s="48" t="s">
        <v>4432</v>
      </c>
      <c r="AA157" s="48" t="s">
        <v>4433</v>
      </c>
      <c r="AB157" s="101"/>
      <c r="AC157" s="46" t="s">
        <v>14</v>
      </c>
      <c r="AD157" s="46" t="s">
        <v>0</v>
      </c>
      <c r="AE157" s="47" t="s">
        <v>3157</v>
      </c>
      <c r="AF157" s="48" t="s">
        <v>3889</v>
      </c>
      <c r="AG157" s="48" t="s">
        <v>3888</v>
      </c>
      <c r="AH157" s="48" t="s">
        <v>3890</v>
      </c>
      <c r="AJ157" s="101"/>
      <c r="AK157" s="46" t="s">
        <v>14</v>
      </c>
      <c r="AL157" s="46" t="s">
        <v>0</v>
      </c>
      <c r="AM157" s="47" t="s">
        <v>3157</v>
      </c>
      <c r="AN157" s="83" t="s">
        <v>3888</v>
      </c>
      <c r="AS157" s="101"/>
      <c r="AT157" s="46" t="s">
        <v>14</v>
      </c>
      <c r="AU157" s="46" t="s">
        <v>0</v>
      </c>
      <c r="AV157" s="47" t="s">
        <v>3157</v>
      </c>
      <c r="AW157" s="48" t="s">
        <v>3888</v>
      </c>
      <c r="AX157" s="72" t="s">
        <v>3889</v>
      </c>
      <c r="AY157" s="72" t="s">
        <v>3890</v>
      </c>
      <c r="BD157" s="101"/>
    </row>
    <row r="158" spans="1:56" x14ac:dyDescent="0.2">
      <c r="A158" s="69" t="s">
        <v>252</v>
      </c>
      <c r="B158" s="24" t="s">
        <v>266</v>
      </c>
      <c r="C158" s="25" t="s">
        <v>3889</v>
      </c>
      <c r="D158" s="34">
        <f>_xll.CDXZipStreamCF.Connect.CDXRouteBing(0,2,0,$C158,D$157)</f>
        <v>0</v>
      </c>
      <c r="E158" s="34" t="str">
        <f>_xll.CDXZipStreamCF.Connect.CDXRouteBing(0,2,0,$C158,E$157)</f>
        <v>Error: Location Not Found or Bing Maps Did Not Respond.</v>
      </c>
      <c r="F158" s="34" t="str">
        <f>_xll.CDXZipStreamCF.Connect.CDXRouteBing(0,2,0,$C158,F$157)</f>
        <v>Error: Location Not Found or Bing Maps Did Not Respond.</v>
      </c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35">
        <f>COUNTIFS(D158:Y158,"&lt;=120")</f>
        <v>1</v>
      </c>
      <c r="AA158" s="35">
        <f>SUMIF(D158:Y158,"&lt;121")</f>
        <v>0</v>
      </c>
      <c r="AB158" s="98"/>
      <c r="AC158" s="16" t="s">
        <v>252</v>
      </c>
      <c r="AD158" s="24" t="s">
        <v>266</v>
      </c>
      <c r="AE158" s="25" t="s">
        <v>3889</v>
      </c>
      <c r="AF158" s="34">
        <f>_xll.CDXZipStreamCF.Connect.CDXRouteBing(0,2,0,$AE158,AF$157)</f>
        <v>0</v>
      </c>
      <c r="AG158" s="34" t="str">
        <f>_xll.CDXZipStreamCF.Connect.CDXRouteBing(0,2,0,$AE158,AG$157)</f>
        <v>Error: Location Not Found or Bing Maps Did Not Respond.</v>
      </c>
      <c r="AH158" s="34" t="str">
        <f>_xll.CDXZipStreamCF.Connect.CDXRouteBing(0,2,0,$AE158,AH$157)</f>
        <v>Error: Location Not Found or Bing Maps Did Not Respond.</v>
      </c>
      <c r="AJ158" s="98"/>
      <c r="AK158" s="16" t="s">
        <v>252</v>
      </c>
      <c r="AL158" s="16" t="s">
        <v>266</v>
      </c>
      <c r="AM158" t="s">
        <v>3889</v>
      </c>
      <c r="AN158" s="34" t="str">
        <f>_xll.CDXZipStreamCF.Connect.CDXRouteBing(0,2,0,$AM158,AN$157)</f>
        <v>Error: Location Not Found or Bing Maps Did Not Respond.</v>
      </c>
      <c r="AS158" s="98"/>
      <c r="AT158" s="16" t="s">
        <v>252</v>
      </c>
      <c r="AU158" s="24" t="s">
        <v>266</v>
      </c>
      <c r="AV158" s="25" t="s">
        <v>3889</v>
      </c>
      <c r="AW158" s="34" t="str">
        <f>_xll.CDXZipStreamCF.Connect.CDXRouteBing(0,2,0,$AV158,AW$157)</f>
        <v>Error: Location Not Found or Bing Maps Did Not Respond.</v>
      </c>
      <c r="AX158" s="34">
        <f>_xll.CDXZipStreamCF.Connect.CDXRouteBing(0,2,0,$AV158,AX$157)</f>
        <v>0</v>
      </c>
      <c r="AY158" s="34" t="str">
        <f>_xll.CDXZipStreamCF.Connect.CDXRouteBing(0,2,0,$AV158,AY$157)</f>
        <v>Error: Location Not Found or Bing Maps Did Not Respond.</v>
      </c>
      <c r="BD158" s="98"/>
    </row>
    <row r="159" spans="1:56" x14ac:dyDescent="0.2">
      <c r="A159" s="69"/>
      <c r="B159" s="24" t="s">
        <v>247</v>
      </c>
      <c r="C159" s="25" t="s">
        <v>3888</v>
      </c>
      <c r="D159" s="20" t="str">
        <f>_xll.CDXZipStreamCF.Connect.CDXRouteBing(0,2,0,$C159,D$157)</f>
        <v>Error: Location Not Found or Bing Maps Did Not Respond.</v>
      </c>
      <c r="E159" s="20" t="str">
        <f>_xll.CDXZipStreamCF.Connect.CDXRouteBing(0,2,0,$C159,E$157)</f>
        <v>Error: Location Not Found or Bing Maps Did Not Respond.</v>
      </c>
      <c r="F159" s="20" t="str">
        <f>_xll.CDXZipStreamCF.Connect.CDXRouteBing(0,2,0,$C159,F$157)</f>
        <v>Error: Location Not Found or Bing Maps Did Not Respond.</v>
      </c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2">
        <f>COUNTIFS(D159:Y159,"&lt;=120")</f>
        <v>0</v>
      </c>
      <c r="AA159" s="22">
        <f>SUMIF(D159:Y159,"&lt;121")</f>
        <v>0</v>
      </c>
      <c r="AB159" s="98"/>
      <c r="AC159" s="16"/>
      <c r="AD159" s="24" t="s">
        <v>247</v>
      </c>
      <c r="AE159" s="25" t="s">
        <v>3888</v>
      </c>
      <c r="AF159" s="20" t="str">
        <f>_xll.CDXZipStreamCF.Connect.CDXRouteBing(0,2,0,$AE159,AF$157)</f>
        <v>Error: Location Not Found or Bing Maps Did Not Respond.</v>
      </c>
      <c r="AG159" s="20" t="str">
        <f>_xll.CDXZipStreamCF.Connect.CDXRouteBing(0,2,0,$AE159,AG$157)</f>
        <v>Error: Location Not Found or Bing Maps Did Not Respond.</v>
      </c>
      <c r="AH159" s="20" t="str">
        <f>_xll.CDXZipStreamCF.Connect.CDXRouteBing(0,2,0,$AE159,AH$157)</f>
        <v>Error: Location Not Found or Bing Maps Did Not Respond.</v>
      </c>
      <c r="AJ159" s="98"/>
      <c r="AK159" s="16"/>
      <c r="AL159" s="26" t="s">
        <v>247</v>
      </c>
      <c r="AM159" s="27" t="s">
        <v>3888</v>
      </c>
      <c r="AN159" s="20" t="str">
        <f>_xll.CDXZipStreamCF.Connect.CDXRouteBing(0,2,0,$AM159,AN$157)</f>
        <v>Error: Location Not Found or Bing Maps Did Not Respond.</v>
      </c>
      <c r="AS159" s="98"/>
      <c r="AT159" s="16"/>
      <c r="AU159" s="26" t="s">
        <v>247</v>
      </c>
      <c r="AV159" s="27" t="s">
        <v>3888</v>
      </c>
      <c r="AW159" s="20" t="str">
        <f>_xll.CDXZipStreamCF.Connect.CDXRouteBing(0,2,0,$AV159,AW$157)</f>
        <v>Error: Location Not Found or Bing Maps Did Not Respond.</v>
      </c>
      <c r="AX159" s="20" t="str">
        <f>_xll.CDXZipStreamCF.Connect.CDXRouteBing(0,2,0,$AV159,AX$157)</f>
        <v>Error: Location Not Found or Bing Maps Did Not Respond.</v>
      </c>
      <c r="AY159" s="20" t="str">
        <f>_xll.CDXZipStreamCF.Connect.CDXRouteBing(0,2,0,$AV159,AY$157)</f>
        <v>Error: Location Not Found or Bing Maps Did Not Respond.</v>
      </c>
      <c r="BD159" s="98"/>
    </row>
    <row r="160" spans="1:56" ht="16" thickBot="1" x14ac:dyDescent="0.25">
      <c r="A160" s="69"/>
      <c r="B160" s="24" t="s">
        <v>3048</v>
      </c>
      <c r="C160" s="25" t="s">
        <v>3890</v>
      </c>
      <c r="D160" s="33" t="str">
        <f>_xll.CDXZipStreamCF.Connect.CDXRouteBing(0,2,0,$C160,D$157)</f>
        <v>Error: Location Not Found or Bing Maps Did Not Respond.</v>
      </c>
      <c r="E160" s="33" t="str">
        <f>_xll.CDXZipStreamCF.Connect.CDXRouteBing(0,2,0,$C160,E$157)</f>
        <v>Error: Location Not Found or Bing Maps Did Not Respond.</v>
      </c>
      <c r="F160" s="33" t="str">
        <f>_xll.CDXZipStreamCF.Connect.CDXRouteBing(0,2,0,$C160,F$157)</f>
        <v>Error: Location Not Found or Bing Maps Did Not Respond.</v>
      </c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52">
        <f>COUNTIFS(D160:Y160,"&lt;=120")</f>
        <v>0</v>
      </c>
      <c r="AA160" s="52">
        <f>SUMIF(D160:Y160,"&lt;121")</f>
        <v>0</v>
      </c>
      <c r="AB160" s="98"/>
      <c r="AC160" s="16"/>
      <c r="AD160" s="24" t="s">
        <v>3048</v>
      </c>
      <c r="AE160" s="25" t="s">
        <v>3890</v>
      </c>
      <c r="AF160" s="33" t="str">
        <f>_xll.CDXZipStreamCF.Connect.CDXRouteBing(0,2,0,$AE160,AF$157)</f>
        <v>Error: Location Not Found or Bing Maps Did Not Respond.</v>
      </c>
      <c r="AG160" s="33" t="str">
        <f>_xll.CDXZipStreamCF.Connect.CDXRouteBing(0,2,0,$AE160,AG$157)</f>
        <v>Error: Location Not Found or Bing Maps Did Not Respond.</v>
      </c>
      <c r="AH160" s="33" t="str">
        <f>_xll.CDXZipStreamCF.Connect.CDXRouteBing(0,2,0,$AE160,AH$157)</f>
        <v>Error: Location Not Found or Bing Maps Did Not Respond.</v>
      </c>
      <c r="AJ160" s="98"/>
      <c r="AK160" s="16"/>
      <c r="AL160" s="16" t="s">
        <v>3048</v>
      </c>
      <c r="AM160" t="s">
        <v>3890</v>
      </c>
      <c r="AN160" s="33" t="str">
        <f>_xll.CDXZipStreamCF.Connect.CDXRouteBing(0,2,0,$AM160,AN$157)</f>
        <v>Error: Location Not Found or Bing Maps Did Not Respond.</v>
      </c>
      <c r="AS160" s="98"/>
      <c r="AT160" s="16"/>
      <c r="AU160" s="24" t="s">
        <v>3048</v>
      </c>
      <c r="AV160" s="25" t="s">
        <v>3890</v>
      </c>
      <c r="AW160" s="33" t="str">
        <f>_xll.CDXZipStreamCF.Connect.CDXRouteBing(0,2,0,$AV160,AW$157)</f>
        <v>Error: Location Not Found or Bing Maps Did Not Respond.</v>
      </c>
      <c r="AX160" s="33" t="str">
        <f>_xll.CDXZipStreamCF.Connect.CDXRouteBing(0,2,0,$AV160,AX$157)</f>
        <v>Error: Location Not Found or Bing Maps Did Not Respond.</v>
      </c>
      <c r="AY160" s="33" t="str">
        <f>_xll.CDXZipStreamCF.Connect.CDXRouteBing(0,2,0,$AV160,AY$157)</f>
        <v>Error: Location Not Found or Bing Maps Did Not Respond.</v>
      </c>
      <c r="BD160" s="98"/>
    </row>
    <row r="161" spans="1:56" s="53" customFormat="1" x14ac:dyDescent="0.2">
      <c r="A161" s="104"/>
      <c r="AB161" s="103"/>
      <c r="AJ161" s="103"/>
      <c r="AS161" s="103"/>
      <c r="BD161" s="103"/>
    </row>
    <row r="162" spans="1:56" s="55" customFormat="1" ht="16" thickBot="1" x14ac:dyDescent="0.25">
      <c r="A162" s="105"/>
      <c r="AB162" s="106"/>
      <c r="AJ162" s="106"/>
      <c r="AS162" s="106"/>
      <c r="BD162" s="106"/>
    </row>
  </sheetData>
  <sortState xmlns:xlrd2="http://schemas.microsoft.com/office/spreadsheetml/2017/richdata2" ref="B158:AA162">
    <sortCondition descending="1" ref="Z158:Z162"/>
    <sortCondition ref="AA158:AA162"/>
  </sortState>
  <mergeCells count="4">
    <mergeCell ref="A1:AA1"/>
    <mergeCell ref="AC1:AI1"/>
    <mergeCell ref="AK1:AR1"/>
    <mergeCell ref="AT1:BC1"/>
  </mergeCells>
  <conditionalFormatting sqref="D141:N151 D158:F160">
    <cfRule type="cellIs" dxfId="112" priority="57" operator="lessThan">
      <formula>121</formula>
    </cfRule>
    <cfRule type="cellIs" dxfId="111" priority="56" operator="equal">
      <formula>0</formula>
    </cfRule>
  </conditionalFormatting>
  <conditionalFormatting sqref="D6:Q19 D26:I31 D38:I43 D50:Q63 D70:X90 D97:Y118 D125:M134">
    <cfRule type="cellIs" dxfId="110" priority="59" operator="lessThan">
      <formula>121</formula>
    </cfRule>
    <cfRule type="cellIs" dxfId="109" priority="58" operator="equal">
      <formula>0</formula>
    </cfRule>
  </conditionalFormatting>
  <conditionalFormatting sqref="AF38:AF43">
    <cfRule type="cellIs" dxfId="108" priority="51" operator="lessThan">
      <formula>121</formula>
    </cfRule>
    <cfRule type="cellIs" dxfId="107" priority="50" operator="equal">
      <formula>0</formula>
    </cfRule>
  </conditionalFormatting>
  <conditionalFormatting sqref="AF125:AG134">
    <cfRule type="cellIs" dxfId="106" priority="43" operator="lessThan">
      <formula>121</formula>
    </cfRule>
    <cfRule type="cellIs" dxfId="105" priority="42" operator="equal">
      <formula>0</formula>
    </cfRule>
  </conditionalFormatting>
  <conditionalFormatting sqref="AF26:AH31">
    <cfRule type="cellIs" dxfId="104" priority="53" operator="lessThan">
      <formula>121</formula>
    </cfRule>
    <cfRule type="cellIs" dxfId="103" priority="52" operator="equal">
      <formula>0</formula>
    </cfRule>
  </conditionalFormatting>
  <conditionalFormatting sqref="AF50:AH63">
    <cfRule type="cellIs" dxfId="102" priority="49" operator="lessThan">
      <formula>121</formula>
    </cfRule>
    <cfRule type="cellIs" dxfId="101" priority="48" operator="equal">
      <formula>0</formula>
    </cfRule>
  </conditionalFormatting>
  <conditionalFormatting sqref="AF70:AH90">
    <cfRule type="cellIs" dxfId="100" priority="47" operator="lessThan">
      <formula>121</formula>
    </cfRule>
    <cfRule type="cellIs" dxfId="99" priority="46" operator="equal">
      <formula>0</formula>
    </cfRule>
  </conditionalFormatting>
  <conditionalFormatting sqref="AF97:AH118">
    <cfRule type="cellIs" dxfId="98" priority="45" operator="lessThan">
      <formula>121</formula>
    </cfRule>
    <cfRule type="cellIs" dxfId="97" priority="44" operator="equal">
      <formula>0</formula>
    </cfRule>
  </conditionalFormatting>
  <conditionalFormatting sqref="AF141:AH151">
    <cfRule type="cellIs" dxfId="96" priority="41" operator="lessThan">
      <formula>121</formula>
    </cfRule>
    <cfRule type="cellIs" dxfId="95" priority="40" operator="equal">
      <formula>0</formula>
    </cfRule>
  </conditionalFormatting>
  <conditionalFormatting sqref="AF158:AH160">
    <cfRule type="cellIs" dxfId="94" priority="39" operator="lessThan">
      <formula>121</formula>
    </cfRule>
    <cfRule type="cellIs" dxfId="93" priority="38" operator="equal">
      <formula>0</formula>
    </cfRule>
  </conditionalFormatting>
  <conditionalFormatting sqref="AF6:AI19">
    <cfRule type="cellIs" dxfId="92" priority="55" operator="lessThan">
      <formula>121</formula>
    </cfRule>
    <cfRule type="cellIs" dxfId="91" priority="54" operator="equal">
      <formula>0</formula>
    </cfRule>
  </conditionalFormatting>
  <conditionalFormatting sqref="AN26:AN31">
    <cfRule type="cellIs" dxfId="90" priority="31" operator="lessThan">
      <formula>121</formula>
    </cfRule>
    <cfRule type="cellIs" dxfId="89" priority="30" operator="equal">
      <formula>0</formula>
    </cfRule>
  </conditionalFormatting>
  <conditionalFormatting sqref="AN38:AN43">
    <cfRule type="cellIs" dxfId="88" priority="34" operator="equal">
      <formula>0</formula>
    </cfRule>
    <cfRule type="cellIs" dxfId="87" priority="35" operator="lessThan">
      <formula>121</formula>
    </cfRule>
  </conditionalFormatting>
  <conditionalFormatting sqref="AN50:AN63">
    <cfRule type="cellIs" dxfId="86" priority="32" operator="equal">
      <formula>0</formula>
    </cfRule>
    <cfRule type="cellIs" dxfId="85" priority="33" operator="lessThan">
      <formula>121</formula>
    </cfRule>
  </conditionalFormatting>
  <conditionalFormatting sqref="AN158:AN160">
    <cfRule type="cellIs" dxfId="84" priority="21" operator="lessThan">
      <formula>121</formula>
    </cfRule>
    <cfRule type="cellIs" dxfId="83" priority="20" operator="equal">
      <formula>0</formula>
    </cfRule>
  </conditionalFormatting>
  <conditionalFormatting sqref="AN6:AO19">
    <cfRule type="cellIs" dxfId="82" priority="36" operator="equal">
      <formula>0</formula>
    </cfRule>
    <cfRule type="cellIs" dxfId="81" priority="37" operator="lessThan">
      <formula>121</formula>
    </cfRule>
  </conditionalFormatting>
  <conditionalFormatting sqref="AN125:AO134">
    <cfRule type="cellIs" dxfId="80" priority="24" operator="equal">
      <formula>0</formula>
    </cfRule>
    <cfRule type="cellIs" dxfId="79" priority="25" operator="lessThan">
      <formula>121</formula>
    </cfRule>
  </conditionalFormatting>
  <conditionalFormatting sqref="AN141:AO151">
    <cfRule type="cellIs" dxfId="78" priority="23" operator="lessThan">
      <formula>121</formula>
    </cfRule>
    <cfRule type="cellIs" dxfId="77" priority="22" operator="equal">
      <formula>0</formula>
    </cfRule>
  </conditionalFormatting>
  <conditionalFormatting sqref="AN70:AR90">
    <cfRule type="cellIs" dxfId="76" priority="28" operator="equal">
      <formula>0</formula>
    </cfRule>
    <cfRule type="cellIs" dxfId="75" priority="29" operator="lessThan">
      <formula>121</formula>
    </cfRule>
  </conditionalFormatting>
  <conditionalFormatting sqref="AN97:AR118">
    <cfRule type="cellIs" dxfId="74" priority="26" operator="equal">
      <formula>0</formula>
    </cfRule>
    <cfRule type="cellIs" dxfId="73" priority="27" operator="lessThan">
      <formula>121</formula>
    </cfRule>
  </conditionalFormatting>
  <conditionalFormatting sqref="AW38:AX43">
    <cfRule type="cellIs" dxfId="72" priority="16" operator="lessThan">
      <formula>121</formula>
    </cfRule>
    <cfRule type="cellIs" dxfId="71" priority="15" operator="equal">
      <formula>0</formula>
    </cfRule>
  </conditionalFormatting>
  <conditionalFormatting sqref="AW125:AY134">
    <cfRule type="cellIs" dxfId="70" priority="6" operator="lessThan">
      <formula>121</formula>
    </cfRule>
    <cfRule type="cellIs" dxfId="69" priority="5" operator="equal">
      <formula>0</formula>
    </cfRule>
  </conditionalFormatting>
  <conditionalFormatting sqref="AW158:AY160">
    <cfRule type="cellIs" dxfId="68" priority="1" operator="equal">
      <formula>0</formula>
    </cfRule>
    <cfRule type="cellIs" dxfId="67" priority="2" operator="lessThan">
      <formula>121</formula>
    </cfRule>
  </conditionalFormatting>
  <conditionalFormatting sqref="AW26:AZ31">
    <cfRule type="cellIs" dxfId="66" priority="12" operator="lessThan">
      <formula>121</formula>
    </cfRule>
    <cfRule type="cellIs" dxfId="65" priority="11" operator="equal">
      <formula>0</formula>
    </cfRule>
  </conditionalFormatting>
  <conditionalFormatting sqref="AW50:AZ63">
    <cfRule type="cellIs" dxfId="64" priority="13" operator="equal">
      <formula>0</formula>
    </cfRule>
    <cfRule type="cellIs" dxfId="63" priority="14" operator="lessThan">
      <formula>121</formula>
    </cfRule>
  </conditionalFormatting>
  <conditionalFormatting sqref="AW141:AZ151">
    <cfRule type="cellIs" dxfId="62" priority="4" operator="lessThan">
      <formula>121</formula>
    </cfRule>
    <cfRule type="cellIs" dxfId="61" priority="3" operator="equal">
      <formula>0</formula>
    </cfRule>
  </conditionalFormatting>
  <conditionalFormatting sqref="AW6:BA19">
    <cfRule type="cellIs" dxfId="60" priority="17" operator="equal">
      <formula>0</formula>
    </cfRule>
    <cfRule type="cellIs" dxfId="59" priority="18" operator="lessThan">
      <formula>121</formula>
    </cfRule>
  </conditionalFormatting>
  <conditionalFormatting sqref="AW97:BB118">
    <cfRule type="cellIs" dxfId="58" priority="8" operator="lessThan">
      <formula>121</formula>
    </cfRule>
    <cfRule type="cellIs" dxfId="57" priority="7" operator="equal">
      <formula>0</formula>
    </cfRule>
  </conditionalFormatting>
  <conditionalFormatting sqref="AW70:BC90">
    <cfRule type="cellIs" dxfId="56" priority="10" operator="lessThan">
      <formula>121</formula>
    </cfRule>
    <cfRule type="cellIs" dxfId="55" priority="9" operator="equal">
      <formula>0</formula>
    </cfRule>
  </conditionalFormatting>
  <pageMargins left="0.7" right="0.7" top="0.75" bottom="0.75" header="0.3" footer="0.3"/>
  <pageSetup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4CD8B-863E-4CE9-B657-814C0BFB83DE}">
  <sheetPr>
    <tabColor rgb="FF92D050"/>
  </sheetPr>
  <dimension ref="A1:BA142"/>
  <sheetViews>
    <sheetView topLeftCell="AB1" zoomScale="85" zoomScaleNormal="85" workbookViewId="0">
      <pane ySplit="1" topLeftCell="A99" activePane="bottomLeft" state="frozen"/>
      <selection pane="bottomLeft" activeCell="AE129" sqref="AE129:AJ140"/>
    </sheetView>
  </sheetViews>
  <sheetFormatPr baseColWidth="10" defaultColWidth="8.83203125" defaultRowHeight="15" x14ac:dyDescent="0.2"/>
  <cols>
    <col min="1" max="1" width="32" bestFit="1" customWidth="1"/>
    <col min="2" max="2" width="15.33203125" bestFit="1" customWidth="1"/>
    <col min="3" max="3" width="55.5" bestFit="1" customWidth="1"/>
    <col min="4" max="27" width="6.6640625" customWidth="1"/>
    <col min="30" max="30" width="1.6640625" style="102" bestFit="1" customWidth="1"/>
    <col min="31" max="31" width="32" bestFit="1" customWidth="1"/>
    <col min="32" max="32" width="15.33203125" bestFit="1" customWidth="1"/>
    <col min="33" max="33" width="55.5" bestFit="1" customWidth="1"/>
    <col min="34" max="37" width="6.6640625" customWidth="1"/>
    <col min="38" max="38" width="1.6640625" style="102" bestFit="1" customWidth="1"/>
    <col min="39" max="39" width="32" bestFit="1" customWidth="1"/>
    <col min="40" max="40" width="15.33203125" bestFit="1" customWidth="1"/>
    <col min="41" max="41" width="55.5" bestFit="1" customWidth="1"/>
    <col min="44" max="44" width="25" style="102" customWidth="1"/>
    <col min="45" max="45" width="32" bestFit="1" customWidth="1"/>
    <col min="46" max="46" width="15.33203125" bestFit="1" customWidth="1"/>
    <col min="47" max="47" width="55.5" bestFit="1" customWidth="1"/>
    <col min="53" max="53" width="1.6640625" style="102" bestFit="1" customWidth="1"/>
  </cols>
  <sheetData>
    <row r="1" spans="1:53" s="109" customFormat="1" ht="28" thickBot="1" x14ac:dyDescent="0.4">
      <c r="A1" s="151" t="s">
        <v>4426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08"/>
      <c r="AE1" s="149" t="s">
        <v>4427</v>
      </c>
      <c r="AF1" s="149"/>
      <c r="AG1" s="149"/>
      <c r="AH1" s="149"/>
      <c r="AI1" s="149"/>
      <c r="AJ1" s="149"/>
      <c r="AK1" s="149"/>
      <c r="AL1" s="108"/>
      <c r="AM1" s="150" t="s">
        <v>4428</v>
      </c>
      <c r="AN1" s="150"/>
      <c r="AO1" s="150"/>
      <c r="AP1" s="150"/>
      <c r="AQ1" s="150"/>
      <c r="AR1" s="108"/>
      <c r="AS1" s="149" t="s">
        <v>4429</v>
      </c>
      <c r="AT1" s="149"/>
      <c r="AU1" s="149"/>
      <c r="AV1" s="149"/>
      <c r="AW1" s="149"/>
      <c r="AX1" s="149"/>
      <c r="AY1" s="149"/>
      <c r="AZ1" s="149"/>
      <c r="BA1" s="108"/>
    </row>
    <row r="2" spans="1:53" ht="16" thickBot="1" x14ac:dyDescent="0.25"/>
    <row r="3" spans="1:53" s="41" customFormat="1" x14ac:dyDescent="0.2">
      <c r="A3" s="49"/>
      <c r="AD3" s="97"/>
      <c r="AL3" s="97"/>
      <c r="AO3" s="40" t="s">
        <v>4043</v>
      </c>
      <c r="AP3" s="41" t="s">
        <v>4145</v>
      </c>
      <c r="AR3" s="97"/>
      <c r="AU3" s="40" t="s">
        <v>4043</v>
      </c>
      <c r="AV3" s="81" t="s">
        <v>4145</v>
      </c>
      <c r="AW3" s="63" t="s">
        <v>4430</v>
      </c>
      <c r="AX3" s="63" t="s">
        <v>4430</v>
      </c>
      <c r="BA3" s="97"/>
    </row>
    <row r="4" spans="1:53" s="17" customFormat="1" x14ac:dyDescent="0.2">
      <c r="A4" s="50"/>
      <c r="AD4" s="98"/>
      <c r="AL4" s="98"/>
      <c r="AO4" s="36" t="s">
        <v>4044</v>
      </c>
      <c r="AP4" s="17" t="s">
        <v>4047</v>
      </c>
      <c r="AR4" s="98"/>
      <c r="AU4" s="36" t="s">
        <v>4044</v>
      </c>
      <c r="AV4" s="27" t="s">
        <v>4047</v>
      </c>
      <c r="AW4" s="25" t="s">
        <v>4431</v>
      </c>
      <c r="AX4" s="25" t="s">
        <v>4431</v>
      </c>
      <c r="BA4" s="98"/>
    </row>
    <row r="5" spans="1:53" s="36" customFormat="1" x14ac:dyDescent="0.2">
      <c r="A5" s="44"/>
      <c r="B5" s="37"/>
      <c r="C5" s="36" t="s">
        <v>0</v>
      </c>
      <c r="D5" s="36" t="s">
        <v>2939</v>
      </c>
      <c r="E5" s="36" t="s">
        <v>2984</v>
      </c>
      <c r="F5" s="36" t="s">
        <v>2742</v>
      </c>
      <c r="G5" s="36" t="s">
        <v>2996</v>
      </c>
      <c r="H5" s="36" t="s">
        <v>347</v>
      </c>
      <c r="I5" s="36" t="s">
        <v>2942</v>
      </c>
      <c r="J5" s="36" t="s">
        <v>2989</v>
      </c>
      <c r="K5" s="36" t="s">
        <v>3028</v>
      </c>
      <c r="L5" s="36" t="s">
        <v>3135</v>
      </c>
      <c r="AD5" s="99"/>
      <c r="AE5" s="37"/>
      <c r="AF5" s="37"/>
      <c r="AG5" s="36" t="s">
        <v>0</v>
      </c>
      <c r="AH5" s="36" t="s">
        <v>2939</v>
      </c>
      <c r="AI5" s="36" t="s">
        <v>3028</v>
      </c>
      <c r="AJ5" s="36" t="s">
        <v>3135</v>
      </c>
      <c r="AL5" s="99"/>
      <c r="AM5" s="37"/>
      <c r="AN5" s="37"/>
      <c r="AO5" s="36" t="s">
        <v>0</v>
      </c>
      <c r="AP5" s="36" t="s">
        <v>347</v>
      </c>
      <c r="AR5" s="99"/>
      <c r="AS5" s="37"/>
      <c r="AT5" s="37"/>
      <c r="AU5" s="36" t="s">
        <v>0</v>
      </c>
      <c r="AV5" s="26" t="s">
        <v>347</v>
      </c>
      <c r="AW5" s="24" t="s">
        <v>3028</v>
      </c>
      <c r="AX5" s="24" t="s">
        <v>3135</v>
      </c>
      <c r="BA5" s="99"/>
    </row>
    <row r="6" spans="1:53" s="47" customFormat="1" ht="16" thickBot="1" x14ac:dyDescent="0.25">
      <c r="A6" s="45" t="s">
        <v>14</v>
      </c>
      <c r="B6" s="46" t="s">
        <v>0</v>
      </c>
      <c r="C6" s="47" t="s">
        <v>3157</v>
      </c>
      <c r="D6" s="47" t="s">
        <v>3904</v>
      </c>
      <c r="E6" s="47" t="s">
        <v>3900</v>
      </c>
      <c r="F6" s="47" t="s">
        <v>3894</v>
      </c>
      <c r="G6" s="47" t="s">
        <v>3898</v>
      </c>
      <c r="H6" s="47" t="s">
        <v>3892</v>
      </c>
      <c r="I6" s="47" t="s">
        <v>3903</v>
      </c>
      <c r="J6" s="47" t="s">
        <v>3893</v>
      </c>
      <c r="K6" s="47" t="s">
        <v>3897</v>
      </c>
      <c r="L6" s="47" t="s">
        <v>3891</v>
      </c>
      <c r="AB6" s="47" t="s">
        <v>4432</v>
      </c>
      <c r="AC6" s="47" t="s">
        <v>4433</v>
      </c>
      <c r="AD6" s="100"/>
      <c r="AE6" s="46" t="s">
        <v>14</v>
      </c>
      <c r="AF6" s="46" t="s">
        <v>0</v>
      </c>
      <c r="AG6" s="47" t="s">
        <v>3157</v>
      </c>
      <c r="AH6" s="47" t="s">
        <v>3904</v>
      </c>
      <c r="AI6" s="47" t="s">
        <v>3897</v>
      </c>
      <c r="AJ6" s="47" t="s">
        <v>3891</v>
      </c>
      <c r="AL6" s="100"/>
      <c r="AM6" s="46" t="s">
        <v>14</v>
      </c>
      <c r="AN6" s="46" t="s">
        <v>0</v>
      </c>
      <c r="AO6" s="47" t="s">
        <v>3157</v>
      </c>
      <c r="AP6" s="47" t="s">
        <v>3892</v>
      </c>
      <c r="AR6" s="100"/>
      <c r="AS6" s="46" t="s">
        <v>14</v>
      </c>
      <c r="AT6" s="46" t="s">
        <v>0</v>
      </c>
      <c r="AU6" s="47" t="s">
        <v>3157</v>
      </c>
      <c r="AV6" s="82" t="s">
        <v>3892</v>
      </c>
      <c r="AW6" s="71" t="s">
        <v>3897</v>
      </c>
      <c r="AX6" s="71" t="s">
        <v>3891</v>
      </c>
      <c r="BA6" s="100"/>
    </row>
    <row r="7" spans="1:53" x14ac:dyDescent="0.2">
      <c r="A7" s="69" t="s">
        <v>273</v>
      </c>
      <c r="B7" s="24" t="s">
        <v>2939</v>
      </c>
      <c r="C7" s="25" t="s">
        <v>3904</v>
      </c>
      <c r="D7" s="34">
        <f>_xll.CDXZipStreamCF.Connect.CDXRouteBing(0,2,0,$C7,D$6)</f>
        <v>0</v>
      </c>
      <c r="E7" s="34">
        <f>_xll.CDXZipStreamCF.Connect.CDXRouteBing(0,2,0,$C7,E$6)</f>
        <v>8.7333333333333325</v>
      </c>
      <c r="F7" s="34">
        <f>_xll.CDXZipStreamCF.Connect.CDXRouteBing(0,2,0,$C7,F$6)</f>
        <v>28.833333333333332</v>
      </c>
      <c r="G7" s="34">
        <f>_xll.CDXZipStreamCF.Connect.CDXRouteBing(0,2,0,$C7,G$6)</f>
        <v>92.183333333333337</v>
      </c>
      <c r="H7" s="34">
        <f>_xll.CDXZipStreamCF.Connect.CDXRouteBing(0,2,0,$C7,H$6)</f>
        <v>103.4</v>
      </c>
      <c r="I7" s="34">
        <f>_xll.CDXZipStreamCF.Connect.CDXRouteBing(0,2,0,$C7,I$6)</f>
        <v>40.466666666666669</v>
      </c>
      <c r="J7" s="34">
        <f>_xll.CDXZipStreamCF.Connect.CDXRouteBing(0,2,0,$C7,J$6)</f>
        <v>111.95</v>
      </c>
      <c r="K7" s="34">
        <f>_xll.CDXZipStreamCF.Connect.CDXRouteBing(0,2,0,$C7,K$6)</f>
        <v>377</v>
      </c>
      <c r="L7" s="34">
        <f>_xll.CDXZipStreamCF.Connect.CDXRouteBing(0,2,0,$C7,L$6)</f>
        <v>146.16666666666666</v>
      </c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35">
        <f t="shared" ref="AB7:AB15" si="0">COUNTIFS(D7:AA7,"&lt;=120")</f>
        <v>7</v>
      </c>
      <c r="AC7" s="35">
        <f t="shared" ref="AC7:AC15" si="1">SUMIF(D7:AA7,"&lt;121")</f>
        <v>385.56666666666666</v>
      </c>
      <c r="AD7" s="98"/>
      <c r="AE7" s="16" t="s">
        <v>273</v>
      </c>
      <c r="AF7" s="24" t="s">
        <v>2939</v>
      </c>
      <c r="AG7" s="25" t="s">
        <v>3904</v>
      </c>
      <c r="AH7" s="34">
        <f>_xll.CDXZipStreamCF.Connect.CDXRouteBing(0,2,0,$AG7,AH$6)</f>
        <v>0</v>
      </c>
      <c r="AI7" s="34">
        <f>_xll.CDXZipStreamCF.Connect.CDXRouteBing(0,2,0,$AG7,AI$6)</f>
        <v>377</v>
      </c>
      <c r="AJ7" s="34">
        <f>_xll.CDXZipStreamCF.Connect.CDXRouteBing(0,2,0,$AG7,AJ$6)</f>
        <v>146.16666666666666</v>
      </c>
      <c r="AL7" s="98"/>
      <c r="AM7" s="16" t="s">
        <v>273</v>
      </c>
      <c r="AN7" s="16" t="s">
        <v>2939</v>
      </c>
      <c r="AO7" t="s">
        <v>3904</v>
      </c>
      <c r="AP7" s="34">
        <f>_xll.CDXZipStreamCF.Connect.CDXRouteBing(0,2,0,$AO7,AP$6)</f>
        <v>103.4</v>
      </c>
      <c r="AR7" s="98"/>
      <c r="AS7" s="16" t="s">
        <v>273</v>
      </c>
      <c r="AT7" s="16" t="s">
        <v>2939</v>
      </c>
      <c r="AU7" t="s">
        <v>3904</v>
      </c>
      <c r="AV7" s="34">
        <f>_xll.CDXZipStreamCF.Connect.CDXRouteBing(0,2,0,$AO7,AV$6)</f>
        <v>103.4</v>
      </c>
      <c r="AW7" s="34">
        <f>_xll.CDXZipStreamCF.Connect.CDXRouteBing(0,2,0,$AO7,AW$6)</f>
        <v>377</v>
      </c>
      <c r="AX7" s="34">
        <f>_xll.CDXZipStreamCF.Connect.CDXRouteBing(0,2,0,$AO7,AX$6)</f>
        <v>146.16666666666666</v>
      </c>
      <c r="BA7" s="98"/>
    </row>
    <row r="8" spans="1:53" x14ac:dyDescent="0.2">
      <c r="A8" s="69"/>
      <c r="B8" s="16" t="s">
        <v>2984</v>
      </c>
      <c r="C8" t="s">
        <v>3900</v>
      </c>
      <c r="D8" s="20">
        <f>_xll.CDXZipStreamCF.Connect.CDXRouteBing(0,2,0,$C8,D$6)</f>
        <v>7.7</v>
      </c>
      <c r="E8" s="20">
        <f>_xll.CDXZipStreamCF.Connect.CDXRouteBing(0,2,0,$C8,E$6)</f>
        <v>0</v>
      </c>
      <c r="F8" s="20">
        <f>_xll.CDXZipStreamCF.Connect.CDXRouteBing(0,2,0,$C8,F$6)</f>
        <v>27.2</v>
      </c>
      <c r="G8" s="20">
        <f>_xll.CDXZipStreamCF.Connect.CDXRouteBing(0,2,0,$C8,G$6)</f>
        <v>95.066666666666663</v>
      </c>
      <c r="H8" s="20">
        <f>_xll.CDXZipStreamCF.Connect.CDXRouteBing(0,2,0,$C8,H$6)</f>
        <v>106.28333333333333</v>
      </c>
      <c r="I8" s="20">
        <f>_xll.CDXZipStreamCF.Connect.CDXRouteBing(0,2,0,$C8,I$6)</f>
        <v>38.85</v>
      </c>
      <c r="J8" s="20">
        <f>_xll.CDXZipStreamCF.Connect.CDXRouteBing(0,2,0,$C8,J$6)</f>
        <v>114.85</v>
      </c>
      <c r="K8" s="20">
        <f>_xll.CDXZipStreamCF.Connect.CDXRouteBing(0,2,0,$C8,K$6)</f>
        <v>376.3</v>
      </c>
      <c r="L8" s="20">
        <f>_xll.CDXZipStreamCF.Connect.CDXRouteBing(0,2,0,$C8,L$6)</f>
        <v>144.53333333333333</v>
      </c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0">
        <f t="shared" si="0"/>
        <v>7</v>
      </c>
      <c r="AC8" s="20">
        <f t="shared" si="1"/>
        <v>389.95000000000005</v>
      </c>
      <c r="AD8" s="98"/>
      <c r="AE8" s="16"/>
      <c r="AF8" s="16" t="s">
        <v>2984</v>
      </c>
      <c r="AG8" t="s">
        <v>3900</v>
      </c>
      <c r="AH8" s="20">
        <f>_xll.CDXZipStreamCF.Connect.CDXRouteBing(0,2,0,$AG8,AH$6)</f>
        <v>7.7</v>
      </c>
      <c r="AI8" s="20">
        <f>_xll.CDXZipStreamCF.Connect.CDXRouteBing(0,2,0,$AG8,AI$6)</f>
        <v>376.3</v>
      </c>
      <c r="AJ8" s="20">
        <f>_xll.CDXZipStreamCF.Connect.CDXRouteBing(0,2,0,$AG8,AJ$6)</f>
        <v>144.53333333333333</v>
      </c>
      <c r="AL8" s="98"/>
      <c r="AM8" s="16"/>
      <c r="AN8" s="16" t="s">
        <v>2984</v>
      </c>
      <c r="AO8" t="s">
        <v>3900</v>
      </c>
      <c r="AP8" s="20">
        <f>_xll.CDXZipStreamCF.Connect.CDXRouteBing(0,2,0,$AO8,AP$6)</f>
        <v>106.28333333333333</v>
      </c>
      <c r="AR8" s="98"/>
      <c r="AS8" s="16"/>
      <c r="AT8" s="16" t="s">
        <v>2984</v>
      </c>
      <c r="AU8" t="s">
        <v>3900</v>
      </c>
      <c r="AV8" s="20">
        <f>_xll.CDXZipStreamCF.Connect.CDXRouteBing(0,2,0,$AO8,AV$6)</f>
        <v>106.28333333333333</v>
      </c>
      <c r="AW8" s="20">
        <f>_xll.CDXZipStreamCF.Connect.CDXRouteBing(0,2,0,$AO8,AW$6)</f>
        <v>376.3</v>
      </c>
      <c r="AX8" s="20">
        <f>_xll.CDXZipStreamCF.Connect.CDXRouteBing(0,2,0,$AO8,AX$6)</f>
        <v>144.53333333333333</v>
      </c>
      <c r="BA8" s="98"/>
    </row>
    <row r="9" spans="1:53" x14ac:dyDescent="0.2">
      <c r="A9" s="69"/>
      <c r="B9" s="16" t="s">
        <v>2742</v>
      </c>
      <c r="C9" t="s">
        <v>3894</v>
      </c>
      <c r="D9" s="20">
        <f>_xll.CDXZipStreamCF.Connect.CDXRouteBing(0,2,0,$C9,D$6)</f>
        <v>28.85</v>
      </c>
      <c r="E9" s="20">
        <f>_xll.CDXZipStreamCF.Connect.CDXRouteBing(0,2,0,$C9,E$6)</f>
        <v>27.216666666666665</v>
      </c>
      <c r="F9" s="20">
        <f>_xll.CDXZipStreamCF.Connect.CDXRouteBing(0,2,0,$C9,F$6)</f>
        <v>0</v>
      </c>
      <c r="G9" s="20">
        <f>_xll.CDXZipStreamCF.Connect.CDXRouteBing(0,2,0,$C9,G$6)</f>
        <v>94.11666666666666</v>
      </c>
      <c r="H9" s="20">
        <f>_xll.CDXZipStreamCF.Connect.CDXRouteBing(0,2,0,$C9,H$6)</f>
        <v>105.33333333333333</v>
      </c>
      <c r="I9" s="20">
        <f>_xll.CDXZipStreamCF.Connect.CDXRouteBing(0,2,0,$C9,I$6)</f>
        <v>23.933333333333334</v>
      </c>
      <c r="J9" s="20">
        <f>_xll.CDXZipStreamCF.Connect.CDXRouteBing(0,2,0,$C9,J$6)</f>
        <v>113.9</v>
      </c>
      <c r="K9" s="20">
        <f>_xll.CDXZipStreamCF.Connect.CDXRouteBing(0,2,0,$C9,K$6)</f>
        <v>379.25</v>
      </c>
      <c r="L9" s="20">
        <f>_xll.CDXZipStreamCF.Connect.CDXRouteBing(0,2,0,$C9,L$6)</f>
        <v>126.05</v>
      </c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0">
        <f t="shared" si="0"/>
        <v>7</v>
      </c>
      <c r="AC9" s="20">
        <f t="shared" si="1"/>
        <v>393.35</v>
      </c>
      <c r="AD9" s="98"/>
      <c r="AE9" s="16"/>
      <c r="AF9" s="16" t="s">
        <v>2742</v>
      </c>
      <c r="AG9" t="s">
        <v>3894</v>
      </c>
      <c r="AH9" s="20">
        <f>_xll.CDXZipStreamCF.Connect.CDXRouteBing(0,2,0,$AG9,AH$6)</f>
        <v>28.85</v>
      </c>
      <c r="AI9" s="20">
        <f>_xll.CDXZipStreamCF.Connect.CDXRouteBing(0,2,0,$AG9,AI$6)</f>
        <v>379.25</v>
      </c>
      <c r="AJ9" s="20">
        <f>_xll.CDXZipStreamCF.Connect.CDXRouteBing(0,2,0,$AG9,AJ$6)</f>
        <v>126.05</v>
      </c>
      <c r="AL9" s="98"/>
      <c r="AM9" s="16"/>
      <c r="AN9" s="16" t="s">
        <v>2742</v>
      </c>
      <c r="AO9" t="s">
        <v>3894</v>
      </c>
      <c r="AP9" s="20">
        <f>_xll.CDXZipStreamCF.Connect.CDXRouteBing(0,2,0,$AO9,AP$6)</f>
        <v>105.33333333333333</v>
      </c>
      <c r="AR9" s="98"/>
      <c r="AS9" s="16"/>
      <c r="AT9" s="16" t="s">
        <v>2742</v>
      </c>
      <c r="AU9" t="s">
        <v>3894</v>
      </c>
      <c r="AV9" s="20">
        <f>_xll.CDXZipStreamCF.Connect.CDXRouteBing(0,2,0,$AO9,AV$6)</f>
        <v>105.33333333333333</v>
      </c>
      <c r="AW9" s="20">
        <f>_xll.CDXZipStreamCF.Connect.CDXRouteBing(0,2,0,$AO9,AW$6)</f>
        <v>379.25</v>
      </c>
      <c r="AX9" s="20">
        <f>_xll.CDXZipStreamCF.Connect.CDXRouteBing(0,2,0,$AO9,AX$6)</f>
        <v>126.05</v>
      </c>
      <c r="BA9" s="98"/>
    </row>
    <row r="10" spans="1:53" x14ac:dyDescent="0.2">
      <c r="A10" s="69"/>
      <c r="B10" s="16" t="s">
        <v>2996</v>
      </c>
      <c r="C10" t="s">
        <v>3898</v>
      </c>
      <c r="D10" s="20">
        <f>_xll.CDXZipStreamCF.Connect.CDXRouteBing(0,2,0,$C10,D$6)</f>
        <v>94.11666666666666</v>
      </c>
      <c r="E10" s="20">
        <f>_xll.CDXZipStreamCF.Connect.CDXRouteBing(0,2,0,$C10,E$6)</f>
        <v>95.86666666666666</v>
      </c>
      <c r="F10" s="20">
        <f>_xll.CDXZipStreamCF.Connect.CDXRouteBing(0,2,0,$C10,F$6)</f>
        <v>93.433333333333337</v>
      </c>
      <c r="G10" s="20">
        <f>_xll.CDXZipStreamCF.Connect.CDXRouteBing(0,2,0,$C10,G$6)</f>
        <v>0</v>
      </c>
      <c r="H10" s="20">
        <f>_xll.CDXZipStreamCF.Connect.CDXRouteBing(0,2,0,$C10,H$6)</f>
        <v>24.133333333333333</v>
      </c>
      <c r="I10" s="20">
        <f>_xll.CDXZipStreamCF.Connect.CDXRouteBing(0,2,0,$C10,I$6)</f>
        <v>104.83333333333333</v>
      </c>
      <c r="J10" s="20">
        <f>_xll.CDXZipStreamCF.Connect.CDXRouteBing(0,2,0,$C10,J$6)</f>
        <v>30.033333333333335</v>
      </c>
      <c r="K10" s="20">
        <f>_xll.CDXZipStreamCF.Connect.CDXRouteBing(0,2,0,$C10,K$6)</f>
        <v>386.31666666666666</v>
      </c>
      <c r="L10" s="20">
        <f>_xll.CDXZipStreamCF.Connect.CDXRouteBing(0,2,0,$C10,L$6)</f>
        <v>210.76666666666668</v>
      </c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0">
        <f t="shared" si="0"/>
        <v>7</v>
      </c>
      <c r="AC10" s="20">
        <f t="shared" si="1"/>
        <v>442.41666666666663</v>
      </c>
      <c r="AD10" s="98"/>
      <c r="AE10" s="16"/>
      <c r="AF10" s="16" t="s">
        <v>2996</v>
      </c>
      <c r="AG10" t="s">
        <v>3898</v>
      </c>
      <c r="AH10" s="20">
        <f>_xll.CDXZipStreamCF.Connect.CDXRouteBing(0,2,0,$AG10,AH$6)</f>
        <v>94.11666666666666</v>
      </c>
      <c r="AI10" s="20">
        <f>_xll.CDXZipStreamCF.Connect.CDXRouteBing(0,2,0,$AG10,AI$6)</f>
        <v>386.31666666666666</v>
      </c>
      <c r="AJ10" s="20">
        <f>_xll.CDXZipStreamCF.Connect.CDXRouteBing(0,2,0,$AG10,AJ$6)</f>
        <v>210.76666666666668</v>
      </c>
      <c r="AL10" s="98"/>
      <c r="AM10" s="16"/>
      <c r="AN10" s="16" t="s">
        <v>2996</v>
      </c>
      <c r="AO10" t="s">
        <v>3898</v>
      </c>
      <c r="AP10" s="20">
        <f>_xll.CDXZipStreamCF.Connect.CDXRouteBing(0,2,0,$AO10,AP$6)</f>
        <v>24.133333333333333</v>
      </c>
      <c r="AR10" s="98"/>
      <c r="AS10" s="16"/>
      <c r="AT10" s="16" t="s">
        <v>2996</v>
      </c>
      <c r="AU10" t="s">
        <v>3898</v>
      </c>
      <c r="AV10" s="20">
        <f>_xll.CDXZipStreamCF.Connect.CDXRouteBing(0,2,0,$AO10,AV$6)</f>
        <v>24.133333333333333</v>
      </c>
      <c r="AW10" s="20">
        <f>_xll.CDXZipStreamCF.Connect.CDXRouteBing(0,2,0,$AO10,AW$6)</f>
        <v>386.31666666666666</v>
      </c>
      <c r="AX10" s="20">
        <f>_xll.CDXZipStreamCF.Connect.CDXRouteBing(0,2,0,$AO10,AX$6)</f>
        <v>210.76666666666668</v>
      </c>
      <c r="BA10" s="98"/>
    </row>
    <row r="11" spans="1:53" x14ac:dyDescent="0.2">
      <c r="A11" s="69"/>
      <c r="B11" s="16" t="s">
        <v>347</v>
      </c>
      <c r="C11" t="s">
        <v>3892</v>
      </c>
      <c r="D11" s="20">
        <f>_xll.CDXZipStreamCF.Connect.CDXRouteBing(0,2,0,$C11,D$6)</f>
        <v>105.46666666666667</v>
      </c>
      <c r="E11" s="20">
        <f>_xll.CDXZipStreamCF.Connect.CDXRouteBing(0,2,0,$C11,E$6)</f>
        <v>107.21666666666667</v>
      </c>
      <c r="F11" s="20">
        <f>_xll.CDXZipStreamCF.Connect.CDXRouteBing(0,2,0,$C11,F$6)</f>
        <v>104.78333333333333</v>
      </c>
      <c r="G11" s="20">
        <f>_xll.CDXZipStreamCF.Connect.CDXRouteBing(0,2,0,$C11,G$6)</f>
        <v>23.683333333333334</v>
      </c>
      <c r="H11" s="20">
        <f>_xll.CDXZipStreamCF.Connect.CDXRouteBing(0,2,0,$C11,H$6)</f>
        <v>0</v>
      </c>
      <c r="I11" s="20">
        <f>_xll.CDXZipStreamCF.Connect.CDXRouteBing(0,2,0,$C11,I$6)</f>
        <v>116.18333333333334</v>
      </c>
      <c r="J11" s="20">
        <f>_xll.CDXZipStreamCF.Connect.CDXRouteBing(0,2,0,$C11,J$6)</f>
        <v>18.933333333333334</v>
      </c>
      <c r="K11" s="20">
        <f>_xll.CDXZipStreamCF.Connect.CDXRouteBing(0,2,0,$C11,K$6)</f>
        <v>368.66666666666669</v>
      </c>
      <c r="L11" s="20">
        <f>_xll.CDXZipStreamCF.Connect.CDXRouteBing(0,2,0,$C11,L$6)</f>
        <v>222.1</v>
      </c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0">
        <f t="shared" si="0"/>
        <v>7</v>
      </c>
      <c r="AC11" s="20">
        <f t="shared" si="1"/>
        <v>476.26666666666671</v>
      </c>
      <c r="AD11" s="98"/>
      <c r="AE11" s="16"/>
      <c r="AF11" s="16" t="s">
        <v>347</v>
      </c>
      <c r="AG11" t="s">
        <v>3892</v>
      </c>
      <c r="AH11" s="20">
        <f>_xll.CDXZipStreamCF.Connect.CDXRouteBing(0,2,0,$AG11,AH$6)</f>
        <v>105.46666666666667</v>
      </c>
      <c r="AI11" s="20">
        <f>_xll.CDXZipStreamCF.Connect.CDXRouteBing(0,2,0,$AG11,AI$6)</f>
        <v>368.66666666666669</v>
      </c>
      <c r="AJ11" s="20">
        <f>_xll.CDXZipStreamCF.Connect.CDXRouteBing(0,2,0,$AG11,AJ$6)</f>
        <v>222.1</v>
      </c>
      <c r="AL11" s="98"/>
      <c r="AM11" s="16"/>
      <c r="AN11" s="26" t="s">
        <v>347</v>
      </c>
      <c r="AO11" s="27" t="s">
        <v>3892</v>
      </c>
      <c r="AP11" s="20">
        <f>_xll.CDXZipStreamCF.Connect.CDXRouteBing(0,2,0,$AO11,AP$6)</f>
        <v>0</v>
      </c>
      <c r="AR11" s="98"/>
      <c r="AS11" s="16"/>
      <c r="AT11" s="26" t="s">
        <v>347</v>
      </c>
      <c r="AU11" s="27" t="s">
        <v>3892</v>
      </c>
      <c r="AV11" s="20">
        <f>_xll.CDXZipStreamCF.Connect.CDXRouteBing(0,2,0,$AO11,AV$6)</f>
        <v>0</v>
      </c>
      <c r="AW11" s="20">
        <f>_xll.CDXZipStreamCF.Connect.CDXRouteBing(0,2,0,$AO11,AW$6)</f>
        <v>368.66666666666669</v>
      </c>
      <c r="AX11" s="20">
        <f>_xll.CDXZipStreamCF.Connect.CDXRouteBing(0,2,0,$AO11,AX$6)</f>
        <v>222.1</v>
      </c>
      <c r="BA11" s="98"/>
    </row>
    <row r="12" spans="1:53" x14ac:dyDescent="0.2">
      <c r="A12" s="69"/>
      <c r="B12" s="16" t="s">
        <v>2942</v>
      </c>
      <c r="C12" t="s">
        <v>3903</v>
      </c>
      <c r="D12" s="20">
        <f>_xll.CDXZipStreamCF.Connect.CDXRouteBing(0,2,0,$C12,D$6)</f>
        <v>39.15</v>
      </c>
      <c r="E12" s="20">
        <f>_xll.CDXZipStreamCF.Connect.CDXRouteBing(0,2,0,$C12,E$6)</f>
        <v>37.516666666666666</v>
      </c>
      <c r="F12" s="20">
        <f>_xll.CDXZipStreamCF.Connect.CDXRouteBing(0,2,0,$C12,F$6)</f>
        <v>22.8</v>
      </c>
      <c r="G12" s="20">
        <f>_xll.CDXZipStreamCF.Connect.CDXRouteBing(0,2,0,$C12,G$6)</f>
        <v>103.6</v>
      </c>
      <c r="H12" s="20">
        <f>_xll.CDXZipStreamCF.Connect.CDXRouteBing(0,2,0,$C12,H$6)</f>
        <v>114.81666666666666</v>
      </c>
      <c r="I12" s="20">
        <f>_xll.CDXZipStreamCF.Connect.CDXRouteBing(0,2,0,$C12,I$6)</f>
        <v>0</v>
      </c>
      <c r="J12" s="20">
        <f>_xll.CDXZipStreamCF.Connect.CDXRouteBing(0,2,0,$C12,J$6)</f>
        <v>123.36666666666666</v>
      </c>
      <c r="K12" s="20">
        <f>_xll.CDXZipStreamCF.Connect.CDXRouteBing(0,2,0,$C12,K$6)</f>
        <v>389.46666666666664</v>
      </c>
      <c r="L12" s="20">
        <f>_xll.CDXZipStreamCF.Connect.CDXRouteBing(0,2,0,$C12,L$6)</f>
        <v>123.13333333333334</v>
      </c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0">
        <f t="shared" si="0"/>
        <v>6</v>
      </c>
      <c r="AC12" s="20">
        <f t="shared" si="1"/>
        <v>317.88333333333333</v>
      </c>
      <c r="AD12" s="98"/>
      <c r="AE12" s="16"/>
      <c r="AF12" s="16" t="s">
        <v>2942</v>
      </c>
      <c r="AG12" t="s">
        <v>3903</v>
      </c>
      <c r="AH12" s="20">
        <f>_xll.CDXZipStreamCF.Connect.CDXRouteBing(0,2,0,$AG12,AH$6)</f>
        <v>39.15</v>
      </c>
      <c r="AI12" s="20">
        <f>_xll.CDXZipStreamCF.Connect.CDXRouteBing(0,2,0,$AG12,AI$6)</f>
        <v>389.46666666666664</v>
      </c>
      <c r="AJ12" s="20">
        <f>_xll.CDXZipStreamCF.Connect.CDXRouteBing(0,2,0,$AG12,AJ$6)</f>
        <v>123.13333333333334</v>
      </c>
      <c r="AL12" s="98"/>
      <c r="AM12" s="16"/>
      <c r="AN12" s="16" t="s">
        <v>2942</v>
      </c>
      <c r="AO12" t="s">
        <v>3903</v>
      </c>
      <c r="AP12" s="20">
        <f>_xll.CDXZipStreamCF.Connect.CDXRouteBing(0,2,0,$AO12,AP$6)</f>
        <v>114.81666666666666</v>
      </c>
      <c r="AR12" s="98"/>
      <c r="AS12" s="16"/>
      <c r="AT12" s="16" t="s">
        <v>2942</v>
      </c>
      <c r="AU12" t="s">
        <v>3903</v>
      </c>
      <c r="AV12" s="20">
        <f>_xll.CDXZipStreamCF.Connect.CDXRouteBing(0,2,0,$AO12,AV$6)</f>
        <v>114.81666666666666</v>
      </c>
      <c r="AW12" s="20">
        <f>_xll.CDXZipStreamCF.Connect.CDXRouteBing(0,2,0,$AO12,AW$6)</f>
        <v>389.46666666666664</v>
      </c>
      <c r="AX12" s="20">
        <f>_xll.CDXZipStreamCF.Connect.CDXRouteBing(0,2,0,$AO12,AX$6)</f>
        <v>123.13333333333334</v>
      </c>
      <c r="BA12" s="98"/>
    </row>
    <row r="13" spans="1:53" x14ac:dyDescent="0.2">
      <c r="A13" s="69"/>
      <c r="B13" s="16" t="s">
        <v>2989</v>
      </c>
      <c r="C13" t="s">
        <v>3893</v>
      </c>
      <c r="D13" s="20">
        <f>_xll.CDXZipStreamCF.Connect.CDXRouteBing(0,2,0,$C13,D$6)</f>
        <v>112.6</v>
      </c>
      <c r="E13" s="20">
        <f>_xll.CDXZipStreamCF.Connect.CDXRouteBing(0,2,0,$C13,E$6)</f>
        <v>114.35</v>
      </c>
      <c r="F13" s="20">
        <f>_xll.CDXZipStreamCF.Connect.CDXRouteBing(0,2,0,$C13,F$6)</f>
        <v>111.91666666666667</v>
      </c>
      <c r="G13" s="20">
        <f>_xll.CDXZipStreamCF.Connect.CDXRouteBing(0,2,0,$C13,G$6)</f>
        <v>27.033333333333335</v>
      </c>
      <c r="H13" s="20">
        <f>_xll.CDXZipStreamCF.Connect.CDXRouteBing(0,2,0,$C13,H$6)</f>
        <v>19.416666666666668</v>
      </c>
      <c r="I13" s="20">
        <f>_xll.CDXZipStreamCF.Connect.CDXRouteBing(0,2,0,$C13,I$6)</f>
        <v>123.31666666666666</v>
      </c>
      <c r="J13" s="20">
        <f>_xll.CDXZipStreamCF.Connect.CDXRouteBing(0,2,0,$C13,J$6)</f>
        <v>0</v>
      </c>
      <c r="K13" s="20">
        <f>_xll.CDXZipStreamCF.Connect.CDXRouteBing(0,2,0,$C13,K$6)</f>
        <v>376.33333333333331</v>
      </c>
      <c r="L13" s="20">
        <f>_xll.CDXZipStreamCF.Connect.CDXRouteBing(0,2,0,$C13,L$6)</f>
        <v>229.23333333333332</v>
      </c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0">
        <f t="shared" si="0"/>
        <v>6</v>
      </c>
      <c r="AC13" s="20">
        <f t="shared" si="1"/>
        <v>385.31666666666672</v>
      </c>
      <c r="AD13" s="98"/>
      <c r="AE13" s="16"/>
      <c r="AF13" s="16" t="s">
        <v>2989</v>
      </c>
      <c r="AG13" t="s">
        <v>3893</v>
      </c>
      <c r="AH13" s="20">
        <f>_xll.CDXZipStreamCF.Connect.CDXRouteBing(0,2,0,$AG13,AH$6)</f>
        <v>112.6</v>
      </c>
      <c r="AI13" s="20">
        <f>_xll.CDXZipStreamCF.Connect.CDXRouteBing(0,2,0,$AG13,AI$6)</f>
        <v>376.33333333333331</v>
      </c>
      <c r="AJ13" s="20">
        <f>_xll.CDXZipStreamCF.Connect.CDXRouteBing(0,2,0,$AG13,AJ$6)</f>
        <v>229.23333333333332</v>
      </c>
      <c r="AL13" s="98"/>
      <c r="AM13" s="16"/>
      <c r="AN13" s="16" t="s">
        <v>2989</v>
      </c>
      <c r="AO13" t="s">
        <v>3893</v>
      </c>
      <c r="AP13" s="20">
        <f>_xll.CDXZipStreamCF.Connect.CDXRouteBing(0,2,0,$AO13,AP$6)</f>
        <v>19.416666666666668</v>
      </c>
      <c r="AR13" s="98"/>
      <c r="AS13" s="16"/>
      <c r="AT13" s="16" t="s">
        <v>2989</v>
      </c>
      <c r="AU13" t="s">
        <v>3893</v>
      </c>
      <c r="AV13" s="20">
        <f>_xll.CDXZipStreamCF.Connect.CDXRouteBing(0,2,0,$AO13,AV$6)</f>
        <v>19.416666666666668</v>
      </c>
      <c r="AW13" s="20">
        <f>_xll.CDXZipStreamCF.Connect.CDXRouteBing(0,2,0,$AO13,AW$6)</f>
        <v>376.33333333333331</v>
      </c>
      <c r="AX13" s="20">
        <f>_xll.CDXZipStreamCF.Connect.CDXRouteBing(0,2,0,$AO13,AX$6)</f>
        <v>229.23333333333332</v>
      </c>
      <c r="BA13" s="98"/>
    </row>
    <row r="14" spans="1:53" x14ac:dyDescent="0.2">
      <c r="A14" s="69"/>
      <c r="B14" s="24" t="s">
        <v>3028</v>
      </c>
      <c r="C14" s="25" t="s">
        <v>3897</v>
      </c>
      <c r="D14" s="20">
        <f>_xll.CDXZipStreamCF.Connect.CDXRouteBing(0,2,0,$C14,D$6)</f>
        <v>378.33333333333331</v>
      </c>
      <c r="E14" s="20">
        <f>_xll.CDXZipStreamCF.Connect.CDXRouteBing(0,2,0,$C14,E$6)</f>
        <v>375.76666666666665</v>
      </c>
      <c r="F14" s="20">
        <f>_xll.CDXZipStreamCF.Connect.CDXRouteBing(0,2,0,$C14,F$6)</f>
        <v>377.7</v>
      </c>
      <c r="G14" s="20">
        <f>_xll.CDXZipStreamCF.Connect.CDXRouteBing(0,2,0,$C14,G$6)</f>
        <v>383.38333333333333</v>
      </c>
      <c r="H14" s="20">
        <f>_xll.CDXZipStreamCF.Connect.CDXRouteBing(0,2,0,$C14,H$6)</f>
        <v>368.6</v>
      </c>
      <c r="I14" s="20">
        <f>_xll.CDXZipStreamCF.Connect.CDXRouteBing(0,2,0,$C14,I$6)</f>
        <v>389.36666666666667</v>
      </c>
      <c r="J14" s="20">
        <f>_xll.CDXZipStreamCF.Connect.CDXRouteBing(0,2,0,$C14,J$6)</f>
        <v>373.3</v>
      </c>
      <c r="K14" s="20">
        <f>_xll.CDXZipStreamCF.Connect.CDXRouteBing(0,2,0,$C14,K$6)</f>
        <v>0</v>
      </c>
      <c r="L14" s="20">
        <f>_xll.CDXZipStreamCF.Connect.CDXRouteBing(0,2,0,$C14,L$6)</f>
        <v>277.05</v>
      </c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2">
        <f t="shared" si="0"/>
        <v>1</v>
      </c>
      <c r="AC14" s="22">
        <f t="shared" si="1"/>
        <v>0</v>
      </c>
      <c r="AD14" s="98"/>
      <c r="AE14" s="16"/>
      <c r="AF14" s="24" t="s">
        <v>3028</v>
      </c>
      <c r="AG14" s="25" t="s">
        <v>3897</v>
      </c>
      <c r="AH14" s="20">
        <f>_xll.CDXZipStreamCF.Connect.CDXRouteBing(0,2,0,$AG14,AH$6)</f>
        <v>378.33333333333331</v>
      </c>
      <c r="AI14" s="20">
        <f>_xll.CDXZipStreamCF.Connect.CDXRouteBing(0,2,0,$AG14,AI$6)</f>
        <v>0</v>
      </c>
      <c r="AJ14" s="20">
        <f>_xll.CDXZipStreamCF.Connect.CDXRouteBing(0,2,0,$AG14,AJ$6)</f>
        <v>277.05</v>
      </c>
      <c r="AL14" s="98"/>
      <c r="AM14" s="16"/>
      <c r="AN14" s="16" t="s">
        <v>3028</v>
      </c>
      <c r="AO14" t="s">
        <v>3897</v>
      </c>
      <c r="AP14" s="86">
        <f>_xll.CDXZipStreamCF.Connect.CDXRouteBing(0,2,0,$AO14,AP$6)</f>
        <v>368.6</v>
      </c>
      <c r="AR14" s="98"/>
      <c r="AS14" s="16"/>
      <c r="AT14" s="24" t="s">
        <v>3028</v>
      </c>
      <c r="AU14" s="25" t="s">
        <v>3897</v>
      </c>
      <c r="AV14" s="86">
        <f>_xll.CDXZipStreamCF.Connect.CDXRouteBing(0,2,0,$AO14,AV$6)</f>
        <v>368.6</v>
      </c>
      <c r="AW14" s="20">
        <f>_xll.CDXZipStreamCF.Connect.CDXRouteBing(0,2,0,$AO14,AW$6)</f>
        <v>0</v>
      </c>
      <c r="AX14" s="20">
        <f>_xll.CDXZipStreamCF.Connect.CDXRouteBing(0,2,0,$AO14,AX$6)</f>
        <v>277.05</v>
      </c>
      <c r="BA14" s="98"/>
    </row>
    <row r="15" spans="1:53" ht="16" thickBot="1" x14ac:dyDescent="0.25">
      <c r="A15" s="69"/>
      <c r="B15" s="24" t="s">
        <v>3135</v>
      </c>
      <c r="C15" s="25" t="s">
        <v>3891</v>
      </c>
      <c r="D15" s="33">
        <f>_xll.CDXZipStreamCF.Connect.CDXRouteBing(0,2,0,$C15,D$6)</f>
        <v>144.13333333333333</v>
      </c>
      <c r="E15" s="33">
        <f>_xll.CDXZipStreamCF.Connect.CDXRouteBing(0,2,0,$C15,E$6)</f>
        <v>142.5</v>
      </c>
      <c r="F15" s="33">
        <f>_xll.CDXZipStreamCF.Connect.CDXRouteBing(0,2,0,$C15,F$6)</f>
        <v>126.3</v>
      </c>
      <c r="G15" s="33">
        <f>_xll.CDXZipStreamCF.Connect.CDXRouteBing(0,2,0,$C15,G$6)</f>
        <v>209.41666666666666</v>
      </c>
      <c r="H15" s="33">
        <f>_xll.CDXZipStreamCF.Connect.CDXRouteBing(0,2,0,$C15,H$6)</f>
        <v>220.61666666666667</v>
      </c>
      <c r="I15" s="33">
        <f>_xll.CDXZipStreamCF.Connect.CDXRouteBing(0,2,0,$C15,I$6)</f>
        <v>120.78333333333333</v>
      </c>
      <c r="J15" s="33">
        <f>_xll.CDXZipStreamCF.Connect.CDXRouteBing(0,2,0,$C15,J$6)</f>
        <v>229.18333333333334</v>
      </c>
      <c r="K15" s="33">
        <f>_xll.CDXZipStreamCF.Connect.CDXRouteBing(0,2,0,$C15,K$6)</f>
        <v>275.95</v>
      </c>
      <c r="L15" s="33">
        <f>_xll.CDXZipStreamCF.Connect.CDXRouteBing(0,2,0,$C15,L$6)</f>
        <v>0</v>
      </c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52">
        <f t="shared" si="0"/>
        <v>1</v>
      </c>
      <c r="AC15" s="52">
        <f t="shared" si="1"/>
        <v>120.78333333333333</v>
      </c>
      <c r="AD15" s="98"/>
      <c r="AE15" s="16"/>
      <c r="AF15" s="24" t="s">
        <v>3135</v>
      </c>
      <c r="AG15" s="25" t="s">
        <v>3891</v>
      </c>
      <c r="AH15" s="33">
        <f>_xll.CDXZipStreamCF.Connect.CDXRouteBing(0,2,0,$AG15,AH$6)</f>
        <v>144.13333333333333</v>
      </c>
      <c r="AI15" s="33">
        <f>_xll.CDXZipStreamCF.Connect.CDXRouteBing(0,2,0,$AG15,AI$6)</f>
        <v>275.95</v>
      </c>
      <c r="AJ15" s="33">
        <f>_xll.CDXZipStreamCF.Connect.CDXRouteBing(0,2,0,$AG15,AJ$6)</f>
        <v>0</v>
      </c>
      <c r="AL15" s="98"/>
      <c r="AM15" s="16"/>
      <c r="AN15" s="16" t="s">
        <v>3135</v>
      </c>
      <c r="AO15" t="s">
        <v>3891</v>
      </c>
      <c r="AP15" s="87">
        <f>_xll.CDXZipStreamCF.Connect.CDXRouteBing(0,2,0,$AO15,AP$6)</f>
        <v>220.61666666666667</v>
      </c>
      <c r="AR15" s="98"/>
      <c r="AS15" s="16"/>
      <c r="AT15" s="24" t="s">
        <v>3135</v>
      </c>
      <c r="AU15" s="25" t="s">
        <v>3891</v>
      </c>
      <c r="AV15" s="87">
        <f>_xll.CDXZipStreamCF.Connect.CDXRouteBing(0,2,0,$AO15,AV$6)</f>
        <v>220.61666666666667</v>
      </c>
      <c r="AW15" s="33">
        <f>_xll.CDXZipStreamCF.Connect.CDXRouteBing(0,2,0,$AO15,AW$6)</f>
        <v>275.95</v>
      </c>
      <c r="AX15" s="33">
        <f>_xll.CDXZipStreamCF.Connect.CDXRouteBing(0,2,0,$AO15,AX$6)</f>
        <v>0</v>
      </c>
      <c r="BA15" s="98"/>
    </row>
    <row r="16" spans="1:53" s="53" customFormat="1" x14ac:dyDescent="0.2">
      <c r="A16" s="104"/>
      <c r="AD16" s="103"/>
      <c r="AL16" s="103"/>
      <c r="AR16" s="103"/>
      <c r="BA16" s="103"/>
    </row>
    <row r="17" spans="1:53" s="55" customFormat="1" ht="16" thickBot="1" x14ac:dyDescent="0.25">
      <c r="A17" s="105"/>
      <c r="AD17" s="106"/>
      <c r="AL17" s="106"/>
      <c r="AR17" s="106"/>
      <c r="BA17" s="106"/>
    </row>
    <row r="18" spans="1:53" s="17" customFormat="1" x14ac:dyDescent="0.2">
      <c r="A18" s="43"/>
      <c r="B18" s="36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98"/>
      <c r="AE18" s="36"/>
      <c r="AF18" s="36"/>
      <c r="AL18" s="98"/>
      <c r="AM18" s="36"/>
      <c r="AN18" s="36"/>
      <c r="AO18" s="36" t="s">
        <v>4043</v>
      </c>
      <c r="AP18" s="17" t="s">
        <v>4146</v>
      </c>
      <c r="AR18" s="98"/>
      <c r="AS18" s="36"/>
      <c r="AT18" s="36"/>
      <c r="AU18" s="36" t="s">
        <v>4043</v>
      </c>
      <c r="AV18" s="27" t="s">
        <v>4146</v>
      </c>
      <c r="AW18" s="25" t="s">
        <v>4430</v>
      </c>
      <c r="BA18" s="98"/>
    </row>
    <row r="19" spans="1:53" s="17" customFormat="1" x14ac:dyDescent="0.2">
      <c r="A19" s="43"/>
      <c r="B19" s="36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98"/>
      <c r="AE19" s="36"/>
      <c r="AF19" s="36"/>
      <c r="AL19" s="98"/>
      <c r="AM19" s="36"/>
      <c r="AN19" s="36"/>
      <c r="AO19" s="36" t="s">
        <v>4044</v>
      </c>
      <c r="AP19" s="17" t="s">
        <v>4047</v>
      </c>
      <c r="AR19" s="98"/>
      <c r="AS19" s="36"/>
      <c r="AT19" s="36"/>
      <c r="AU19" s="36" t="s">
        <v>4044</v>
      </c>
      <c r="AV19" s="27" t="s">
        <v>4047</v>
      </c>
      <c r="AW19" s="25" t="s">
        <v>4431</v>
      </c>
      <c r="BA19" s="98"/>
    </row>
    <row r="20" spans="1:53" s="36" customFormat="1" x14ac:dyDescent="0.2">
      <c r="A20" s="44"/>
      <c r="B20" s="37"/>
      <c r="C20" s="36" t="s">
        <v>0</v>
      </c>
      <c r="D20" s="36" t="s">
        <v>292</v>
      </c>
      <c r="E20" s="36" t="s">
        <v>2259</v>
      </c>
      <c r="F20" s="36" t="s">
        <v>285</v>
      </c>
      <c r="G20" s="36" t="s">
        <v>280</v>
      </c>
      <c r="H20" s="36" t="s">
        <v>289</v>
      </c>
      <c r="AD20" s="99"/>
      <c r="AE20" s="37"/>
      <c r="AF20" s="37"/>
      <c r="AG20" s="36" t="s">
        <v>0</v>
      </c>
      <c r="AH20" s="36" t="s">
        <v>292</v>
      </c>
      <c r="AI20" s="36" t="s">
        <v>280</v>
      </c>
      <c r="AL20" s="99"/>
      <c r="AM20" s="37"/>
      <c r="AN20" s="37"/>
      <c r="AO20" s="36" t="s">
        <v>0</v>
      </c>
      <c r="AP20" s="36" t="s">
        <v>292</v>
      </c>
      <c r="AR20" s="99"/>
      <c r="AS20" s="37"/>
      <c r="AT20" s="37"/>
      <c r="AU20" s="36" t="s">
        <v>0</v>
      </c>
      <c r="AV20" s="26" t="s">
        <v>292</v>
      </c>
      <c r="AW20" s="24" t="s">
        <v>280</v>
      </c>
      <c r="BA20" s="99"/>
    </row>
    <row r="21" spans="1:53" s="47" customFormat="1" ht="16" thickBot="1" x14ac:dyDescent="0.25">
      <c r="A21" s="45" t="s">
        <v>14</v>
      </c>
      <c r="B21" s="46" t="s">
        <v>0</v>
      </c>
      <c r="C21" s="47" t="s">
        <v>3157</v>
      </c>
      <c r="D21" s="47" t="s">
        <v>3906</v>
      </c>
      <c r="E21" s="47" t="s">
        <v>3912</v>
      </c>
      <c r="F21" s="47" t="s">
        <v>3905</v>
      </c>
      <c r="G21" s="47" t="s">
        <v>3907</v>
      </c>
      <c r="H21" s="47" t="s">
        <v>3908</v>
      </c>
      <c r="AB21" s="47" t="s">
        <v>4432</v>
      </c>
      <c r="AC21" s="47" t="s">
        <v>4433</v>
      </c>
      <c r="AD21" s="100"/>
      <c r="AE21" s="46" t="s">
        <v>14</v>
      </c>
      <c r="AF21" s="46" t="s">
        <v>0</v>
      </c>
      <c r="AG21" s="47" t="s">
        <v>3157</v>
      </c>
      <c r="AH21" s="47" t="s">
        <v>3906</v>
      </c>
      <c r="AI21" s="47" t="s">
        <v>3907</v>
      </c>
      <c r="AL21" s="100"/>
      <c r="AM21" s="46" t="s">
        <v>14</v>
      </c>
      <c r="AN21" s="46" t="s">
        <v>0</v>
      </c>
      <c r="AO21" s="47" t="s">
        <v>3157</v>
      </c>
      <c r="AP21" s="47" t="s">
        <v>3906</v>
      </c>
      <c r="AR21" s="100"/>
      <c r="AS21" s="46" t="s">
        <v>14</v>
      </c>
      <c r="AT21" s="46" t="s">
        <v>0</v>
      </c>
      <c r="AU21" s="47" t="s">
        <v>3157</v>
      </c>
      <c r="AV21" s="82" t="s">
        <v>3906</v>
      </c>
      <c r="AW21" s="71" t="s">
        <v>3907</v>
      </c>
      <c r="BA21" s="100"/>
    </row>
    <row r="22" spans="1:53" x14ac:dyDescent="0.2">
      <c r="A22" s="69" t="s">
        <v>80</v>
      </c>
      <c r="B22" s="24" t="s">
        <v>292</v>
      </c>
      <c r="C22" s="25" t="s">
        <v>3906</v>
      </c>
      <c r="D22" s="34">
        <f>_xll.CDXZipStreamCF.Connect.CDXRouteBing(0,2,0,$C22,D$21)</f>
        <v>0</v>
      </c>
      <c r="E22" s="34">
        <f>_xll.CDXZipStreamCF.Connect.CDXRouteBing(0,2,0,$C22,E$21)</f>
        <v>53.483333333333334</v>
      </c>
      <c r="F22" s="34">
        <f>_xll.CDXZipStreamCF.Connect.CDXRouteBing(0,2,0,$C22,F$21)</f>
        <v>62.666666666666664</v>
      </c>
      <c r="G22" s="34">
        <f>_xll.CDXZipStreamCF.Connect.CDXRouteBing(0,2,0,$C22,G$21)</f>
        <v>220.75</v>
      </c>
      <c r="H22" s="34">
        <f>_xll.CDXZipStreamCF.Connect.CDXRouteBing(0,2,0,$C22,H$21)</f>
        <v>220.95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35">
        <f t="shared" ref="AB22:AB26" si="2">COUNTIFS(D22:AA22,"&lt;=120")</f>
        <v>3</v>
      </c>
      <c r="AC22" s="35">
        <f t="shared" ref="AC22:AC26" si="3">SUMIF(D22:AA22,"&lt;121")</f>
        <v>116.15</v>
      </c>
      <c r="AD22" s="98"/>
      <c r="AE22" s="16" t="s">
        <v>80</v>
      </c>
      <c r="AF22" s="24" t="s">
        <v>292</v>
      </c>
      <c r="AG22" s="25" t="s">
        <v>3906</v>
      </c>
      <c r="AH22" s="34">
        <f>_xll.CDXZipStreamCF.Connect.CDXRouteBing(0,2,0,$AG22,AH$21)</f>
        <v>0</v>
      </c>
      <c r="AI22" s="34">
        <f>_xll.CDXZipStreamCF.Connect.CDXRouteBing(0,2,0,$AG22,AI$21)</f>
        <v>220.75</v>
      </c>
      <c r="AL22" s="98"/>
      <c r="AM22" s="16" t="s">
        <v>80</v>
      </c>
      <c r="AN22" s="26" t="s">
        <v>292</v>
      </c>
      <c r="AO22" s="27" t="s">
        <v>3906</v>
      </c>
      <c r="AP22" s="34">
        <f>_xll.CDXZipStreamCF.Connect.CDXRouteBing(0,2,0,$AO22,AP$21)</f>
        <v>0</v>
      </c>
      <c r="AR22" s="98"/>
      <c r="AS22" s="16" t="s">
        <v>80</v>
      </c>
      <c r="AT22" s="26" t="s">
        <v>292</v>
      </c>
      <c r="AU22" s="27" t="s">
        <v>3906</v>
      </c>
      <c r="AV22" s="34">
        <f>_xll.CDXZipStreamCF.Connect.CDXRouteBing(0,2,0,$AO22,AV$21)</f>
        <v>0</v>
      </c>
      <c r="AW22" s="34">
        <f>_xll.CDXZipStreamCF.Connect.CDXRouteBing(0,2,0,$AO22,AW$21)</f>
        <v>220.75</v>
      </c>
      <c r="BA22" s="98"/>
    </row>
    <row r="23" spans="1:53" x14ac:dyDescent="0.2">
      <c r="A23" s="69"/>
      <c r="B23" s="16" t="s">
        <v>2259</v>
      </c>
      <c r="C23" t="s">
        <v>3912</v>
      </c>
      <c r="D23" s="20">
        <f>_xll.CDXZipStreamCF.Connect.CDXRouteBing(0,2,0,$C23,D$21)</f>
        <v>49.916666666666664</v>
      </c>
      <c r="E23" s="20">
        <f>_xll.CDXZipStreamCF.Connect.CDXRouteBing(0,2,0,$C23,E$21)</f>
        <v>0</v>
      </c>
      <c r="F23" s="20">
        <f>_xll.CDXZipStreamCF.Connect.CDXRouteBing(0,2,0,$C23,F$21)</f>
        <v>104.13333333333334</v>
      </c>
      <c r="G23" s="20">
        <f>_xll.CDXZipStreamCF.Connect.CDXRouteBing(0,2,0,$C23,G$21)</f>
        <v>257.43333333333334</v>
      </c>
      <c r="H23" s="20">
        <f>_xll.CDXZipStreamCF.Connect.CDXRouteBing(0,2,0,$C23,H$21)</f>
        <v>257.63333333333333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0">
        <f t="shared" si="2"/>
        <v>3</v>
      </c>
      <c r="AC23" s="20">
        <f t="shared" si="3"/>
        <v>154.05000000000001</v>
      </c>
      <c r="AD23" s="98"/>
      <c r="AE23" s="16"/>
      <c r="AF23" s="16" t="s">
        <v>2259</v>
      </c>
      <c r="AG23" t="s">
        <v>3912</v>
      </c>
      <c r="AH23" s="20">
        <f>_xll.CDXZipStreamCF.Connect.CDXRouteBing(0,2,0,$AG23,AH$21)</f>
        <v>49.916666666666664</v>
      </c>
      <c r="AI23" s="20">
        <f>_xll.CDXZipStreamCF.Connect.CDXRouteBing(0,2,0,$AG23,AI$21)</f>
        <v>257.43333333333334</v>
      </c>
      <c r="AL23" s="98"/>
      <c r="AM23" s="16"/>
      <c r="AN23" s="16" t="s">
        <v>2259</v>
      </c>
      <c r="AO23" t="s">
        <v>3912</v>
      </c>
      <c r="AP23" s="20">
        <f>_xll.CDXZipStreamCF.Connect.CDXRouteBing(0,2,0,$AO23,AP$21)</f>
        <v>49.916666666666664</v>
      </c>
      <c r="AR23" s="98"/>
      <c r="AS23" s="16"/>
      <c r="AT23" s="16" t="s">
        <v>2259</v>
      </c>
      <c r="AU23" t="s">
        <v>3912</v>
      </c>
      <c r="AV23" s="20">
        <f>_xll.CDXZipStreamCF.Connect.CDXRouteBing(0,2,0,$AO23,AV$21)</f>
        <v>49.916666666666664</v>
      </c>
      <c r="AW23" s="20">
        <f>_xll.CDXZipStreamCF.Connect.CDXRouteBing(0,2,0,$AO23,AW$21)</f>
        <v>257.43333333333334</v>
      </c>
      <c r="BA23" s="98"/>
    </row>
    <row r="24" spans="1:53" x14ac:dyDescent="0.2">
      <c r="A24" s="69"/>
      <c r="B24" s="16" t="s">
        <v>285</v>
      </c>
      <c r="C24" t="s">
        <v>3905</v>
      </c>
      <c r="D24" s="20">
        <f>_xll.CDXZipStreamCF.Connect.CDXRouteBing(0,2,0,$C24,D$21)</f>
        <v>61.15</v>
      </c>
      <c r="E24" s="20">
        <f>_xll.CDXZipStreamCF.Connect.CDXRouteBing(0,2,0,$C24,E$21)</f>
        <v>105.6</v>
      </c>
      <c r="F24" s="20">
        <f>_xll.CDXZipStreamCF.Connect.CDXRouteBing(0,2,0,$C24,F$21)</f>
        <v>0</v>
      </c>
      <c r="G24" s="20">
        <f>_xll.CDXZipStreamCF.Connect.CDXRouteBing(0,2,0,$C24,G$21)</f>
        <v>273.91666666666669</v>
      </c>
      <c r="H24" s="20">
        <f>_xll.CDXZipStreamCF.Connect.CDXRouteBing(0,2,0,$C24,H$21)</f>
        <v>274.11666666666667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0">
        <f t="shared" si="2"/>
        <v>3</v>
      </c>
      <c r="AC24" s="20">
        <f t="shared" si="3"/>
        <v>166.75</v>
      </c>
      <c r="AD24" s="98"/>
      <c r="AE24" s="16"/>
      <c r="AF24" s="16" t="s">
        <v>285</v>
      </c>
      <c r="AG24" t="s">
        <v>3905</v>
      </c>
      <c r="AH24" s="20">
        <f>_xll.CDXZipStreamCF.Connect.CDXRouteBing(0,2,0,$AG24,AH$21)</f>
        <v>61.15</v>
      </c>
      <c r="AI24" s="20">
        <f>_xll.CDXZipStreamCF.Connect.CDXRouteBing(0,2,0,$AG24,AI$21)</f>
        <v>273.91666666666669</v>
      </c>
      <c r="AL24" s="98"/>
      <c r="AM24" s="16"/>
      <c r="AN24" s="16" t="s">
        <v>285</v>
      </c>
      <c r="AO24" t="s">
        <v>3905</v>
      </c>
      <c r="AP24" s="20">
        <f>_xll.CDXZipStreamCF.Connect.CDXRouteBing(0,2,0,$AO24,AP$21)</f>
        <v>61.15</v>
      </c>
      <c r="AR24" s="98"/>
      <c r="AS24" s="16"/>
      <c r="AT24" s="16" t="s">
        <v>285</v>
      </c>
      <c r="AU24" t="s">
        <v>3905</v>
      </c>
      <c r="AV24" s="20">
        <f>_xll.CDXZipStreamCF.Connect.CDXRouteBing(0,2,0,$AO24,AV$21)</f>
        <v>61.15</v>
      </c>
      <c r="AW24" s="20">
        <f>_xll.CDXZipStreamCF.Connect.CDXRouteBing(0,2,0,$AO24,AW$21)</f>
        <v>273.91666666666669</v>
      </c>
      <c r="BA24" s="98"/>
    </row>
    <row r="25" spans="1:53" x14ac:dyDescent="0.2">
      <c r="A25" s="69"/>
      <c r="B25" s="24" t="s">
        <v>280</v>
      </c>
      <c r="C25" s="25" t="s">
        <v>3907</v>
      </c>
      <c r="D25" s="20">
        <f>_xll.CDXZipStreamCF.Connect.CDXRouteBing(0,2,0,$C25,D$21)</f>
        <v>215.96666666666667</v>
      </c>
      <c r="E25" s="20">
        <f>_xll.CDXZipStreamCF.Connect.CDXRouteBing(0,2,0,$C25,E$21)</f>
        <v>257.55</v>
      </c>
      <c r="F25" s="20">
        <f>_xll.CDXZipStreamCF.Connect.CDXRouteBing(0,2,0,$C25,F$21)</f>
        <v>271.13333333333333</v>
      </c>
      <c r="G25" s="20">
        <f>_xll.CDXZipStreamCF.Connect.CDXRouteBing(0,2,0,$C25,G$21)</f>
        <v>0</v>
      </c>
      <c r="H25" s="20">
        <f>_xll.CDXZipStreamCF.Connect.CDXRouteBing(0,2,0,$C25,H$21)</f>
        <v>0.2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2">
        <f t="shared" si="2"/>
        <v>2</v>
      </c>
      <c r="AC25" s="22">
        <f t="shared" si="3"/>
        <v>0.2</v>
      </c>
      <c r="AD25" s="98"/>
      <c r="AE25" s="16"/>
      <c r="AF25" s="24" t="s">
        <v>280</v>
      </c>
      <c r="AG25" s="25" t="s">
        <v>3907</v>
      </c>
      <c r="AH25" s="20">
        <f>_xll.CDXZipStreamCF.Connect.CDXRouteBing(0,2,0,$AG25,AH$21)</f>
        <v>215.96666666666667</v>
      </c>
      <c r="AI25" s="20">
        <f>_xll.CDXZipStreamCF.Connect.CDXRouteBing(0,2,0,$AG25,AI$21)</f>
        <v>0</v>
      </c>
      <c r="AL25" s="98"/>
      <c r="AM25" s="16"/>
      <c r="AN25" s="16" t="s">
        <v>280</v>
      </c>
      <c r="AO25" t="s">
        <v>3907</v>
      </c>
      <c r="AP25" s="86">
        <f>_xll.CDXZipStreamCF.Connect.CDXRouteBing(0,2,0,$AO25,AP$21)</f>
        <v>215.96666666666667</v>
      </c>
      <c r="AR25" s="98"/>
      <c r="AS25" s="16"/>
      <c r="AT25" s="24" t="s">
        <v>280</v>
      </c>
      <c r="AU25" s="25" t="s">
        <v>3907</v>
      </c>
      <c r="AV25" s="86">
        <f>_xll.CDXZipStreamCF.Connect.CDXRouteBing(0,2,0,$AO25,AV$21)</f>
        <v>215.96666666666667</v>
      </c>
      <c r="AW25" s="20">
        <f>_xll.CDXZipStreamCF.Connect.CDXRouteBing(0,2,0,$AO25,AW$21)</f>
        <v>0</v>
      </c>
      <c r="BA25" s="98"/>
    </row>
    <row r="26" spans="1:53" ht="16" thickBot="1" x14ac:dyDescent="0.25">
      <c r="A26" s="69"/>
      <c r="B26" s="16" t="s">
        <v>289</v>
      </c>
      <c r="C26" t="s">
        <v>3908</v>
      </c>
      <c r="D26" s="33">
        <f>_xll.CDXZipStreamCF.Connect.CDXRouteBing(0,2,0,$C26,D$21)</f>
        <v>215.76666666666668</v>
      </c>
      <c r="E26" s="33">
        <f>_xll.CDXZipStreamCF.Connect.CDXRouteBing(0,2,0,$C26,E$21)</f>
        <v>257.35000000000002</v>
      </c>
      <c r="F26" s="33">
        <f>_xll.CDXZipStreamCF.Connect.CDXRouteBing(0,2,0,$C26,F$21)</f>
        <v>270.93333333333334</v>
      </c>
      <c r="G26" s="33">
        <f>_xll.CDXZipStreamCF.Connect.CDXRouteBing(0,2,0,$C26,G$21)</f>
        <v>0.95</v>
      </c>
      <c r="H26" s="33">
        <f>_xll.CDXZipStreamCF.Connect.CDXRouteBing(0,2,0,$C26,H$21)</f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33">
        <f t="shared" si="2"/>
        <v>2</v>
      </c>
      <c r="AC26" s="33">
        <f t="shared" si="3"/>
        <v>0.95</v>
      </c>
      <c r="AD26" s="98"/>
      <c r="AE26" s="16"/>
      <c r="AF26" s="16" t="s">
        <v>289</v>
      </c>
      <c r="AG26" t="s">
        <v>3908</v>
      </c>
      <c r="AH26" s="33">
        <f>_xll.CDXZipStreamCF.Connect.CDXRouteBing(0,2,0,$AG26,AH$21)</f>
        <v>215.76666666666668</v>
      </c>
      <c r="AI26" s="33">
        <f>_xll.CDXZipStreamCF.Connect.CDXRouteBing(0,2,0,$AG26,AI$21)</f>
        <v>0.95</v>
      </c>
      <c r="AL26" s="98"/>
      <c r="AM26" s="16"/>
      <c r="AN26" s="16" t="s">
        <v>289</v>
      </c>
      <c r="AO26" t="s">
        <v>3908</v>
      </c>
      <c r="AP26" s="87">
        <f>_xll.CDXZipStreamCF.Connect.CDXRouteBing(0,2,0,$AO26,AP$21)</f>
        <v>215.76666666666668</v>
      </c>
      <c r="AR26" s="98"/>
      <c r="AS26" s="16"/>
      <c r="AT26" s="16" t="s">
        <v>289</v>
      </c>
      <c r="AU26" t="s">
        <v>3908</v>
      </c>
      <c r="AV26" s="87">
        <f>_xll.CDXZipStreamCF.Connect.CDXRouteBing(0,2,0,$AO26,AV$21)</f>
        <v>215.76666666666668</v>
      </c>
      <c r="AW26" s="33">
        <f>_xll.CDXZipStreamCF.Connect.CDXRouteBing(0,2,0,$AO26,AW$21)</f>
        <v>0.95</v>
      </c>
      <c r="BA26" s="98"/>
    </row>
    <row r="27" spans="1:53" s="53" customFormat="1" x14ac:dyDescent="0.2">
      <c r="A27" s="57"/>
      <c r="B27" s="58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97"/>
      <c r="AE27" s="58"/>
      <c r="AF27" s="58"/>
      <c r="AL27" s="97"/>
      <c r="AM27" s="58"/>
      <c r="AN27" s="58"/>
      <c r="AR27" s="97"/>
      <c r="AS27" s="58"/>
      <c r="AT27" s="58"/>
      <c r="BA27" s="97"/>
    </row>
    <row r="28" spans="1:53" s="55" customFormat="1" ht="16" thickBot="1" x14ac:dyDescent="0.25">
      <c r="A28" s="59"/>
      <c r="B28" s="60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101"/>
      <c r="AE28" s="60"/>
      <c r="AF28" s="60"/>
      <c r="AL28" s="101"/>
      <c r="AM28" s="60"/>
      <c r="AN28" s="60"/>
      <c r="AR28" s="101"/>
      <c r="AS28" s="60"/>
      <c r="AT28" s="60"/>
      <c r="BA28" s="101"/>
    </row>
    <row r="29" spans="1:53" s="41" customFormat="1" x14ac:dyDescent="0.2">
      <c r="A29" s="39"/>
      <c r="B29" s="40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97"/>
      <c r="AE29" s="40"/>
      <c r="AF29" s="40"/>
      <c r="AL29" s="97"/>
      <c r="AM29" s="40"/>
      <c r="AN29" s="40"/>
      <c r="AO29" s="40" t="s">
        <v>4043</v>
      </c>
      <c r="AP29" s="40" t="s">
        <v>172</v>
      </c>
      <c r="AR29" s="97"/>
      <c r="AS29" s="40"/>
      <c r="AT29" s="40"/>
      <c r="AU29" s="40" t="s">
        <v>4043</v>
      </c>
      <c r="AV29" s="40" t="s">
        <v>172</v>
      </c>
      <c r="AW29" s="63" t="s">
        <v>4430</v>
      </c>
      <c r="AX29" s="63" t="s">
        <v>4430</v>
      </c>
      <c r="BA29" s="97"/>
    </row>
    <row r="30" spans="1:53" s="17" customFormat="1" x14ac:dyDescent="0.2">
      <c r="A30" s="43"/>
      <c r="B30" s="36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98"/>
      <c r="AE30" s="36"/>
      <c r="AF30" s="36"/>
      <c r="AL30" s="98"/>
      <c r="AM30" s="36"/>
      <c r="AN30" s="36"/>
      <c r="AO30" s="36" t="s">
        <v>4044</v>
      </c>
      <c r="AP30" s="36" t="s">
        <v>4439</v>
      </c>
      <c r="AR30" s="98"/>
      <c r="AS30" s="36"/>
      <c r="AT30" s="36"/>
      <c r="AU30" s="36" t="s">
        <v>4044</v>
      </c>
      <c r="AV30" s="36" t="s">
        <v>4439</v>
      </c>
      <c r="AW30" s="25" t="s">
        <v>4431</v>
      </c>
      <c r="AX30" s="25" t="s">
        <v>4431</v>
      </c>
      <c r="BA30" s="98"/>
    </row>
    <row r="31" spans="1:53" s="36" customFormat="1" x14ac:dyDescent="0.2">
      <c r="A31" s="44"/>
      <c r="B31" s="37"/>
      <c r="C31" s="36" t="s">
        <v>0</v>
      </c>
      <c r="D31" s="36" t="s">
        <v>313</v>
      </c>
      <c r="E31" s="36" t="s">
        <v>2748</v>
      </c>
      <c r="F31" s="36" t="s">
        <v>309</v>
      </c>
      <c r="G31" s="36" t="s">
        <v>296</v>
      </c>
      <c r="H31" s="36" t="s">
        <v>351</v>
      </c>
      <c r="I31" s="36" t="s">
        <v>303</v>
      </c>
      <c r="AD31" s="99"/>
      <c r="AE31" s="37"/>
      <c r="AF31" s="37"/>
      <c r="AG31" s="36" t="s">
        <v>0</v>
      </c>
      <c r="AH31" s="36" t="s">
        <v>313</v>
      </c>
      <c r="AI31" s="36" t="s">
        <v>351</v>
      </c>
      <c r="AL31" s="99"/>
      <c r="AM31" s="37"/>
      <c r="AN31" s="37"/>
      <c r="AO31" s="36" t="s">
        <v>0</v>
      </c>
      <c r="AP31" s="36" t="s">
        <v>172</v>
      </c>
      <c r="AR31" s="99"/>
      <c r="AS31" s="37"/>
      <c r="AT31" s="37"/>
      <c r="AU31" s="36" t="s">
        <v>0</v>
      </c>
      <c r="AV31" s="36" t="s">
        <v>172</v>
      </c>
      <c r="AW31" s="24" t="s">
        <v>313</v>
      </c>
      <c r="AX31" s="24" t="s">
        <v>351</v>
      </c>
      <c r="BA31" s="99"/>
    </row>
    <row r="32" spans="1:53" s="47" customFormat="1" ht="16" thickBot="1" x14ac:dyDescent="0.25">
      <c r="A32" s="45" t="s">
        <v>14</v>
      </c>
      <c r="B32" s="46" t="s">
        <v>0</v>
      </c>
      <c r="C32" s="47" t="s">
        <v>3157</v>
      </c>
      <c r="D32" s="47" t="s">
        <v>3926</v>
      </c>
      <c r="E32" s="47" t="s">
        <v>3923</v>
      </c>
      <c r="F32" s="47" t="s">
        <v>3918</v>
      </c>
      <c r="G32" s="47" t="s">
        <v>3917</v>
      </c>
      <c r="H32" s="47" t="s">
        <v>3919</v>
      </c>
      <c r="I32" s="47" t="s">
        <v>3916</v>
      </c>
      <c r="AB32" s="47" t="s">
        <v>4432</v>
      </c>
      <c r="AC32" s="47" t="s">
        <v>4433</v>
      </c>
      <c r="AD32" s="100"/>
      <c r="AE32" s="46" t="s">
        <v>14</v>
      </c>
      <c r="AF32" s="46" t="s">
        <v>0</v>
      </c>
      <c r="AG32" s="47" t="s">
        <v>3157</v>
      </c>
      <c r="AH32" s="47" t="s">
        <v>3926</v>
      </c>
      <c r="AI32" s="47" t="s">
        <v>3919</v>
      </c>
      <c r="AL32" s="100"/>
      <c r="AM32" s="46" t="s">
        <v>14</v>
      </c>
      <c r="AN32" s="46" t="s">
        <v>0</v>
      </c>
      <c r="AO32" s="47" t="s">
        <v>3157</v>
      </c>
      <c r="AP32" s="47" t="s">
        <v>172</v>
      </c>
      <c r="AR32" s="100"/>
      <c r="AS32" s="46" t="s">
        <v>14</v>
      </c>
      <c r="AT32" s="46" t="s">
        <v>0</v>
      </c>
      <c r="AU32" s="47" t="s">
        <v>3157</v>
      </c>
      <c r="AV32" s="47" t="s">
        <v>172</v>
      </c>
      <c r="AW32" s="71" t="s">
        <v>3926</v>
      </c>
      <c r="AX32" s="71" t="s">
        <v>3919</v>
      </c>
      <c r="BA32" s="100"/>
    </row>
    <row r="33" spans="1:53" x14ac:dyDescent="0.2">
      <c r="A33" s="69" t="s">
        <v>301</v>
      </c>
      <c r="B33" s="24" t="s">
        <v>313</v>
      </c>
      <c r="C33" s="25" t="s">
        <v>3926</v>
      </c>
      <c r="D33" s="34">
        <f>_xll.CDXZipStreamCF.Connect.CDXRouteBing(0,2,0,$C33,D$32)</f>
        <v>0</v>
      </c>
      <c r="E33" s="34">
        <f>_xll.CDXZipStreamCF.Connect.CDXRouteBing(0,2,0,$C33,E$32)</f>
        <v>18.75</v>
      </c>
      <c r="F33" s="34">
        <f>_xll.CDXZipStreamCF.Connect.CDXRouteBing(0,2,0,$C33,F$32)</f>
        <v>48.583333333333336</v>
      </c>
      <c r="G33" s="34">
        <f>_xll.CDXZipStreamCF.Connect.CDXRouteBing(0,2,0,$C33,G$32)</f>
        <v>57.18333333333333</v>
      </c>
      <c r="H33" s="34">
        <f>_xll.CDXZipStreamCF.Connect.CDXRouteBing(0,2,0,$C33,H$32)</f>
        <v>264.73333333333335</v>
      </c>
      <c r="I33" s="34">
        <f>_xll.CDXZipStreamCF.Connect.CDXRouteBing(0,2,0,$C33,I$32)</f>
        <v>174.41666666666666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35">
        <f t="shared" ref="AB33:AB38" si="4">COUNTIFS(D33:AA33,"&lt;=120")</f>
        <v>4</v>
      </c>
      <c r="AC33" s="35">
        <f t="shared" ref="AC33:AC38" si="5">SUMIF(D33:AA33,"&lt;121")</f>
        <v>124.51666666666668</v>
      </c>
      <c r="AD33" s="98"/>
      <c r="AE33" s="16" t="s">
        <v>301</v>
      </c>
      <c r="AF33" s="24" t="s">
        <v>313</v>
      </c>
      <c r="AG33" s="25" t="s">
        <v>3926</v>
      </c>
      <c r="AH33" s="34">
        <f>_xll.CDXZipStreamCF.Connect.CDXRouteBing(0,2,0,$AG33,AH$32)</f>
        <v>0</v>
      </c>
      <c r="AI33" s="34">
        <f>_xll.CDXZipStreamCF.Connect.CDXRouteBing(0,2,0,$AG33,AI$32)</f>
        <v>264.73333333333335</v>
      </c>
      <c r="AL33" s="98"/>
      <c r="AM33" s="16" t="s">
        <v>301</v>
      </c>
      <c r="AN33" s="16" t="s">
        <v>313</v>
      </c>
      <c r="AO33" t="s">
        <v>3926</v>
      </c>
      <c r="AP33" s="89" t="str">
        <f>_xll.CDXZipStreamCF.Connect.CDXRouteBing(0,2,0,$AO33,AP$32)</f>
        <v>Error: Location Not Found or Bing Maps Did Not Respond.</v>
      </c>
      <c r="AR33" s="98"/>
      <c r="AS33" s="16" t="s">
        <v>301</v>
      </c>
      <c r="AT33" s="24" t="s">
        <v>313</v>
      </c>
      <c r="AU33" s="25" t="s">
        <v>3926</v>
      </c>
      <c r="AV33" s="89" t="str">
        <f>_xll.CDXZipStreamCF.Connect.CDXRouteBing(0,2,0,$AO33,AV$32)</f>
        <v>Error: Location Not Found or Bing Maps Did Not Respond.</v>
      </c>
      <c r="AW33" s="34">
        <f>_xll.CDXZipStreamCF.Connect.CDXRouteBing(0,2,0,$AO33,AW$32)</f>
        <v>0</v>
      </c>
      <c r="AX33" s="34">
        <f>_xll.CDXZipStreamCF.Connect.CDXRouteBing(0,2,0,$AO33,AX$32)</f>
        <v>264.73333333333335</v>
      </c>
      <c r="BA33" s="98"/>
    </row>
    <row r="34" spans="1:53" x14ac:dyDescent="0.2">
      <c r="A34" s="69"/>
      <c r="B34" s="16" t="s">
        <v>2748</v>
      </c>
      <c r="C34" t="s">
        <v>3923</v>
      </c>
      <c r="D34" s="20">
        <f>_xll.CDXZipStreamCF.Connect.CDXRouteBing(0,2,0,$C34,D$32)</f>
        <v>17.833333333333332</v>
      </c>
      <c r="E34" s="20">
        <f>_xll.CDXZipStreamCF.Connect.CDXRouteBing(0,2,0,$C34,E$32)</f>
        <v>0</v>
      </c>
      <c r="F34" s="20">
        <f>_xll.CDXZipStreamCF.Connect.CDXRouteBing(0,2,0,$C34,F$32)</f>
        <v>47.55</v>
      </c>
      <c r="G34" s="20">
        <f>_xll.CDXZipStreamCF.Connect.CDXRouteBing(0,2,0,$C34,G$32)</f>
        <v>66.11666666666666</v>
      </c>
      <c r="H34" s="20">
        <f>_xll.CDXZipStreamCF.Connect.CDXRouteBing(0,2,0,$C34,H$32)</f>
        <v>273.64999999999998</v>
      </c>
      <c r="I34" s="20">
        <f>_xll.CDXZipStreamCF.Connect.CDXRouteBing(0,2,0,$C34,I$32)</f>
        <v>183.35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0">
        <f t="shared" si="4"/>
        <v>4</v>
      </c>
      <c r="AC34" s="20">
        <f t="shared" si="5"/>
        <v>131.5</v>
      </c>
      <c r="AD34" s="98"/>
      <c r="AE34" s="16"/>
      <c r="AF34" s="16" t="s">
        <v>2748</v>
      </c>
      <c r="AG34" t="s">
        <v>3923</v>
      </c>
      <c r="AH34" s="20">
        <f>_xll.CDXZipStreamCF.Connect.CDXRouteBing(0,2,0,$AG34,AH$32)</f>
        <v>17.833333333333332</v>
      </c>
      <c r="AI34" s="20">
        <f>_xll.CDXZipStreamCF.Connect.CDXRouteBing(0,2,0,$AG34,AI$32)</f>
        <v>273.64999999999998</v>
      </c>
      <c r="AL34" s="98"/>
      <c r="AM34" s="16"/>
      <c r="AN34" s="16" t="s">
        <v>2748</v>
      </c>
      <c r="AO34" t="s">
        <v>3923</v>
      </c>
      <c r="AP34" s="86" t="str">
        <f>_xll.CDXZipStreamCF.Connect.CDXRouteBing(0,2,0,$AO34,AP$32)</f>
        <v>Error: Location Not Found or Bing Maps Did Not Respond.</v>
      </c>
      <c r="AR34" s="98"/>
      <c r="AS34" s="16"/>
      <c r="AT34" s="16" t="s">
        <v>2748</v>
      </c>
      <c r="AU34" t="s">
        <v>3923</v>
      </c>
      <c r="AV34" s="86" t="str">
        <f>_xll.CDXZipStreamCF.Connect.CDXRouteBing(0,2,0,$AO34,AV$32)</f>
        <v>Error: Location Not Found or Bing Maps Did Not Respond.</v>
      </c>
      <c r="AW34" s="20">
        <f>_xll.CDXZipStreamCF.Connect.CDXRouteBing(0,2,0,$AO34,AW$32)</f>
        <v>17.833333333333332</v>
      </c>
      <c r="AX34" s="20">
        <f>_xll.CDXZipStreamCF.Connect.CDXRouteBing(0,2,0,$AO34,AX$32)</f>
        <v>273.64999999999998</v>
      </c>
      <c r="BA34" s="98"/>
    </row>
    <row r="35" spans="1:53" x14ac:dyDescent="0.2">
      <c r="A35" s="69"/>
      <c r="B35" s="16" t="s">
        <v>309</v>
      </c>
      <c r="C35" t="s">
        <v>3918</v>
      </c>
      <c r="D35" s="20">
        <f>_xll.CDXZipStreamCF.Connect.CDXRouteBing(0,2,0,$C35,D$32)</f>
        <v>47.733333333333334</v>
      </c>
      <c r="E35" s="20">
        <f>_xll.CDXZipStreamCF.Connect.CDXRouteBing(0,2,0,$C35,E$32)</f>
        <v>48.4</v>
      </c>
      <c r="F35" s="20">
        <f>_xll.CDXZipStreamCF.Connect.CDXRouteBing(0,2,0,$C35,F$32)</f>
        <v>0</v>
      </c>
      <c r="G35" s="20">
        <f>_xll.CDXZipStreamCF.Connect.CDXRouteBing(0,2,0,$C35,G$32)</f>
        <v>50.95</v>
      </c>
      <c r="H35" s="20">
        <f>_xll.CDXZipStreamCF.Connect.CDXRouteBing(0,2,0,$C35,H$32)</f>
        <v>258.25</v>
      </c>
      <c r="I35" s="20">
        <f>_xll.CDXZipStreamCF.Connect.CDXRouteBing(0,2,0,$C35,I$32)</f>
        <v>167.93333333333334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0">
        <f t="shared" si="4"/>
        <v>4</v>
      </c>
      <c r="AC35" s="20">
        <f t="shared" si="5"/>
        <v>147.08333333333331</v>
      </c>
      <c r="AD35" s="98"/>
      <c r="AE35" s="16"/>
      <c r="AF35" s="16" t="s">
        <v>309</v>
      </c>
      <c r="AG35" t="s">
        <v>3918</v>
      </c>
      <c r="AH35" s="20">
        <f>_xll.CDXZipStreamCF.Connect.CDXRouteBing(0,2,0,$AG35,AH$32)</f>
        <v>47.733333333333334</v>
      </c>
      <c r="AI35" s="20">
        <f>_xll.CDXZipStreamCF.Connect.CDXRouteBing(0,2,0,$AG35,AI$32)</f>
        <v>258.25</v>
      </c>
      <c r="AL35" s="98"/>
      <c r="AM35" s="16"/>
      <c r="AN35" s="16" t="s">
        <v>309</v>
      </c>
      <c r="AO35" t="s">
        <v>3918</v>
      </c>
      <c r="AP35" s="86" t="str">
        <f>_xll.CDXZipStreamCF.Connect.CDXRouteBing(0,2,0,$AO35,AP$32)</f>
        <v>Error: Location Not Found or Bing Maps Did Not Respond.</v>
      </c>
      <c r="AR35" s="98"/>
      <c r="AS35" s="16"/>
      <c r="AT35" s="16" t="s">
        <v>309</v>
      </c>
      <c r="AU35" t="s">
        <v>3918</v>
      </c>
      <c r="AV35" s="86" t="str">
        <f>_xll.CDXZipStreamCF.Connect.CDXRouteBing(0,2,0,$AO35,AV$32)</f>
        <v>Error: Location Not Found or Bing Maps Did Not Respond.</v>
      </c>
      <c r="AW35" s="20">
        <f>_xll.CDXZipStreamCF.Connect.CDXRouteBing(0,2,0,$AO35,AW$32)</f>
        <v>47.733333333333334</v>
      </c>
      <c r="AX35" s="20">
        <f>_xll.CDXZipStreamCF.Connect.CDXRouteBing(0,2,0,$AO35,AX$32)</f>
        <v>258.25</v>
      </c>
      <c r="BA35" s="98"/>
    </row>
    <row r="36" spans="1:53" x14ac:dyDescent="0.2">
      <c r="A36" s="69"/>
      <c r="B36" s="16" t="s">
        <v>296</v>
      </c>
      <c r="C36" t="s">
        <v>3917</v>
      </c>
      <c r="D36" s="20">
        <f>_xll.CDXZipStreamCF.Connect.CDXRouteBing(0,2,0,$C36,D$32)</f>
        <v>58.8</v>
      </c>
      <c r="E36" s="20">
        <f>_xll.CDXZipStreamCF.Connect.CDXRouteBing(0,2,0,$C36,E$32)</f>
        <v>68.150000000000006</v>
      </c>
      <c r="F36" s="20">
        <f>_xll.CDXZipStreamCF.Connect.CDXRouteBing(0,2,0,$C36,F$32)</f>
        <v>52.95</v>
      </c>
      <c r="G36" s="20">
        <f>_xll.CDXZipStreamCF.Connect.CDXRouteBing(0,2,0,$C36,G$32)</f>
        <v>0</v>
      </c>
      <c r="H36" s="20">
        <f>_xll.CDXZipStreamCF.Connect.CDXRouteBing(0,2,0,$C36,H$32)</f>
        <v>216.4</v>
      </c>
      <c r="I36" s="20">
        <f>_xll.CDXZipStreamCF.Connect.CDXRouteBing(0,2,0,$C36,I$32)</f>
        <v>126.08333333333333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0">
        <f t="shared" si="4"/>
        <v>4</v>
      </c>
      <c r="AC36" s="20">
        <f t="shared" si="5"/>
        <v>179.9</v>
      </c>
      <c r="AD36" s="98"/>
      <c r="AE36" s="16"/>
      <c r="AF36" s="16" t="s">
        <v>296</v>
      </c>
      <c r="AG36" t="s">
        <v>3917</v>
      </c>
      <c r="AH36" s="20">
        <f>_xll.CDXZipStreamCF.Connect.CDXRouteBing(0,2,0,$AG36,AH$32)</f>
        <v>58.8</v>
      </c>
      <c r="AI36" s="20">
        <f>_xll.CDXZipStreamCF.Connect.CDXRouteBing(0,2,0,$AG36,AI$32)</f>
        <v>216.4</v>
      </c>
      <c r="AL36" s="98"/>
      <c r="AM36" s="16"/>
      <c r="AN36" s="16" t="s">
        <v>296</v>
      </c>
      <c r="AO36" t="s">
        <v>3917</v>
      </c>
      <c r="AP36" s="86" t="str">
        <f>_xll.CDXZipStreamCF.Connect.CDXRouteBing(0,2,0,$AO36,AP$32)</f>
        <v>Error: Location Not Found or Bing Maps Did Not Respond.</v>
      </c>
      <c r="AR36" s="98"/>
      <c r="AS36" s="16"/>
      <c r="AT36" s="16" t="s">
        <v>296</v>
      </c>
      <c r="AU36" t="s">
        <v>3917</v>
      </c>
      <c r="AV36" s="86" t="str">
        <f>_xll.CDXZipStreamCF.Connect.CDXRouteBing(0,2,0,$AO36,AV$32)</f>
        <v>Error: Location Not Found or Bing Maps Did Not Respond.</v>
      </c>
      <c r="AW36" s="20">
        <f>_xll.CDXZipStreamCF.Connect.CDXRouteBing(0,2,0,$AO36,AW$32)</f>
        <v>58.8</v>
      </c>
      <c r="AX36" s="20">
        <f>_xll.CDXZipStreamCF.Connect.CDXRouteBing(0,2,0,$AO36,AX$32)</f>
        <v>216.4</v>
      </c>
      <c r="BA36" s="98"/>
    </row>
    <row r="37" spans="1:53" x14ac:dyDescent="0.2">
      <c r="A37" s="69"/>
      <c r="B37" s="24" t="s">
        <v>351</v>
      </c>
      <c r="C37" s="25" t="s">
        <v>3919</v>
      </c>
      <c r="D37" s="20">
        <f>_xll.CDXZipStreamCF.Connect.CDXRouteBing(0,2,0,$C37,D$32)</f>
        <v>269.45</v>
      </c>
      <c r="E37" s="20">
        <f>_xll.CDXZipStreamCF.Connect.CDXRouteBing(0,2,0,$C37,E$32)</f>
        <v>278.8</v>
      </c>
      <c r="F37" s="20">
        <f>_xll.CDXZipStreamCF.Connect.CDXRouteBing(0,2,0,$C37,F$32)</f>
        <v>264.64999999999998</v>
      </c>
      <c r="G37" s="20">
        <f>_xll.CDXZipStreamCF.Connect.CDXRouteBing(0,2,0,$C37,G$32)</f>
        <v>219.56666666666666</v>
      </c>
      <c r="H37" s="20">
        <f>_xll.CDXZipStreamCF.Connect.CDXRouteBing(0,2,0,$C37,H$32)</f>
        <v>0</v>
      </c>
      <c r="I37" s="20">
        <f>_xll.CDXZipStreamCF.Connect.CDXRouteBing(0,2,0,$C37,I$32)</f>
        <v>94.983333333333334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2">
        <f t="shared" si="4"/>
        <v>2</v>
      </c>
      <c r="AC37" s="22">
        <f t="shared" si="5"/>
        <v>94.983333333333334</v>
      </c>
      <c r="AD37" s="98"/>
      <c r="AE37" s="16"/>
      <c r="AF37" s="24" t="s">
        <v>351</v>
      </c>
      <c r="AG37" s="25" t="s">
        <v>3919</v>
      </c>
      <c r="AH37" s="20">
        <f>_xll.CDXZipStreamCF.Connect.CDXRouteBing(0,2,0,$AG37,AH$32)</f>
        <v>269.45</v>
      </c>
      <c r="AI37" s="20">
        <f>_xll.CDXZipStreamCF.Connect.CDXRouteBing(0,2,0,$AG37,AI$32)</f>
        <v>0</v>
      </c>
      <c r="AL37" s="98"/>
      <c r="AM37" s="16"/>
      <c r="AN37" s="16" t="s">
        <v>351</v>
      </c>
      <c r="AO37" t="s">
        <v>3919</v>
      </c>
      <c r="AP37" s="86" t="str">
        <f>_xll.CDXZipStreamCF.Connect.CDXRouteBing(0,2,0,$AO37,AP$32)</f>
        <v>Error: Location Not Found or Bing Maps Did Not Respond.</v>
      </c>
      <c r="AR37" s="98"/>
      <c r="AS37" s="16"/>
      <c r="AT37" s="16" t="s">
        <v>351</v>
      </c>
      <c r="AU37" t="s">
        <v>3919</v>
      </c>
      <c r="AV37" s="86" t="str">
        <f>_xll.CDXZipStreamCF.Connect.CDXRouteBing(0,2,0,$AO37,AV$32)</f>
        <v>Error: Location Not Found or Bing Maps Did Not Respond.</v>
      </c>
      <c r="AW37" s="20">
        <f>_xll.CDXZipStreamCF.Connect.CDXRouteBing(0,2,0,$AO37,AW$32)</f>
        <v>269.45</v>
      </c>
      <c r="AX37" s="20">
        <f>_xll.CDXZipStreamCF.Connect.CDXRouteBing(0,2,0,$AO37,AX$32)</f>
        <v>0</v>
      </c>
      <c r="BA37" s="98"/>
    </row>
    <row r="38" spans="1:53" ht="16" thickBot="1" x14ac:dyDescent="0.25">
      <c r="A38" s="69"/>
      <c r="B38" s="16" t="s">
        <v>303</v>
      </c>
      <c r="C38" t="s">
        <v>3916</v>
      </c>
      <c r="D38" s="33">
        <f>_xll.CDXZipStreamCF.Connect.CDXRouteBing(0,2,0,$C38,D$32)</f>
        <v>178.41666666666666</v>
      </c>
      <c r="E38" s="33">
        <f>_xll.CDXZipStreamCF.Connect.CDXRouteBing(0,2,0,$C38,E$32)</f>
        <v>187.75</v>
      </c>
      <c r="F38" s="33">
        <f>_xll.CDXZipStreamCF.Connect.CDXRouteBing(0,2,0,$C38,F$32)</f>
        <v>173.6</v>
      </c>
      <c r="G38" s="33">
        <f>_xll.CDXZipStreamCF.Connect.CDXRouteBing(0,2,0,$C38,G$32)</f>
        <v>128.53333333333333</v>
      </c>
      <c r="H38" s="33">
        <f>_xll.CDXZipStreamCF.Connect.CDXRouteBing(0,2,0,$C38,H$32)</f>
        <v>95.466666666666669</v>
      </c>
      <c r="I38" s="33">
        <f>_xll.CDXZipStreamCF.Connect.CDXRouteBing(0,2,0,$C38,I$32)</f>
        <v>0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33">
        <f t="shared" si="4"/>
        <v>2</v>
      </c>
      <c r="AC38" s="33">
        <f t="shared" si="5"/>
        <v>95.466666666666669</v>
      </c>
      <c r="AD38" s="98"/>
      <c r="AE38" s="16"/>
      <c r="AF38" s="16" t="s">
        <v>303</v>
      </c>
      <c r="AG38" t="s">
        <v>3916</v>
      </c>
      <c r="AH38" s="33">
        <f>_xll.CDXZipStreamCF.Connect.CDXRouteBing(0,2,0,$AG38,AH$32)</f>
        <v>178.41666666666666</v>
      </c>
      <c r="AI38" s="33">
        <f>_xll.CDXZipStreamCF.Connect.CDXRouteBing(0,2,0,$AG38,AI$32)</f>
        <v>95.466666666666669</v>
      </c>
      <c r="AL38" s="98"/>
      <c r="AM38" s="16"/>
      <c r="AN38" s="16" t="s">
        <v>303</v>
      </c>
      <c r="AO38" t="s">
        <v>3916</v>
      </c>
      <c r="AP38" s="87" t="str">
        <f>_xll.CDXZipStreamCF.Connect.CDXRouteBing(0,2,0,$AO38,AP$32)</f>
        <v>Error: Location Not Found or Bing Maps Did Not Respond.</v>
      </c>
      <c r="AR38" s="98"/>
      <c r="AS38" s="16"/>
      <c r="AT38" s="24" t="s">
        <v>303</v>
      </c>
      <c r="AU38" s="25" t="s">
        <v>3916</v>
      </c>
      <c r="AV38" s="87" t="str">
        <f>_xll.CDXZipStreamCF.Connect.CDXRouteBing(0,2,0,$AO38,AV$32)</f>
        <v>Error: Location Not Found or Bing Maps Did Not Respond.</v>
      </c>
      <c r="AW38" s="33">
        <f>_xll.CDXZipStreamCF.Connect.CDXRouteBing(0,2,0,$AO38,AW$32)</f>
        <v>178.41666666666666</v>
      </c>
      <c r="AX38" s="33">
        <f>_xll.CDXZipStreamCF.Connect.CDXRouteBing(0,2,0,$AO38,AX$32)</f>
        <v>95.466666666666669</v>
      </c>
      <c r="BA38" s="98"/>
    </row>
    <row r="39" spans="1:53" s="53" customFormat="1" x14ac:dyDescent="0.2">
      <c r="A39" s="57"/>
      <c r="B39" s="58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97"/>
      <c r="AE39" s="58"/>
      <c r="AF39" s="58"/>
      <c r="AL39" s="97"/>
      <c r="AM39" s="58"/>
      <c r="AN39" s="58"/>
      <c r="AR39" s="97"/>
      <c r="AS39" s="58"/>
      <c r="AT39" s="58"/>
      <c r="BA39" s="97"/>
    </row>
    <row r="40" spans="1:53" s="29" customFormat="1" ht="16" thickBot="1" x14ac:dyDescent="0.25">
      <c r="A40" s="85"/>
      <c r="B40" s="28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98"/>
      <c r="AE40" s="28"/>
      <c r="AF40" s="28"/>
      <c r="AL40" s="98"/>
      <c r="AM40" s="28"/>
      <c r="AN40" s="28"/>
      <c r="AR40" s="98"/>
      <c r="AS40" s="28"/>
      <c r="AT40" s="28"/>
      <c r="BA40" s="98"/>
    </row>
    <row r="41" spans="1:53" s="41" customFormat="1" x14ac:dyDescent="0.2">
      <c r="A41" s="39"/>
      <c r="B41" s="40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97"/>
      <c r="AE41" s="40"/>
      <c r="AF41" s="40"/>
      <c r="AL41" s="97"/>
      <c r="AM41" s="40"/>
      <c r="AN41" s="40"/>
      <c r="AO41" s="40" t="s">
        <v>4043</v>
      </c>
      <c r="AP41" s="41" t="s">
        <v>4147</v>
      </c>
      <c r="AQ41" s="41" t="s">
        <v>4148</v>
      </c>
      <c r="AR41" s="97"/>
      <c r="AS41" s="40"/>
      <c r="AT41" s="40"/>
      <c r="AU41" s="40" t="s">
        <v>4043</v>
      </c>
      <c r="AV41" s="81" t="s">
        <v>4147</v>
      </c>
      <c r="AW41" s="81" t="s">
        <v>4148</v>
      </c>
      <c r="AX41" s="63" t="s">
        <v>4430</v>
      </c>
      <c r="AY41" s="63" t="s">
        <v>4430</v>
      </c>
      <c r="AZ41" s="63" t="s">
        <v>4430</v>
      </c>
      <c r="BA41" s="97"/>
    </row>
    <row r="42" spans="1:53" s="17" customFormat="1" x14ac:dyDescent="0.2">
      <c r="A42" s="43"/>
      <c r="B42" s="3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98"/>
      <c r="AE42" s="36"/>
      <c r="AF42" s="36"/>
      <c r="AL42" s="98"/>
      <c r="AM42" s="36"/>
      <c r="AN42" s="36"/>
      <c r="AO42" s="36" t="s">
        <v>4044</v>
      </c>
      <c r="AP42" s="17" t="s">
        <v>4047</v>
      </c>
      <c r="AQ42" s="17" t="s">
        <v>4056</v>
      </c>
      <c r="AR42" s="98"/>
      <c r="AS42" s="36"/>
      <c r="AT42" s="36"/>
      <c r="AU42" s="36" t="s">
        <v>4044</v>
      </c>
      <c r="AV42" s="27" t="s">
        <v>4047</v>
      </c>
      <c r="AW42" s="27" t="s">
        <v>4056</v>
      </c>
      <c r="AX42" s="25" t="s">
        <v>4431</v>
      </c>
      <c r="AY42" s="25" t="s">
        <v>4431</v>
      </c>
      <c r="AZ42" s="25" t="s">
        <v>4431</v>
      </c>
      <c r="BA42" s="98"/>
    </row>
    <row r="43" spans="1:53" s="36" customFormat="1" x14ac:dyDescent="0.2">
      <c r="A43" s="44"/>
      <c r="B43" s="37"/>
      <c r="C43" s="36" t="s">
        <v>0</v>
      </c>
      <c r="D43" s="36" t="s">
        <v>317</v>
      </c>
      <c r="E43" s="36" t="s">
        <v>2878</v>
      </c>
      <c r="F43" s="36" t="s">
        <v>338</v>
      </c>
      <c r="G43" s="36" t="s">
        <v>2027</v>
      </c>
      <c r="H43" s="36" t="s">
        <v>2751</v>
      </c>
      <c r="I43" s="36" t="s">
        <v>2574</v>
      </c>
      <c r="J43" s="36" t="s">
        <v>2887</v>
      </c>
      <c r="K43" s="36" t="s">
        <v>341</v>
      </c>
      <c r="L43" s="36" t="s">
        <v>335</v>
      </c>
      <c r="M43" s="36" t="s">
        <v>2317</v>
      </c>
      <c r="N43" s="36" t="s">
        <v>2882</v>
      </c>
      <c r="O43" s="36" t="s">
        <v>2933</v>
      </c>
      <c r="P43" s="36" t="s">
        <v>190</v>
      </c>
      <c r="Q43" s="36" t="s">
        <v>2891</v>
      </c>
      <c r="R43" s="36" t="s">
        <v>134</v>
      </c>
      <c r="S43" s="36" t="s">
        <v>2031</v>
      </c>
      <c r="T43" s="36" t="s">
        <v>2215</v>
      </c>
      <c r="U43" s="36" t="s">
        <v>2243</v>
      </c>
      <c r="V43" s="36" t="s">
        <v>1073</v>
      </c>
      <c r="W43" s="36" t="s">
        <v>183</v>
      </c>
      <c r="X43" s="36" t="s">
        <v>320</v>
      </c>
      <c r="Y43" s="36" t="s">
        <v>2039</v>
      </c>
      <c r="Z43" s="36" t="s">
        <v>2672</v>
      </c>
      <c r="AA43" s="36" t="s">
        <v>167</v>
      </c>
      <c r="AD43" s="99"/>
      <c r="AE43" s="37"/>
      <c r="AF43" s="37"/>
      <c r="AG43" s="36" t="s">
        <v>0</v>
      </c>
      <c r="AH43" s="36" t="s">
        <v>317</v>
      </c>
      <c r="AI43" s="36" t="s">
        <v>2215</v>
      </c>
      <c r="AJ43" s="36" t="s">
        <v>320</v>
      </c>
      <c r="AK43" s="36" t="s">
        <v>2672</v>
      </c>
      <c r="AL43" s="99"/>
      <c r="AM43" s="37"/>
      <c r="AN43" s="37"/>
      <c r="AO43" s="36" t="s">
        <v>0</v>
      </c>
      <c r="AP43" s="36" t="s">
        <v>2039</v>
      </c>
      <c r="AQ43" s="36" t="s">
        <v>134</v>
      </c>
      <c r="AR43" s="99"/>
      <c r="AS43" s="37"/>
      <c r="AT43" s="37"/>
      <c r="AU43" s="36" t="s">
        <v>0</v>
      </c>
      <c r="AV43" s="26" t="s">
        <v>2039</v>
      </c>
      <c r="AW43" s="26" t="s">
        <v>134</v>
      </c>
      <c r="AX43" s="24" t="s">
        <v>2672</v>
      </c>
      <c r="AY43" s="24" t="s">
        <v>2215</v>
      </c>
      <c r="AZ43" s="24" t="s">
        <v>317</v>
      </c>
      <c r="BA43" s="99"/>
    </row>
    <row r="44" spans="1:53" s="47" customFormat="1" ht="16" thickBot="1" x14ac:dyDescent="0.25">
      <c r="A44" s="45" t="s">
        <v>14</v>
      </c>
      <c r="B44" s="46" t="s">
        <v>0</v>
      </c>
      <c r="C44" s="47" t="s">
        <v>3157</v>
      </c>
      <c r="D44" s="47" t="s">
        <v>3937</v>
      </c>
      <c r="E44" s="47" t="s">
        <v>3956</v>
      </c>
      <c r="F44" s="47" t="s">
        <v>3953</v>
      </c>
      <c r="G44" s="47" t="s">
        <v>3933</v>
      </c>
      <c r="H44" s="47" t="s">
        <v>3946</v>
      </c>
      <c r="I44" s="47" t="s">
        <v>3947</v>
      </c>
      <c r="J44" s="47" t="s">
        <v>4453</v>
      </c>
      <c r="K44" s="47" t="s">
        <v>3939</v>
      </c>
      <c r="L44" s="47" t="s">
        <v>3940</v>
      </c>
      <c r="M44" s="47" t="s">
        <v>3930</v>
      </c>
      <c r="N44" s="47" t="s">
        <v>3951</v>
      </c>
      <c r="O44" s="47" t="s">
        <v>3931</v>
      </c>
      <c r="P44" s="47" t="s">
        <v>4454</v>
      </c>
      <c r="Q44" s="47" t="s">
        <v>4454</v>
      </c>
      <c r="R44" s="47" t="s">
        <v>3942</v>
      </c>
      <c r="S44" s="47" t="s">
        <v>3935</v>
      </c>
      <c r="T44" s="47" t="s">
        <v>3949</v>
      </c>
      <c r="U44" s="47" t="s">
        <v>3944</v>
      </c>
      <c r="V44" s="47" t="s">
        <v>3957</v>
      </c>
      <c r="W44" s="47" t="s">
        <v>3938</v>
      </c>
      <c r="X44" s="47" t="s">
        <v>3943</v>
      </c>
      <c r="Y44" s="47" t="s">
        <v>3936</v>
      </c>
      <c r="Z44" s="47" t="s">
        <v>3950</v>
      </c>
      <c r="AA44" s="47" t="s">
        <v>3928</v>
      </c>
      <c r="AB44" s="47" t="s">
        <v>4432</v>
      </c>
      <c r="AC44" s="47" t="s">
        <v>4433</v>
      </c>
      <c r="AD44" s="100"/>
      <c r="AE44" s="46" t="s">
        <v>14</v>
      </c>
      <c r="AF44" s="46" t="s">
        <v>0</v>
      </c>
      <c r="AG44" s="47" t="s">
        <v>3157</v>
      </c>
      <c r="AH44" s="47" t="s">
        <v>3937</v>
      </c>
      <c r="AI44" s="47" t="s">
        <v>3949</v>
      </c>
      <c r="AJ44" s="47" t="s">
        <v>3943</v>
      </c>
      <c r="AK44" s="47" t="s">
        <v>3950</v>
      </c>
      <c r="AL44" s="100"/>
      <c r="AM44" s="46" t="s">
        <v>14</v>
      </c>
      <c r="AN44" s="46" t="s">
        <v>0</v>
      </c>
      <c r="AO44" s="47" t="s">
        <v>3157</v>
      </c>
      <c r="AP44" s="47" t="s">
        <v>3936</v>
      </c>
      <c r="AQ44" s="47" t="s">
        <v>3942</v>
      </c>
      <c r="AR44" s="100"/>
      <c r="AS44" s="46" t="s">
        <v>14</v>
      </c>
      <c r="AT44" s="46" t="s">
        <v>0</v>
      </c>
      <c r="AU44" s="47" t="s">
        <v>3157</v>
      </c>
      <c r="AV44" s="82" t="s">
        <v>3936</v>
      </c>
      <c r="AW44" s="82" t="s">
        <v>3942</v>
      </c>
      <c r="AX44" s="71" t="s">
        <v>3950</v>
      </c>
      <c r="AY44" s="71" t="s">
        <v>3949</v>
      </c>
      <c r="AZ44" s="71" t="s">
        <v>3937</v>
      </c>
      <c r="BA44" s="100"/>
    </row>
    <row r="45" spans="1:53" x14ac:dyDescent="0.2">
      <c r="A45" s="69" t="s">
        <v>138</v>
      </c>
      <c r="B45" s="24" t="s">
        <v>317</v>
      </c>
      <c r="C45" s="25" t="s">
        <v>3937</v>
      </c>
      <c r="D45" s="34">
        <f>_xll.CDXZipStreamCF.Connect.CDXRouteBing(0,2,0,$C45,D$44)</f>
        <v>0</v>
      </c>
      <c r="E45" s="34">
        <f>_xll.CDXZipStreamCF.Connect.CDXRouteBing(0,2,0,$C45,E$44)</f>
        <v>16.850000000000001</v>
      </c>
      <c r="F45" s="34">
        <f>_xll.CDXZipStreamCF.Connect.CDXRouteBing(0,2,0,$C45,F$44)</f>
        <v>15.666666666666666</v>
      </c>
      <c r="G45" s="34">
        <f>_xll.CDXZipStreamCF.Connect.CDXRouteBing(0,2,0,$C45,G$44)</f>
        <v>13.366666666666667</v>
      </c>
      <c r="H45" s="34">
        <f>_xll.CDXZipStreamCF.Connect.CDXRouteBing(0,2,0,$C45,H$44)</f>
        <v>12.333333333333334</v>
      </c>
      <c r="I45" s="34">
        <f>_xll.CDXZipStreamCF.Connect.CDXRouteBing(0,2,0,$C45,I$44)</f>
        <v>18.399999999999999</v>
      </c>
      <c r="J45" s="34">
        <f>_xll.CDXZipStreamCF.Connect.CDXRouteBing(0,2,0,$C45,J$44)</f>
        <v>21.65</v>
      </c>
      <c r="K45" s="34">
        <f>_xll.CDXZipStreamCF.Connect.CDXRouteBing(0,2,0,$C45,K$44)</f>
        <v>19.633333333333333</v>
      </c>
      <c r="L45" s="34">
        <f>_xll.CDXZipStreamCF.Connect.CDXRouteBing(0,2,0,$C45,L$44)</f>
        <v>19.7</v>
      </c>
      <c r="M45" s="34">
        <f>_xll.CDXZipStreamCF.Connect.CDXRouteBing(0,2,0,$C45,M$44)</f>
        <v>31.35</v>
      </c>
      <c r="N45" s="34">
        <f>_xll.CDXZipStreamCF.Connect.CDXRouteBing(0,2,0,$C45,N$44)</f>
        <v>50.4</v>
      </c>
      <c r="O45" s="34">
        <f>_xll.CDXZipStreamCF.Connect.CDXRouteBing(0,2,0,$C45,O$44)</f>
        <v>104.6</v>
      </c>
      <c r="P45" s="34">
        <f>_xll.CDXZipStreamCF.Connect.CDXRouteBing(0,2,0,$C45,P$44)</f>
        <v>105.53333333333333</v>
      </c>
      <c r="Q45" s="34">
        <f>_xll.CDXZipStreamCF.Connect.CDXRouteBing(0,2,0,$C45,Q$44)</f>
        <v>105.53333333333333</v>
      </c>
      <c r="R45" s="34">
        <f>_xll.CDXZipStreamCF.Connect.CDXRouteBing(0,2,0,$C45,R$44)</f>
        <v>104.25</v>
      </c>
      <c r="S45" s="34">
        <f>_xll.CDXZipStreamCF.Connect.CDXRouteBing(0,2,0,$C45,S$44)</f>
        <v>112.91666666666667</v>
      </c>
      <c r="T45" s="34">
        <f>_xll.CDXZipStreamCF.Connect.CDXRouteBing(0,2,0,$C45,T$44)</f>
        <v>200.66666666666666</v>
      </c>
      <c r="U45" s="34">
        <f>_xll.CDXZipStreamCF.Connect.CDXRouteBing(0,2,0,$C45,U$44)</f>
        <v>214.08333333333334</v>
      </c>
      <c r="V45" s="34">
        <f>_xll.CDXZipStreamCF.Connect.CDXRouteBing(0,2,0,$C45,V$44)</f>
        <v>215.11666666666667</v>
      </c>
      <c r="W45" s="34">
        <f>_xll.CDXZipStreamCF.Connect.CDXRouteBing(0,2,0,$C45,W$44)</f>
        <v>248.98333333333332</v>
      </c>
      <c r="X45" s="34">
        <f>_xll.CDXZipStreamCF.Connect.CDXRouteBing(0,2,0,$C45,X$44)</f>
        <v>186.63333333333333</v>
      </c>
      <c r="Y45" s="34">
        <f>_xll.CDXZipStreamCF.Connect.CDXRouteBing(0,2,0,$C45,Y$44)</f>
        <v>191.23333333333332</v>
      </c>
      <c r="Z45" s="34">
        <f>_xll.CDXZipStreamCF.Connect.CDXRouteBing(0,2,0,$C45,Z$44)</f>
        <v>326.25</v>
      </c>
      <c r="AA45" s="34">
        <f>_xll.CDXZipStreamCF.Connect.CDXRouteBing(0,2,0,$C45,AA$44)</f>
        <v>232.53333333333333</v>
      </c>
      <c r="AB45" s="35">
        <f t="shared" ref="AB45:AB68" si="6">COUNTIFS(D45:AA45,"&lt;=120")</f>
        <v>16</v>
      </c>
      <c r="AC45" s="35">
        <f t="shared" ref="AC45:AC68" si="7">SUMIF(D45:AA45,"&lt;121")</f>
        <v>752.18333333333328</v>
      </c>
      <c r="AD45" s="98"/>
      <c r="AE45" s="16" t="s">
        <v>138</v>
      </c>
      <c r="AF45" s="24" t="s">
        <v>317</v>
      </c>
      <c r="AG45" s="25" t="s">
        <v>3937</v>
      </c>
      <c r="AH45" s="34">
        <f>_xll.CDXZipStreamCF.Connect.CDXRouteBing(0,2,0,$AG45,AH$44)</f>
        <v>0</v>
      </c>
      <c r="AI45" s="34">
        <f>_xll.CDXZipStreamCF.Connect.CDXRouteBing(0,2,0,$AG45,AI$44)</f>
        <v>200.66666666666666</v>
      </c>
      <c r="AJ45" s="34">
        <f>_xll.CDXZipStreamCF.Connect.CDXRouteBing(0,2,0,$AG45,AJ$44)</f>
        <v>186.63333333333333</v>
      </c>
      <c r="AK45" s="34">
        <f>_xll.CDXZipStreamCF.Connect.CDXRouteBing(0,2,0,$AG45,AK$44)</f>
        <v>326.25</v>
      </c>
      <c r="AL45" s="98"/>
      <c r="AM45" s="16" t="s">
        <v>138</v>
      </c>
      <c r="AN45" s="16" t="s">
        <v>317</v>
      </c>
      <c r="AO45" t="s">
        <v>3937</v>
      </c>
      <c r="AP45" s="34">
        <f>_xll.CDXZipStreamCF.Connect.CDXRouteBing(0,2,0,$AO45,AP$44)</f>
        <v>191.23333333333332</v>
      </c>
      <c r="AQ45" s="34">
        <f>_xll.CDXZipStreamCF.Connect.CDXRouteBing(0,2,0,$AO45,AQ$44)</f>
        <v>104.25</v>
      </c>
      <c r="AR45" s="98"/>
      <c r="AS45" s="16" t="s">
        <v>138</v>
      </c>
      <c r="AT45" s="24" t="s">
        <v>317</v>
      </c>
      <c r="AU45" s="25" t="s">
        <v>3937</v>
      </c>
      <c r="AV45" s="34">
        <f>_xll.CDXZipStreamCF.Connect.CDXRouteBing(0,2,0,$AO45,AV$44)</f>
        <v>191.23333333333332</v>
      </c>
      <c r="AW45" s="34">
        <f>_xll.CDXZipStreamCF.Connect.CDXRouteBing(0,2,0,$AO45,AW$44)</f>
        <v>104.25</v>
      </c>
      <c r="AX45" s="34">
        <f>_xll.CDXZipStreamCF.Connect.CDXRouteBing(0,2,0,$AO45,AX$44)</f>
        <v>326.25</v>
      </c>
      <c r="AY45" s="34">
        <f>_xll.CDXZipStreamCF.Connect.CDXRouteBing(0,2,0,$AO45,AY$44)</f>
        <v>200.66666666666666</v>
      </c>
      <c r="AZ45" s="34">
        <f>_xll.CDXZipStreamCF.Connect.CDXRouteBing(0,2,0,$AO45,AZ$44)</f>
        <v>0</v>
      </c>
      <c r="BA45" s="98"/>
    </row>
    <row r="46" spans="1:53" x14ac:dyDescent="0.2">
      <c r="A46" s="69"/>
      <c r="B46" s="16" t="s">
        <v>338</v>
      </c>
      <c r="C46" t="s">
        <v>3953</v>
      </c>
      <c r="D46" s="20">
        <f>_xll.CDXZipStreamCF.Connect.CDXRouteBing(0,2,0,$C46,D$44)</f>
        <v>17.233333333333334</v>
      </c>
      <c r="E46" s="20">
        <f>_xll.CDXZipStreamCF.Connect.CDXRouteBing(0,2,0,$C46,E$44)</f>
        <v>23.95</v>
      </c>
      <c r="F46" s="20">
        <f>_xll.CDXZipStreamCF.Connect.CDXRouteBing(0,2,0,$C46,F$44)</f>
        <v>0</v>
      </c>
      <c r="G46" s="20">
        <f>_xll.CDXZipStreamCF.Connect.CDXRouteBing(0,2,0,$C46,G$44)</f>
        <v>11.583333333333334</v>
      </c>
      <c r="H46" s="20">
        <f>_xll.CDXZipStreamCF.Connect.CDXRouteBing(0,2,0,$C46,H$44)</f>
        <v>12.216666666666667</v>
      </c>
      <c r="I46" s="20">
        <f>_xll.CDXZipStreamCF.Connect.CDXRouteBing(0,2,0,$C46,I$44)</f>
        <v>17.033333333333335</v>
      </c>
      <c r="J46" s="20">
        <f>_xll.CDXZipStreamCF.Connect.CDXRouteBing(0,2,0,$C46,J$44)</f>
        <v>16.733333333333334</v>
      </c>
      <c r="K46" s="20">
        <f>_xll.CDXZipStreamCF.Connect.CDXRouteBing(0,2,0,$C46,K$44)</f>
        <v>26.733333333333334</v>
      </c>
      <c r="L46" s="20">
        <f>_xll.CDXZipStreamCF.Connect.CDXRouteBing(0,2,0,$C46,L$44)</f>
        <v>26.8</v>
      </c>
      <c r="M46" s="20">
        <f>_xll.CDXZipStreamCF.Connect.CDXRouteBing(0,2,0,$C46,M$44)</f>
        <v>33.18333333333333</v>
      </c>
      <c r="N46" s="20">
        <f>_xll.CDXZipStreamCF.Connect.CDXRouteBing(0,2,0,$C46,N$44)</f>
        <v>52.06666666666667</v>
      </c>
      <c r="O46" s="20">
        <f>_xll.CDXZipStreamCF.Connect.CDXRouteBing(0,2,0,$C46,O$44)</f>
        <v>106.26666666666667</v>
      </c>
      <c r="P46" s="20">
        <f>_xll.CDXZipStreamCF.Connect.CDXRouteBing(0,2,0,$C46,P$44)</f>
        <v>107.2</v>
      </c>
      <c r="Q46" s="20">
        <f>_xll.CDXZipStreamCF.Connect.CDXRouteBing(0,2,0,$C46,Q$44)</f>
        <v>107.2</v>
      </c>
      <c r="R46" s="20">
        <f>_xll.CDXZipStreamCF.Connect.CDXRouteBing(0,2,0,$C46,R$44)</f>
        <v>99.35</v>
      </c>
      <c r="S46" s="20">
        <f>_xll.CDXZipStreamCF.Connect.CDXRouteBing(0,2,0,$C46,S$44)</f>
        <v>108.01666666666667</v>
      </c>
      <c r="T46" s="20">
        <f>_xll.CDXZipStreamCF.Connect.CDXRouteBing(0,2,0,$C46,T$44)</f>
        <v>195.76666666666668</v>
      </c>
      <c r="U46" s="20">
        <f>_xll.CDXZipStreamCF.Connect.CDXRouteBing(0,2,0,$C46,U$44)</f>
        <v>209.18333333333334</v>
      </c>
      <c r="V46" s="20">
        <f>_xll.CDXZipStreamCF.Connect.CDXRouteBing(0,2,0,$C46,V$44)</f>
        <v>210.21666666666667</v>
      </c>
      <c r="W46" s="20">
        <f>_xll.CDXZipStreamCF.Connect.CDXRouteBing(0,2,0,$C46,W$44)</f>
        <v>244.08333333333334</v>
      </c>
      <c r="X46" s="20">
        <f>_xll.CDXZipStreamCF.Connect.CDXRouteBing(0,2,0,$C46,X$44)</f>
        <v>188.3</v>
      </c>
      <c r="Y46" s="20">
        <f>_xll.CDXZipStreamCF.Connect.CDXRouteBing(0,2,0,$C46,Y$44)</f>
        <v>192.91666666666666</v>
      </c>
      <c r="Z46" s="20">
        <f>_xll.CDXZipStreamCF.Connect.CDXRouteBing(0,2,0,$C46,Z$44)</f>
        <v>327.91666666666669</v>
      </c>
      <c r="AA46" s="20">
        <f>_xll.CDXZipStreamCF.Connect.CDXRouteBing(0,2,0,$C46,AA$44)</f>
        <v>234.2</v>
      </c>
      <c r="AB46" s="20">
        <f t="shared" si="6"/>
        <v>16</v>
      </c>
      <c r="AC46" s="20">
        <f t="shared" si="7"/>
        <v>765.56666666666672</v>
      </c>
      <c r="AD46" s="98"/>
      <c r="AE46" s="16"/>
      <c r="AF46" s="16" t="s">
        <v>338</v>
      </c>
      <c r="AG46" t="s">
        <v>3953</v>
      </c>
      <c r="AH46" s="20">
        <f>_xll.CDXZipStreamCF.Connect.CDXRouteBing(0,2,0,$AG46,AH$44)</f>
        <v>17.233333333333334</v>
      </c>
      <c r="AI46" s="20">
        <f>_xll.CDXZipStreamCF.Connect.CDXRouteBing(0,2,0,$AG46,AI$44)</f>
        <v>195.76666666666668</v>
      </c>
      <c r="AJ46" s="20">
        <f>_xll.CDXZipStreamCF.Connect.CDXRouteBing(0,2,0,$AG46,AJ$44)</f>
        <v>188.3</v>
      </c>
      <c r="AK46" s="20">
        <f>_xll.CDXZipStreamCF.Connect.CDXRouteBing(0,2,0,$AG46,AK$44)</f>
        <v>327.91666666666669</v>
      </c>
      <c r="AL46" s="98"/>
      <c r="AM46" s="16"/>
      <c r="AN46" s="16" t="s">
        <v>338</v>
      </c>
      <c r="AO46" t="s">
        <v>3953</v>
      </c>
      <c r="AP46" s="20">
        <f>_xll.CDXZipStreamCF.Connect.CDXRouteBing(0,2,0,$AO46,AP$44)</f>
        <v>192.91666666666666</v>
      </c>
      <c r="AQ46" s="20">
        <f>_xll.CDXZipStreamCF.Connect.CDXRouteBing(0,2,0,$AO46,AQ$44)</f>
        <v>99.35</v>
      </c>
      <c r="AR46" s="98"/>
      <c r="AS46" s="16"/>
      <c r="AT46" s="16" t="s">
        <v>338</v>
      </c>
      <c r="AU46" t="s">
        <v>3953</v>
      </c>
      <c r="AV46" s="20">
        <f>_xll.CDXZipStreamCF.Connect.CDXRouteBing(0,2,0,$AO46,AV$44)</f>
        <v>192.91666666666666</v>
      </c>
      <c r="AW46" s="20">
        <f>_xll.CDXZipStreamCF.Connect.CDXRouteBing(0,2,0,$AO46,AW$44)</f>
        <v>99.35</v>
      </c>
      <c r="AX46" s="20">
        <f>_xll.CDXZipStreamCF.Connect.CDXRouteBing(0,2,0,$AO46,AX$44)</f>
        <v>327.91666666666669</v>
      </c>
      <c r="AY46" s="20">
        <f>_xll.CDXZipStreamCF.Connect.CDXRouteBing(0,2,0,$AO46,AY$44)</f>
        <v>195.76666666666668</v>
      </c>
      <c r="AZ46" s="20">
        <f>_xll.CDXZipStreamCF.Connect.CDXRouteBing(0,2,0,$AO46,AZ$44)</f>
        <v>17.233333333333334</v>
      </c>
      <c r="BA46" s="98"/>
    </row>
    <row r="47" spans="1:53" x14ac:dyDescent="0.2">
      <c r="A47" s="69"/>
      <c r="B47" s="16" t="s">
        <v>2878</v>
      </c>
      <c r="C47" t="s">
        <v>3956</v>
      </c>
      <c r="D47" s="20">
        <f>_xll.CDXZipStreamCF.Connect.CDXRouteBing(0,2,0,$C47,D$44)</f>
        <v>14.966666666666667</v>
      </c>
      <c r="E47" s="20">
        <f>_xll.CDXZipStreamCF.Connect.CDXRouteBing(0,2,0,$C47,E$44)</f>
        <v>0</v>
      </c>
      <c r="F47" s="20">
        <f>_xll.CDXZipStreamCF.Connect.CDXRouteBing(0,2,0,$C47,F$44)</f>
        <v>25.283333333333335</v>
      </c>
      <c r="G47" s="20">
        <f>_xll.CDXZipStreamCF.Connect.CDXRouteBing(0,2,0,$C47,G$44)</f>
        <v>21.3</v>
      </c>
      <c r="H47" s="20">
        <f>_xll.CDXZipStreamCF.Connect.CDXRouteBing(0,2,0,$C47,H$44)</f>
        <v>22.716666666666665</v>
      </c>
      <c r="I47" s="20">
        <f>_xll.CDXZipStreamCF.Connect.CDXRouteBing(0,2,0,$C47,I$44)</f>
        <v>23.433333333333334</v>
      </c>
      <c r="J47" s="20">
        <f>_xll.CDXZipStreamCF.Connect.CDXRouteBing(0,2,0,$C47,J$44)</f>
        <v>32.06666666666667</v>
      </c>
      <c r="K47" s="20">
        <f>_xll.CDXZipStreamCF.Connect.CDXRouteBing(0,2,0,$C47,K$44)</f>
        <v>11.05</v>
      </c>
      <c r="L47" s="20">
        <f>_xll.CDXZipStreamCF.Connect.CDXRouteBing(0,2,0,$C47,L$44)</f>
        <v>11.1</v>
      </c>
      <c r="M47" s="20">
        <f>_xll.CDXZipStreamCF.Connect.CDXRouteBing(0,2,0,$C47,M$44)</f>
        <v>22.766666666666666</v>
      </c>
      <c r="N47" s="20">
        <f>_xll.CDXZipStreamCF.Connect.CDXRouteBing(0,2,0,$C47,N$44)</f>
        <v>46.216666666666669</v>
      </c>
      <c r="O47" s="20">
        <f>_xll.CDXZipStreamCF.Connect.CDXRouteBing(0,2,0,$C47,O$44)</f>
        <v>101.48333333333333</v>
      </c>
      <c r="P47" s="20">
        <f>_xll.CDXZipStreamCF.Connect.CDXRouteBing(0,2,0,$C47,P$44)</f>
        <v>102.4</v>
      </c>
      <c r="Q47" s="20">
        <f>_xll.CDXZipStreamCF.Connect.CDXRouteBing(0,2,0,$C47,Q$44)</f>
        <v>102.4</v>
      </c>
      <c r="R47" s="20">
        <f>_xll.CDXZipStreamCF.Connect.CDXRouteBing(0,2,0,$C47,R$44)</f>
        <v>110.51666666666667</v>
      </c>
      <c r="S47" s="20">
        <f>_xll.CDXZipStreamCF.Connect.CDXRouteBing(0,2,0,$C47,S$44)</f>
        <v>119.16666666666667</v>
      </c>
      <c r="T47" s="20">
        <f>_xll.CDXZipStreamCF.Connect.CDXRouteBing(0,2,0,$C47,T$44)</f>
        <v>206.91666666666666</v>
      </c>
      <c r="U47" s="20">
        <f>_xll.CDXZipStreamCF.Connect.CDXRouteBing(0,2,0,$C47,U$44)</f>
        <v>220.35</v>
      </c>
      <c r="V47" s="20">
        <f>_xll.CDXZipStreamCF.Connect.CDXRouteBing(0,2,0,$C47,V$44)</f>
        <v>221.38333333333333</v>
      </c>
      <c r="W47" s="20">
        <f>_xll.CDXZipStreamCF.Connect.CDXRouteBing(0,2,0,$C47,W$44)</f>
        <v>255.25</v>
      </c>
      <c r="X47" s="20">
        <f>_xll.CDXZipStreamCF.Connect.CDXRouteBing(0,2,0,$C47,X$44)</f>
        <v>182.45</v>
      </c>
      <c r="Y47" s="20">
        <f>_xll.CDXZipStreamCF.Connect.CDXRouteBing(0,2,0,$C47,Y$44)</f>
        <v>187.06666666666666</v>
      </c>
      <c r="Z47" s="20">
        <f>_xll.CDXZipStreamCF.Connect.CDXRouteBing(0,2,0,$C47,Z$44)</f>
        <v>323.11666666666667</v>
      </c>
      <c r="AA47" s="20">
        <f>_xll.CDXZipStreamCF.Connect.CDXRouteBing(0,2,0,$C47,AA$44)</f>
        <v>229.4</v>
      </c>
      <c r="AB47" s="20">
        <f t="shared" si="6"/>
        <v>16</v>
      </c>
      <c r="AC47" s="20">
        <f t="shared" si="7"/>
        <v>766.86666666666656</v>
      </c>
      <c r="AD47" s="98"/>
      <c r="AE47" s="16"/>
      <c r="AF47" s="16" t="s">
        <v>2878</v>
      </c>
      <c r="AG47" t="s">
        <v>3956</v>
      </c>
      <c r="AH47" s="20">
        <f>_xll.CDXZipStreamCF.Connect.CDXRouteBing(0,2,0,$AG47,AH$44)</f>
        <v>14.966666666666667</v>
      </c>
      <c r="AI47" s="20">
        <f>_xll.CDXZipStreamCF.Connect.CDXRouteBing(0,2,0,$AG47,AI$44)</f>
        <v>206.91666666666666</v>
      </c>
      <c r="AJ47" s="20">
        <f>_xll.CDXZipStreamCF.Connect.CDXRouteBing(0,2,0,$AG47,AJ$44)</f>
        <v>182.45</v>
      </c>
      <c r="AK47" s="20">
        <f>_xll.CDXZipStreamCF.Connect.CDXRouteBing(0,2,0,$AG47,AK$44)</f>
        <v>323.11666666666667</v>
      </c>
      <c r="AL47" s="98"/>
      <c r="AM47" s="16"/>
      <c r="AN47" s="16" t="s">
        <v>2878</v>
      </c>
      <c r="AO47" t="s">
        <v>3956</v>
      </c>
      <c r="AP47" s="20">
        <f>_xll.CDXZipStreamCF.Connect.CDXRouteBing(0,2,0,$AO47,AP$44)</f>
        <v>187.06666666666666</v>
      </c>
      <c r="AQ47" s="20">
        <f>_xll.CDXZipStreamCF.Connect.CDXRouteBing(0,2,0,$AO47,AQ$44)</f>
        <v>110.51666666666667</v>
      </c>
      <c r="AR47" s="98"/>
      <c r="AS47" s="16"/>
      <c r="AT47" s="16" t="s">
        <v>2878</v>
      </c>
      <c r="AU47" t="s">
        <v>3956</v>
      </c>
      <c r="AV47" s="20">
        <f>_xll.CDXZipStreamCF.Connect.CDXRouteBing(0,2,0,$AO47,AV$44)</f>
        <v>187.06666666666666</v>
      </c>
      <c r="AW47" s="20">
        <f>_xll.CDXZipStreamCF.Connect.CDXRouteBing(0,2,0,$AO47,AW$44)</f>
        <v>110.51666666666667</v>
      </c>
      <c r="AX47" s="20">
        <f>_xll.CDXZipStreamCF.Connect.CDXRouteBing(0,2,0,$AO47,AX$44)</f>
        <v>323.11666666666667</v>
      </c>
      <c r="AY47" s="20">
        <f>_xll.CDXZipStreamCF.Connect.CDXRouteBing(0,2,0,$AO47,AY$44)</f>
        <v>206.91666666666666</v>
      </c>
      <c r="AZ47" s="20">
        <f>_xll.CDXZipStreamCF.Connect.CDXRouteBing(0,2,0,$AO47,AZ$44)</f>
        <v>14.966666666666667</v>
      </c>
      <c r="BA47" s="98"/>
    </row>
    <row r="48" spans="1:53" x14ac:dyDescent="0.2">
      <c r="A48" s="69"/>
      <c r="B48" s="16" t="s">
        <v>2027</v>
      </c>
      <c r="C48" t="s">
        <v>3933</v>
      </c>
      <c r="D48" s="20">
        <f>_xll.CDXZipStreamCF.Connect.CDXRouteBing(0,2,0,$C48,D$44)</f>
        <v>15.566666666666666</v>
      </c>
      <c r="E48" s="20">
        <f>_xll.CDXZipStreamCF.Connect.CDXRouteBing(0,2,0,$C48,E$44)</f>
        <v>21.65</v>
      </c>
      <c r="F48" s="20">
        <f>_xll.CDXZipStreamCF.Connect.CDXRouteBing(0,2,0,$C48,F$44)</f>
        <v>14.016666666666667</v>
      </c>
      <c r="G48" s="20">
        <f>_xll.CDXZipStreamCF.Connect.CDXRouteBing(0,2,0,$C48,G$44)</f>
        <v>0</v>
      </c>
      <c r="H48" s="20">
        <f>_xll.CDXZipStreamCF.Connect.CDXRouteBing(0,2,0,$C48,H$44)</f>
        <v>17.866666666666667</v>
      </c>
      <c r="I48" s="20">
        <f>_xll.CDXZipStreamCF.Connect.CDXRouteBing(0,2,0,$C48,I$44)</f>
        <v>22.666666666666668</v>
      </c>
      <c r="J48" s="20">
        <f>_xll.CDXZipStreamCF.Connect.CDXRouteBing(0,2,0,$C48,J$44)</f>
        <v>18.649999999999999</v>
      </c>
      <c r="K48" s="20">
        <f>_xll.CDXZipStreamCF.Connect.CDXRouteBing(0,2,0,$C48,K$44)</f>
        <v>24.433333333333334</v>
      </c>
      <c r="L48" s="20">
        <f>_xll.CDXZipStreamCF.Connect.CDXRouteBing(0,2,0,$C48,L$44)</f>
        <v>24.5</v>
      </c>
      <c r="M48" s="20">
        <f>_xll.CDXZipStreamCF.Connect.CDXRouteBing(0,2,0,$C48,M$44)</f>
        <v>36.15</v>
      </c>
      <c r="N48" s="20">
        <f>_xll.CDXZipStreamCF.Connect.CDXRouteBing(0,2,0,$C48,N$44)</f>
        <v>46.766666666666666</v>
      </c>
      <c r="O48" s="20">
        <f>_xll.CDXZipStreamCF.Connect.CDXRouteBing(0,2,0,$C48,O$44)</f>
        <v>103.96666666666667</v>
      </c>
      <c r="P48" s="20">
        <f>_xll.CDXZipStreamCF.Connect.CDXRouteBing(0,2,0,$C48,P$44)</f>
        <v>104.9</v>
      </c>
      <c r="Q48" s="20">
        <f>_xll.CDXZipStreamCF.Connect.CDXRouteBing(0,2,0,$C48,Q$44)</f>
        <v>104.9</v>
      </c>
      <c r="R48" s="20">
        <f>_xll.CDXZipStreamCF.Connect.CDXRouteBing(0,2,0,$C48,R$44)</f>
        <v>101.25</v>
      </c>
      <c r="S48" s="20">
        <f>_xll.CDXZipStreamCF.Connect.CDXRouteBing(0,2,0,$C48,S$44)</f>
        <v>109.91666666666667</v>
      </c>
      <c r="T48" s="20">
        <f>_xll.CDXZipStreamCF.Connect.CDXRouteBing(0,2,0,$C48,T$44)</f>
        <v>197.66666666666666</v>
      </c>
      <c r="U48" s="20">
        <f>_xll.CDXZipStreamCF.Connect.CDXRouteBing(0,2,0,$C48,U$44)</f>
        <v>211.1</v>
      </c>
      <c r="V48" s="20">
        <f>_xll.CDXZipStreamCF.Connect.CDXRouteBing(0,2,0,$C48,V$44)</f>
        <v>212.13333333333333</v>
      </c>
      <c r="W48" s="20">
        <f>_xll.CDXZipStreamCF.Connect.CDXRouteBing(0,2,0,$C48,W$44)</f>
        <v>245.98333333333332</v>
      </c>
      <c r="X48" s="20">
        <f>_xll.CDXZipStreamCF.Connect.CDXRouteBing(0,2,0,$C48,X$44)</f>
        <v>183</v>
      </c>
      <c r="Y48" s="20">
        <f>_xll.CDXZipStreamCF.Connect.CDXRouteBing(0,2,0,$C48,Y$44)</f>
        <v>187.6</v>
      </c>
      <c r="Z48" s="20">
        <f>_xll.CDXZipStreamCF.Connect.CDXRouteBing(0,2,0,$C48,Z$44)</f>
        <v>325.60000000000002</v>
      </c>
      <c r="AA48" s="20">
        <f>_xll.CDXZipStreamCF.Connect.CDXRouteBing(0,2,0,$C48,AA$44)</f>
        <v>231.9</v>
      </c>
      <c r="AB48" s="20">
        <f t="shared" si="6"/>
        <v>16</v>
      </c>
      <c r="AC48" s="20">
        <f t="shared" si="7"/>
        <v>767.19999999999993</v>
      </c>
      <c r="AD48" s="98"/>
      <c r="AE48" s="16"/>
      <c r="AF48" s="16" t="s">
        <v>2027</v>
      </c>
      <c r="AG48" t="s">
        <v>3933</v>
      </c>
      <c r="AH48" s="20">
        <f>_xll.CDXZipStreamCF.Connect.CDXRouteBing(0,2,0,$AG48,AH$44)</f>
        <v>15.566666666666666</v>
      </c>
      <c r="AI48" s="20">
        <f>_xll.CDXZipStreamCF.Connect.CDXRouteBing(0,2,0,$AG48,AI$44)</f>
        <v>197.66666666666666</v>
      </c>
      <c r="AJ48" s="20">
        <f>_xll.CDXZipStreamCF.Connect.CDXRouteBing(0,2,0,$AG48,AJ$44)</f>
        <v>183</v>
      </c>
      <c r="AK48" s="20">
        <f>_xll.CDXZipStreamCF.Connect.CDXRouteBing(0,2,0,$AG48,AK$44)</f>
        <v>325.60000000000002</v>
      </c>
      <c r="AL48" s="98"/>
      <c r="AM48" s="16"/>
      <c r="AN48" s="16" t="s">
        <v>2027</v>
      </c>
      <c r="AO48" t="s">
        <v>3933</v>
      </c>
      <c r="AP48" s="20">
        <f>_xll.CDXZipStreamCF.Connect.CDXRouteBing(0,2,0,$AO48,AP$44)</f>
        <v>187.6</v>
      </c>
      <c r="AQ48" s="20">
        <f>_xll.CDXZipStreamCF.Connect.CDXRouteBing(0,2,0,$AO48,AQ$44)</f>
        <v>101.25</v>
      </c>
      <c r="AR48" s="98"/>
      <c r="AS48" s="16"/>
      <c r="AT48" s="16" t="s">
        <v>2027</v>
      </c>
      <c r="AU48" t="s">
        <v>3933</v>
      </c>
      <c r="AV48" s="20">
        <f>_xll.CDXZipStreamCF.Connect.CDXRouteBing(0,2,0,$AO48,AV$44)</f>
        <v>187.6</v>
      </c>
      <c r="AW48" s="20">
        <f>_xll.CDXZipStreamCF.Connect.CDXRouteBing(0,2,0,$AO48,AW$44)</f>
        <v>101.25</v>
      </c>
      <c r="AX48" s="20">
        <f>_xll.CDXZipStreamCF.Connect.CDXRouteBing(0,2,0,$AO48,AX$44)</f>
        <v>325.60000000000002</v>
      </c>
      <c r="AY48" s="20">
        <f>_xll.CDXZipStreamCF.Connect.CDXRouteBing(0,2,0,$AO48,AY$44)</f>
        <v>197.66666666666666</v>
      </c>
      <c r="AZ48" s="20">
        <f>_xll.CDXZipStreamCF.Connect.CDXRouteBing(0,2,0,$AO48,AZ$44)</f>
        <v>15.566666666666666</v>
      </c>
      <c r="BA48" s="98"/>
    </row>
    <row r="49" spans="1:53" x14ac:dyDescent="0.2">
      <c r="A49" s="69"/>
      <c r="B49" s="16" t="s">
        <v>2751</v>
      </c>
      <c r="C49" t="s">
        <v>3946</v>
      </c>
      <c r="D49" s="20">
        <f>_xll.CDXZipStreamCF.Connect.CDXRouteBing(0,2,0,$C49,D$44)</f>
        <v>15.55</v>
      </c>
      <c r="E49" s="20">
        <f>_xll.CDXZipStreamCF.Connect.CDXRouteBing(0,2,0,$C49,E$44)</f>
        <v>21.816666666666666</v>
      </c>
      <c r="F49" s="20">
        <f>_xll.CDXZipStreamCF.Connect.CDXRouteBing(0,2,0,$C49,F$44)</f>
        <v>13.216666666666667</v>
      </c>
      <c r="G49" s="20">
        <f>_xll.CDXZipStreamCF.Connect.CDXRouteBing(0,2,0,$C49,G$44)</f>
        <v>17.533333333333335</v>
      </c>
      <c r="H49" s="20">
        <f>_xll.CDXZipStreamCF.Connect.CDXRouteBing(0,2,0,$C49,H$44)</f>
        <v>0</v>
      </c>
      <c r="I49" s="20">
        <f>_xll.CDXZipStreamCF.Connect.CDXRouteBing(0,2,0,$C49,I$44)</f>
        <v>9.6</v>
      </c>
      <c r="J49" s="20">
        <f>_xll.CDXZipStreamCF.Connect.CDXRouteBing(0,2,0,$C49,J$44)</f>
        <v>20.100000000000001</v>
      </c>
      <c r="K49" s="20">
        <f>_xll.CDXZipStreamCF.Connect.CDXRouteBing(0,2,0,$C49,K$44)</f>
        <v>24.6</v>
      </c>
      <c r="L49" s="20">
        <f>_xll.CDXZipStreamCF.Connect.CDXRouteBing(0,2,0,$C49,L$44)</f>
        <v>24.666666666666668</v>
      </c>
      <c r="M49" s="20">
        <f>_xll.CDXZipStreamCF.Connect.CDXRouteBing(0,2,0,$C49,M$44)</f>
        <v>30.583333333333332</v>
      </c>
      <c r="N49" s="20">
        <f>_xll.CDXZipStreamCF.Connect.CDXRouteBing(0,2,0,$C49,N$44)</f>
        <v>54.233333333333334</v>
      </c>
      <c r="O49" s="20">
        <f>_xll.CDXZipStreamCF.Connect.CDXRouteBing(0,2,0,$C49,O$44)</f>
        <v>108.45</v>
      </c>
      <c r="P49" s="20">
        <f>_xll.CDXZipStreamCF.Connect.CDXRouteBing(0,2,0,$C49,P$44)</f>
        <v>109.38333333333334</v>
      </c>
      <c r="Q49" s="20">
        <f>_xll.CDXZipStreamCF.Connect.CDXRouteBing(0,2,0,$C49,Q$44)</f>
        <v>109.38333333333334</v>
      </c>
      <c r="R49" s="20">
        <f>_xll.CDXZipStreamCF.Connect.CDXRouteBing(0,2,0,$C49,R$44)</f>
        <v>102.71666666666667</v>
      </c>
      <c r="S49" s="20">
        <f>_xll.CDXZipStreamCF.Connect.CDXRouteBing(0,2,0,$C49,S$44)</f>
        <v>111.38333333333334</v>
      </c>
      <c r="T49" s="20">
        <f>_xll.CDXZipStreamCF.Connect.CDXRouteBing(0,2,0,$C49,T$44)</f>
        <v>199.13333333333333</v>
      </c>
      <c r="U49" s="20">
        <f>_xll.CDXZipStreamCF.Connect.CDXRouteBing(0,2,0,$C49,U$44)</f>
        <v>212.55</v>
      </c>
      <c r="V49" s="20">
        <f>_xll.CDXZipStreamCF.Connect.CDXRouteBing(0,2,0,$C49,V$44)</f>
        <v>213.58333333333334</v>
      </c>
      <c r="W49" s="20">
        <f>_xll.CDXZipStreamCF.Connect.CDXRouteBing(0,2,0,$C49,W$44)</f>
        <v>247.45</v>
      </c>
      <c r="X49" s="20">
        <f>_xll.CDXZipStreamCF.Connect.CDXRouteBing(0,2,0,$C49,X$44)</f>
        <v>190.46666666666667</v>
      </c>
      <c r="Y49" s="20">
        <f>_xll.CDXZipStreamCF.Connect.CDXRouteBing(0,2,0,$C49,Y$44)</f>
        <v>195.08333333333334</v>
      </c>
      <c r="Z49" s="20">
        <f>_xll.CDXZipStreamCF.Connect.CDXRouteBing(0,2,0,$C49,Z$44)</f>
        <v>330.08333333333331</v>
      </c>
      <c r="AA49" s="20">
        <f>_xll.CDXZipStreamCF.Connect.CDXRouteBing(0,2,0,$C49,AA$44)</f>
        <v>236.36666666666667</v>
      </c>
      <c r="AB49" s="20">
        <f t="shared" si="6"/>
        <v>16</v>
      </c>
      <c r="AC49" s="20">
        <f t="shared" si="7"/>
        <v>773.2166666666667</v>
      </c>
      <c r="AD49" s="98"/>
      <c r="AE49" s="16"/>
      <c r="AF49" s="16" t="s">
        <v>2751</v>
      </c>
      <c r="AG49" t="s">
        <v>3946</v>
      </c>
      <c r="AH49" s="20">
        <f>_xll.CDXZipStreamCF.Connect.CDXRouteBing(0,2,0,$AG49,AH$44)</f>
        <v>15.55</v>
      </c>
      <c r="AI49" s="20">
        <f>_xll.CDXZipStreamCF.Connect.CDXRouteBing(0,2,0,$AG49,AI$44)</f>
        <v>199.13333333333333</v>
      </c>
      <c r="AJ49" s="20">
        <f>_xll.CDXZipStreamCF.Connect.CDXRouteBing(0,2,0,$AG49,AJ$44)</f>
        <v>190.46666666666667</v>
      </c>
      <c r="AK49" s="20">
        <f>_xll.CDXZipStreamCF.Connect.CDXRouteBing(0,2,0,$AG49,AK$44)</f>
        <v>330.08333333333331</v>
      </c>
      <c r="AL49" s="98"/>
      <c r="AM49" s="16"/>
      <c r="AN49" s="16" t="s">
        <v>2751</v>
      </c>
      <c r="AO49" t="s">
        <v>3946</v>
      </c>
      <c r="AP49" s="20">
        <f>_xll.CDXZipStreamCF.Connect.CDXRouteBing(0,2,0,$AO49,AP$44)</f>
        <v>195.08333333333334</v>
      </c>
      <c r="AQ49" s="20">
        <f>_xll.CDXZipStreamCF.Connect.CDXRouteBing(0,2,0,$AO49,AQ$44)</f>
        <v>102.71666666666667</v>
      </c>
      <c r="AR49" s="98"/>
      <c r="AS49" s="16"/>
      <c r="AT49" s="16" t="s">
        <v>2751</v>
      </c>
      <c r="AU49" t="s">
        <v>3946</v>
      </c>
      <c r="AV49" s="20">
        <f>_xll.CDXZipStreamCF.Connect.CDXRouteBing(0,2,0,$AO49,AV$44)</f>
        <v>195.08333333333334</v>
      </c>
      <c r="AW49" s="20">
        <f>_xll.CDXZipStreamCF.Connect.CDXRouteBing(0,2,0,$AO49,AW$44)</f>
        <v>102.71666666666667</v>
      </c>
      <c r="AX49" s="20">
        <f>_xll.CDXZipStreamCF.Connect.CDXRouteBing(0,2,0,$AO49,AX$44)</f>
        <v>330.08333333333331</v>
      </c>
      <c r="AY49" s="20">
        <f>_xll.CDXZipStreamCF.Connect.CDXRouteBing(0,2,0,$AO49,AY$44)</f>
        <v>199.13333333333333</v>
      </c>
      <c r="AZ49" s="20">
        <f>_xll.CDXZipStreamCF.Connect.CDXRouteBing(0,2,0,$AO49,AZ$44)</f>
        <v>15.55</v>
      </c>
      <c r="BA49" s="98"/>
    </row>
    <row r="50" spans="1:53" x14ac:dyDescent="0.2">
      <c r="A50" s="69"/>
      <c r="B50" s="16" t="s">
        <v>2574</v>
      </c>
      <c r="C50" t="s">
        <v>3947</v>
      </c>
      <c r="D50" s="20">
        <f>_xll.CDXZipStreamCF.Connect.CDXRouteBing(0,2,0,$C50,D$44)</f>
        <v>18.883333333333333</v>
      </c>
      <c r="E50" s="20">
        <f>_xll.CDXZipStreamCF.Connect.CDXRouteBing(0,2,0,$C50,E$44)</f>
        <v>22.583333333333332</v>
      </c>
      <c r="F50" s="20">
        <f>_xll.CDXZipStreamCF.Connect.CDXRouteBing(0,2,0,$C50,F$44)</f>
        <v>16.866666666666667</v>
      </c>
      <c r="G50" s="20">
        <f>_xll.CDXZipStreamCF.Connect.CDXRouteBing(0,2,0,$C50,G$44)</f>
        <v>20.633333333333333</v>
      </c>
      <c r="H50" s="20">
        <f>_xll.CDXZipStreamCF.Connect.CDXRouteBing(0,2,0,$C50,H$44)</f>
        <v>10.333333333333334</v>
      </c>
      <c r="I50" s="20">
        <f>_xll.CDXZipStreamCF.Connect.CDXRouteBing(0,2,0,$C50,I$44)</f>
        <v>0</v>
      </c>
      <c r="J50" s="20">
        <f>_xll.CDXZipStreamCF.Connect.CDXRouteBing(0,2,0,$C50,J$44)</f>
        <v>23.75</v>
      </c>
      <c r="K50" s="20">
        <f>_xll.CDXZipStreamCF.Connect.CDXRouteBing(0,2,0,$C50,K$44)</f>
        <v>25.366666666666667</v>
      </c>
      <c r="L50" s="20">
        <f>_xll.CDXZipStreamCF.Connect.CDXRouteBing(0,2,0,$C50,L$44)</f>
        <v>25.433333333333334</v>
      </c>
      <c r="M50" s="20">
        <f>_xll.CDXZipStreamCF.Connect.CDXRouteBing(0,2,0,$C50,M$44)</f>
        <v>31.35</v>
      </c>
      <c r="N50" s="20">
        <f>_xll.CDXZipStreamCF.Connect.CDXRouteBing(0,2,0,$C50,N$44)</f>
        <v>57.333333333333336</v>
      </c>
      <c r="O50" s="20">
        <f>_xll.CDXZipStreamCF.Connect.CDXRouteBing(0,2,0,$C50,O$44)</f>
        <v>111.53333333333333</v>
      </c>
      <c r="P50" s="20">
        <f>_xll.CDXZipStreamCF.Connect.CDXRouteBing(0,2,0,$C50,P$44)</f>
        <v>112.46666666666667</v>
      </c>
      <c r="Q50" s="20">
        <f>_xll.CDXZipStreamCF.Connect.CDXRouteBing(0,2,0,$C50,Q$44)</f>
        <v>112.46666666666667</v>
      </c>
      <c r="R50" s="20">
        <f>_xll.CDXZipStreamCF.Connect.CDXRouteBing(0,2,0,$C50,R$44)</f>
        <v>106.35</v>
      </c>
      <c r="S50" s="20">
        <f>_xll.CDXZipStreamCF.Connect.CDXRouteBing(0,2,0,$C50,S$44)</f>
        <v>115.01666666666667</v>
      </c>
      <c r="T50" s="20">
        <f>_xll.CDXZipStreamCF.Connect.CDXRouteBing(0,2,0,$C50,T$44)</f>
        <v>202.76666666666668</v>
      </c>
      <c r="U50" s="20">
        <f>_xll.CDXZipStreamCF.Connect.CDXRouteBing(0,2,0,$C50,U$44)</f>
        <v>216.2</v>
      </c>
      <c r="V50" s="20">
        <f>_xll.CDXZipStreamCF.Connect.CDXRouteBing(0,2,0,$C50,V$44)</f>
        <v>217.21666666666667</v>
      </c>
      <c r="W50" s="20">
        <f>_xll.CDXZipStreamCF.Connect.CDXRouteBing(0,2,0,$C50,W$44)</f>
        <v>251.08333333333334</v>
      </c>
      <c r="X50" s="20">
        <f>_xll.CDXZipStreamCF.Connect.CDXRouteBing(0,2,0,$C50,X$44)</f>
        <v>193.56666666666666</v>
      </c>
      <c r="Y50" s="20">
        <f>_xll.CDXZipStreamCF.Connect.CDXRouteBing(0,2,0,$C50,Y$44)</f>
        <v>198.18333333333334</v>
      </c>
      <c r="Z50" s="20">
        <f>_xll.CDXZipStreamCF.Connect.CDXRouteBing(0,2,0,$C50,Z$44)</f>
        <v>333.18333333333334</v>
      </c>
      <c r="AA50" s="20">
        <f>_xll.CDXZipStreamCF.Connect.CDXRouteBing(0,2,0,$C50,AA$44)</f>
        <v>239.46666666666667</v>
      </c>
      <c r="AB50" s="20">
        <f t="shared" si="6"/>
        <v>16</v>
      </c>
      <c r="AC50" s="20">
        <f t="shared" si="7"/>
        <v>810.36666666666667</v>
      </c>
      <c r="AD50" s="98"/>
      <c r="AE50" s="16"/>
      <c r="AF50" s="16" t="s">
        <v>2574</v>
      </c>
      <c r="AG50" t="s">
        <v>3947</v>
      </c>
      <c r="AH50" s="20">
        <f>_xll.CDXZipStreamCF.Connect.CDXRouteBing(0,2,0,$AG50,AH$44)</f>
        <v>18.883333333333333</v>
      </c>
      <c r="AI50" s="20">
        <f>_xll.CDXZipStreamCF.Connect.CDXRouteBing(0,2,0,$AG50,AI$44)</f>
        <v>202.76666666666668</v>
      </c>
      <c r="AJ50" s="20">
        <f>_xll.CDXZipStreamCF.Connect.CDXRouteBing(0,2,0,$AG50,AJ$44)</f>
        <v>193.56666666666666</v>
      </c>
      <c r="AK50" s="20">
        <f>_xll.CDXZipStreamCF.Connect.CDXRouteBing(0,2,0,$AG50,AK$44)</f>
        <v>333.18333333333334</v>
      </c>
      <c r="AL50" s="98"/>
      <c r="AM50" s="16"/>
      <c r="AN50" s="16" t="s">
        <v>2574</v>
      </c>
      <c r="AO50" t="s">
        <v>3947</v>
      </c>
      <c r="AP50" s="20">
        <f>_xll.CDXZipStreamCF.Connect.CDXRouteBing(0,2,0,$AO50,AP$44)</f>
        <v>198.18333333333334</v>
      </c>
      <c r="AQ50" s="20">
        <f>_xll.CDXZipStreamCF.Connect.CDXRouteBing(0,2,0,$AO50,AQ$44)</f>
        <v>106.35</v>
      </c>
      <c r="AR50" s="98"/>
      <c r="AS50" s="16"/>
      <c r="AT50" s="16" t="s">
        <v>2574</v>
      </c>
      <c r="AU50" t="s">
        <v>3947</v>
      </c>
      <c r="AV50" s="20">
        <f>_xll.CDXZipStreamCF.Connect.CDXRouteBing(0,2,0,$AO50,AV$44)</f>
        <v>198.18333333333334</v>
      </c>
      <c r="AW50" s="20">
        <f>_xll.CDXZipStreamCF.Connect.CDXRouteBing(0,2,0,$AO50,AW$44)</f>
        <v>106.35</v>
      </c>
      <c r="AX50" s="20">
        <f>_xll.CDXZipStreamCF.Connect.CDXRouteBing(0,2,0,$AO50,AX$44)</f>
        <v>333.18333333333334</v>
      </c>
      <c r="AY50" s="20">
        <f>_xll.CDXZipStreamCF.Connect.CDXRouteBing(0,2,0,$AO50,AY$44)</f>
        <v>202.76666666666668</v>
      </c>
      <c r="AZ50" s="20">
        <f>_xll.CDXZipStreamCF.Connect.CDXRouteBing(0,2,0,$AO50,AZ$44)</f>
        <v>18.883333333333333</v>
      </c>
      <c r="BA50" s="98"/>
    </row>
    <row r="51" spans="1:53" x14ac:dyDescent="0.2">
      <c r="A51" s="69"/>
      <c r="B51" s="16" t="s">
        <v>2887</v>
      </c>
      <c r="C51" s="23" t="s">
        <v>4453</v>
      </c>
      <c r="D51" s="20">
        <f>_xll.CDXZipStreamCF.Connect.CDXRouteBing(0,2,0,$C51,D$44)</f>
        <v>24.533333333333335</v>
      </c>
      <c r="E51" s="20">
        <f>_xll.CDXZipStreamCF.Connect.CDXRouteBing(0,2,0,$C51,E$44)</f>
        <v>31.25</v>
      </c>
      <c r="F51" s="20">
        <f>_xll.CDXZipStreamCF.Connect.CDXRouteBing(0,2,0,$C51,F$44)</f>
        <v>15.75</v>
      </c>
      <c r="G51" s="20">
        <f>_xll.CDXZipStreamCF.Connect.CDXRouteBing(0,2,0,$C51,G$44)</f>
        <v>18.366666666666667</v>
      </c>
      <c r="H51" s="20">
        <f>_xll.CDXZipStreamCF.Connect.CDXRouteBing(0,2,0,$C51,H$44)</f>
        <v>19.516666666666666</v>
      </c>
      <c r="I51" s="20">
        <f>_xll.CDXZipStreamCF.Connect.CDXRouteBing(0,2,0,$C51,I$44)</f>
        <v>24.333333333333332</v>
      </c>
      <c r="J51" s="20">
        <f>_xll.CDXZipStreamCF.Connect.CDXRouteBing(0,2,0,$C51,J$44)</f>
        <v>0</v>
      </c>
      <c r="K51" s="20">
        <f>_xll.CDXZipStreamCF.Connect.CDXRouteBing(0,2,0,$C51,K$44)</f>
        <v>34.033333333333331</v>
      </c>
      <c r="L51" s="20">
        <f>_xll.CDXZipStreamCF.Connect.CDXRouteBing(0,2,0,$C51,L$44)</f>
        <v>34.1</v>
      </c>
      <c r="M51" s="20">
        <f>_xll.CDXZipStreamCF.Connect.CDXRouteBing(0,2,0,$C51,M$44)</f>
        <v>40.483333333333334</v>
      </c>
      <c r="N51" s="20">
        <f>_xll.CDXZipStreamCF.Connect.CDXRouteBing(0,2,0,$C51,N$44)</f>
        <v>48.31666666666667</v>
      </c>
      <c r="O51" s="20">
        <f>_xll.CDXZipStreamCF.Connect.CDXRouteBing(0,2,0,$C51,O$44)</f>
        <v>113.56666666666666</v>
      </c>
      <c r="P51" s="20">
        <f>_xll.CDXZipStreamCF.Connect.CDXRouteBing(0,2,0,$C51,P$44)</f>
        <v>114.5</v>
      </c>
      <c r="Q51" s="20">
        <f>_xll.CDXZipStreamCF.Connect.CDXRouteBing(0,2,0,$C51,Q$44)</f>
        <v>114.5</v>
      </c>
      <c r="R51" s="20">
        <f>_xll.CDXZipStreamCF.Connect.CDXRouteBing(0,2,0,$C51,R$44)</f>
        <v>89.85</v>
      </c>
      <c r="S51" s="20">
        <f>_xll.CDXZipStreamCF.Connect.CDXRouteBing(0,2,0,$C51,S$44)</f>
        <v>98.516666666666666</v>
      </c>
      <c r="T51" s="20">
        <f>_xll.CDXZipStreamCF.Connect.CDXRouteBing(0,2,0,$C51,T$44)</f>
        <v>186.26666666666668</v>
      </c>
      <c r="U51" s="20">
        <f>_xll.CDXZipStreamCF.Connect.CDXRouteBing(0,2,0,$C51,U$44)</f>
        <v>199.7</v>
      </c>
      <c r="V51" s="20">
        <f>_xll.CDXZipStreamCF.Connect.CDXRouteBing(0,2,0,$C51,V$44)</f>
        <v>200.71666666666667</v>
      </c>
      <c r="W51" s="20">
        <f>_xll.CDXZipStreamCF.Connect.CDXRouteBing(0,2,0,$C51,W$44)</f>
        <v>234.58333333333334</v>
      </c>
      <c r="X51" s="20">
        <f>_xll.CDXZipStreamCF.Connect.CDXRouteBing(0,2,0,$C51,X$44)</f>
        <v>195.38333333333333</v>
      </c>
      <c r="Y51" s="20">
        <f>_xll.CDXZipStreamCF.Connect.CDXRouteBing(0,2,0,$C51,Y$44)</f>
        <v>200</v>
      </c>
      <c r="Z51" s="20">
        <f>_xll.CDXZipStreamCF.Connect.CDXRouteBing(0,2,0,$C51,Z$44)</f>
        <v>335.21666666666664</v>
      </c>
      <c r="AA51" s="20">
        <f>_xll.CDXZipStreamCF.Connect.CDXRouteBing(0,2,0,$C51,AA$44)</f>
        <v>241.5</v>
      </c>
      <c r="AB51" s="20">
        <f t="shared" si="6"/>
        <v>16</v>
      </c>
      <c r="AC51" s="20">
        <f t="shared" si="7"/>
        <v>821.61666666666667</v>
      </c>
      <c r="AD51" s="98"/>
      <c r="AE51" s="16"/>
      <c r="AF51" s="16" t="s">
        <v>2887</v>
      </c>
      <c r="AG51" s="23" t="s">
        <v>4453</v>
      </c>
      <c r="AH51" s="20">
        <f>_xll.CDXZipStreamCF.Connect.CDXRouteBing(0,2,0,$AG51,AH$44)</f>
        <v>24.533333333333335</v>
      </c>
      <c r="AI51" s="20">
        <f>_xll.CDXZipStreamCF.Connect.CDXRouteBing(0,2,0,$AG51,AI$44)</f>
        <v>186.26666666666668</v>
      </c>
      <c r="AJ51" s="20">
        <f>_xll.CDXZipStreamCF.Connect.CDXRouteBing(0,2,0,$AG51,AJ$44)</f>
        <v>195.38333333333333</v>
      </c>
      <c r="AK51" s="20">
        <f>_xll.CDXZipStreamCF.Connect.CDXRouteBing(0,2,0,$AG51,AK$44)</f>
        <v>335.21666666666664</v>
      </c>
      <c r="AL51" s="98"/>
      <c r="AM51" s="16"/>
      <c r="AN51" s="16" t="s">
        <v>2887</v>
      </c>
      <c r="AO51" s="23" t="s">
        <v>4453</v>
      </c>
      <c r="AP51" s="20">
        <f>_xll.CDXZipStreamCF.Connect.CDXRouteBing(0,2,0,$AO51,AP$44)</f>
        <v>200</v>
      </c>
      <c r="AQ51" s="20">
        <f>_xll.CDXZipStreamCF.Connect.CDXRouteBing(0,2,0,$AO51,AQ$44)</f>
        <v>89.85</v>
      </c>
      <c r="AR51" s="98"/>
      <c r="AS51" s="16"/>
      <c r="AT51" s="16" t="s">
        <v>2887</v>
      </c>
      <c r="AU51" s="23" t="s">
        <v>4453</v>
      </c>
      <c r="AV51" s="20">
        <f>_xll.CDXZipStreamCF.Connect.CDXRouteBing(0,2,0,$AO51,AV$44)</f>
        <v>200</v>
      </c>
      <c r="AW51" s="20">
        <f>_xll.CDXZipStreamCF.Connect.CDXRouteBing(0,2,0,$AO51,AW$44)</f>
        <v>89.85</v>
      </c>
      <c r="AX51" s="20">
        <f>_xll.CDXZipStreamCF.Connect.CDXRouteBing(0,2,0,$AO51,AX$44)</f>
        <v>335.21666666666664</v>
      </c>
      <c r="AY51" s="20">
        <f>_xll.CDXZipStreamCF.Connect.CDXRouteBing(0,2,0,$AO51,AY$44)</f>
        <v>186.26666666666668</v>
      </c>
      <c r="AZ51" s="20">
        <f>_xll.CDXZipStreamCF.Connect.CDXRouteBing(0,2,0,$AO51,AZ$44)</f>
        <v>24.533333333333335</v>
      </c>
      <c r="BA51" s="98"/>
    </row>
    <row r="52" spans="1:53" x14ac:dyDescent="0.2">
      <c r="A52" s="69"/>
      <c r="B52" s="16" t="s">
        <v>341</v>
      </c>
      <c r="C52" t="s">
        <v>3939</v>
      </c>
      <c r="D52" s="20">
        <f>_xll.CDXZipStreamCF.Connect.CDXRouteBing(0,2,0,$C52,D$44)</f>
        <v>16.916666666666668</v>
      </c>
      <c r="E52" s="20">
        <f>_xll.CDXZipStreamCF.Connect.CDXRouteBing(0,2,0,$C52,E$44)</f>
        <v>11.483333333333333</v>
      </c>
      <c r="F52" s="20">
        <f>_xll.CDXZipStreamCF.Connect.CDXRouteBing(0,2,0,$C52,F$44)</f>
        <v>27.233333333333334</v>
      </c>
      <c r="G52" s="20">
        <f>_xll.CDXZipStreamCF.Connect.CDXRouteBing(0,2,0,$C52,G$44)</f>
        <v>23.25</v>
      </c>
      <c r="H52" s="20">
        <f>_xll.CDXZipStreamCF.Connect.CDXRouteBing(0,2,0,$C52,H$44)</f>
        <v>24.666666666666668</v>
      </c>
      <c r="I52" s="20">
        <f>_xll.CDXZipStreamCF.Connect.CDXRouteBing(0,2,0,$C52,I$44)</f>
        <v>25.383333333333333</v>
      </c>
      <c r="J52" s="20">
        <f>_xll.CDXZipStreamCF.Connect.CDXRouteBing(0,2,0,$C52,J$44)</f>
        <v>34.016666666666666</v>
      </c>
      <c r="K52" s="20">
        <f>_xll.CDXZipStreamCF.Connect.CDXRouteBing(0,2,0,$C52,K$44)</f>
        <v>0</v>
      </c>
      <c r="L52" s="20">
        <f>_xll.CDXZipStreamCF.Connect.CDXRouteBing(0,2,0,$C52,L$44)</f>
        <v>0.05</v>
      </c>
      <c r="M52" s="20">
        <f>_xll.CDXZipStreamCF.Connect.CDXRouteBing(0,2,0,$C52,M$44)</f>
        <v>19.3</v>
      </c>
      <c r="N52" s="20">
        <f>_xll.CDXZipStreamCF.Connect.CDXRouteBing(0,2,0,$C52,N$44)</f>
        <v>50.3</v>
      </c>
      <c r="O52" s="20">
        <f>_xll.CDXZipStreamCF.Connect.CDXRouteBing(0,2,0,$C52,O$44)</f>
        <v>102.98333333333333</v>
      </c>
      <c r="P52" s="20">
        <f>_xll.CDXZipStreamCF.Connect.CDXRouteBing(0,2,0,$C52,P$44)</f>
        <v>103.91666666666667</v>
      </c>
      <c r="Q52" s="20">
        <f>_xll.CDXZipStreamCF.Connect.CDXRouteBing(0,2,0,$C52,Q$44)</f>
        <v>103.91666666666667</v>
      </c>
      <c r="R52" s="20">
        <f>_xll.CDXZipStreamCF.Connect.CDXRouteBing(0,2,0,$C52,R$44)</f>
        <v>112.46666666666667</v>
      </c>
      <c r="S52" s="20">
        <f>_xll.CDXZipStreamCF.Connect.CDXRouteBing(0,2,0,$C52,S$44)</f>
        <v>121.11666666666666</v>
      </c>
      <c r="T52" s="20">
        <f>_xll.CDXZipStreamCF.Connect.CDXRouteBing(0,2,0,$C52,T$44)</f>
        <v>208.88333333333333</v>
      </c>
      <c r="U52" s="20">
        <f>_xll.CDXZipStreamCF.Connect.CDXRouteBing(0,2,0,$C52,U$44)</f>
        <v>222.3</v>
      </c>
      <c r="V52" s="20">
        <f>_xll.CDXZipStreamCF.Connect.CDXRouteBing(0,2,0,$C52,V$44)</f>
        <v>223.33333333333334</v>
      </c>
      <c r="W52" s="20">
        <f>_xll.CDXZipStreamCF.Connect.CDXRouteBing(0,2,0,$C52,W$44)</f>
        <v>257.2</v>
      </c>
      <c r="X52" s="20">
        <f>_xll.CDXZipStreamCF.Connect.CDXRouteBing(0,2,0,$C52,X$44)</f>
        <v>186.53333333333333</v>
      </c>
      <c r="Y52" s="20">
        <f>_xll.CDXZipStreamCF.Connect.CDXRouteBing(0,2,0,$C52,Y$44)</f>
        <v>191.15</v>
      </c>
      <c r="Z52" s="20">
        <f>_xll.CDXZipStreamCF.Connect.CDXRouteBing(0,2,0,$C52,Z$44)</f>
        <v>324.63333333333333</v>
      </c>
      <c r="AA52" s="20">
        <f>_xll.CDXZipStreamCF.Connect.CDXRouteBing(0,2,0,$C52,AA$44)</f>
        <v>230.91666666666666</v>
      </c>
      <c r="AB52" s="20">
        <f t="shared" si="6"/>
        <v>15</v>
      </c>
      <c r="AC52" s="20">
        <f t="shared" si="7"/>
        <v>655.88333333333344</v>
      </c>
      <c r="AD52" s="98"/>
      <c r="AE52" s="16"/>
      <c r="AF52" s="16" t="s">
        <v>341</v>
      </c>
      <c r="AG52" t="s">
        <v>3939</v>
      </c>
      <c r="AH52" s="20">
        <f>_xll.CDXZipStreamCF.Connect.CDXRouteBing(0,2,0,$AG52,AH$44)</f>
        <v>16.916666666666668</v>
      </c>
      <c r="AI52" s="20">
        <f>_xll.CDXZipStreamCF.Connect.CDXRouteBing(0,2,0,$AG52,AI$44)</f>
        <v>208.88333333333333</v>
      </c>
      <c r="AJ52" s="20">
        <f>_xll.CDXZipStreamCF.Connect.CDXRouteBing(0,2,0,$AG52,AJ$44)</f>
        <v>186.53333333333333</v>
      </c>
      <c r="AK52" s="20">
        <f>_xll.CDXZipStreamCF.Connect.CDXRouteBing(0,2,0,$AG52,AK$44)</f>
        <v>324.63333333333333</v>
      </c>
      <c r="AL52" s="98"/>
      <c r="AM52" s="16"/>
      <c r="AN52" s="16" t="s">
        <v>341</v>
      </c>
      <c r="AO52" t="s">
        <v>3939</v>
      </c>
      <c r="AP52" s="20">
        <f>_xll.CDXZipStreamCF.Connect.CDXRouteBing(0,2,0,$AO52,AP$44)</f>
        <v>191.15</v>
      </c>
      <c r="AQ52" s="20">
        <f>_xll.CDXZipStreamCF.Connect.CDXRouteBing(0,2,0,$AO52,AQ$44)</f>
        <v>112.46666666666667</v>
      </c>
      <c r="AR52" s="98"/>
      <c r="AS52" s="16"/>
      <c r="AT52" s="16" t="s">
        <v>341</v>
      </c>
      <c r="AU52" t="s">
        <v>3939</v>
      </c>
      <c r="AV52" s="20">
        <f>_xll.CDXZipStreamCF.Connect.CDXRouteBing(0,2,0,$AO52,AV$44)</f>
        <v>191.15</v>
      </c>
      <c r="AW52" s="20">
        <f>_xll.CDXZipStreamCF.Connect.CDXRouteBing(0,2,0,$AO52,AW$44)</f>
        <v>112.46666666666667</v>
      </c>
      <c r="AX52" s="20">
        <f>_xll.CDXZipStreamCF.Connect.CDXRouteBing(0,2,0,$AO52,AX$44)</f>
        <v>324.63333333333333</v>
      </c>
      <c r="AY52" s="20">
        <f>_xll.CDXZipStreamCF.Connect.CDXRouteBing(0,2,0,$AO52,AY$44)</f>
        <v>208.88333333333333</v>
      </c>
      <c r="AZ52" s="20">
        <f>_xll.CDXZipStreamCF.Connect.CDXRouteBing(0,2,0,$AO52,AZ$44)</f>
        <v>16.916666666666668</v>
      </c>
      <c r="BA52" s="98"/>
    </row>
    <row r="53" spans="1:53" x14ac:dyDescent="0.2">
      <c r="A53" s="69"/>
      <c r="B53" s="16" t="s">
        <v>335</v>
      </c>
      <c r="C53" t="s">
        <v>3940</v>
      </c>
      <c r="D53" s="20">
        <f>_xll.CDXZipStreamCF.Connect.CDXRouteBing(0,2,0,$C53,D$44)</f>
        <v>16.966666666666665</v>
      </c>
      <c r="E53" s="20">
        <f>_xll.CDXZipStreamCF.Connect.CDXRouteBing(0,2,0,$C53,E$44)</f>
        <v>11.533333333333333</v>
      </c>
      <c r="F53" s="20">
        <f>_xll.CDXZipStreamCF.Connect.CDXRouteBing(0,2,0,$C53,F$44)</f>
        <v>27.283333333333335</v>
      </c>
      <c r="G53" s="20">
        <f>_xll.CDXZipStreamCF.Connect.CDXRouteBing(0,2,0,$C53,G$44)</f>
        <v>23.3</v>
      </c>
      <c r="H53" s="20">
        <f>_xll.CDXZipStreamCF.Connect.CDXRouteBing(0,2,0,$C53,H$44)</f>
        <v>24.716666666666665</v>
      </c>
      <c r="I53" s="20">
        <f>_xll.CDXZipStreamCF.Connect.CDXRouteBing(0,2,0,$C53,I$44)</f>
        <v>25.433333333333334</v>
      </c>
      <c r="J53" s="20">
        <f>_xll.CDXZipStreamCF.Connect.CDXRouteBing(0,2,0,$C53,J$44)</f>
        <v>34.06666666666667</v>
      </c>
      <c r="K53" s="20">
        <f>_xll.CDXZipStreamCF.Connect.CDXRouteBing(0,2,0,$C53,K$44)</f>
        <v>0.05</v>
      </c>
      <c r="L53" s="20">
        <f>_xll.CDXZipStreamCF.Connect.CDXRouteBing(0,2,0,$C53,L$44)</f>
        <v>0</v>
      </c>
      <c r="M53" s="20">
        <f>_xll.CDXZipStreamCF.Connect.CDXRouteBing(0,2,0,$C53,M$44)</f>
        <v>19.366666666666667</v>
      </c>
      <c r="N53" s="20">
        <f>_xll.CDXZipStreamCF.Connect.CDXRouteBing(0,2,0,$C53,N$44)</f>
        <v>50.35</v>
      </c>
      <c r="O53" s="20">
        <f>_xll.CDXZipStreamCF.Connect.CDXRouteBing(0,2,0,$C53,O$44)</f>
        <v>103.03333333333333</v>
      </c>
      <c r="P53" s="20">
        <f>_xll.CDXZipStreamCF.Connect.CDXRouteBing(0,2,0,$C53,P$44)</f>
        <v>103.96666666666667</v>
      </c>
      <c r="Q53" s="20">
        <f>_xll.CDXZipStreamCF.Connect.CDXRouteBing(0,2,0,$C53,Q$44)</f>
        <v>103.96666666666667</v>
      </c>
      <c r="R53" s="20">
        <f>_xll.CDXZipStreamCF.Connect.CDXRouteBing(0,2,0,$C53,R$44)</f>
        <v>112.51666666666667</v>
      </c>
      <c r="S53" s="20">
        <f>_xll.CDXZipStreamCF.Connect.CDXRouteBing(0,2,0,$C53,S$44)</f>
        <v>121.18333333333334</v>
      </c>
      <c r="T53" s="20">
        <f>_xll.CDXZipStreamCF.Connect.CDXRouteBing(0,2,0,$C53,T$44)</f>
        <v>208.93333333333334</v>
      </c>
      <c r="U53" s="20">
        <f>_xll.CDXZipStreamCF.Connect.CDXRouteBing(0,2,0,$C53,U$44)</f>
        <v>222.35</v>
      </c>
      <c r="V53" s="20">
        <f>_xll.CDXZipStreamCF.Connect.CDXRouteBing(0,2,0,$C53,V$44)</f>
        <v>223.38333333333333</v>
      </c>
      <c r="W53" s="20">
        <f>_xll.CDXZipStreamCF.Connect.CDXRouteBing(0,2,0,$C53,W$44)</f>
        <v>257.25</v>
      </c>
      <c r="X53" s="20">
        <f>_xll.CDXZipStreamCF.Connect.CDXRouteBing(0,2,0,$C53,X$44)</f>
        <v>186.58333333333334</v>
      </c>
      <c r="Y53" s="20">
        <f>_xll.CDXZipStreamCF.Connect.CDXRouteBing(0,2,0,$C53,Y$44)</f>
        <v>191.2</v>
      </c>
      <c r="Z53" s="20">
        <f>_xll.CDXZipStreamCF.Connect.CDXRouteBing(0,2,0,$C53,Z$44)</f>
        <v>324.68333333333334</v>
      </c>
      <c r="AA53" s="20">
        <f>_xll.CDXZipStreamCF.Connect.CDXRouteBing(0,2,0,$C53,AA$44)</f>
        <v>230.96666666666667</v>
      </c>
      <c r="AB53" s="20">
        <f t="shared" si="6"/>
        <v>15</v>
      </c>
      <c r="AC53" s="20">
        <f t="shared" si="7"/>
        <v>656.55000000000007</v>
      </c>
      <c r="AD53" s="98"/>
      <c r="AE53" s="16"/>
      <c r="AF53" s="16" t="s">
        <v>335</v>
      </c>
      <c r="AG53" t="s">
        <v>3940</v>
      </c>
      <c r="AH53" s="20">
        <f>_xll.CDXZipStreamCF.Connect.CDXRouteBing(0,2,0,$AG53,AH$44)</f>
        <v>16.966666666666665</v>
      </c>
      <c r="AI53" s="20">
        <f>_xll.CDXZipStreamCF.Connect.CDXRouteBing(0,2,0,$AG53,AI$44)</f>
        <v>208.93333333333334</v>
      </c>
      <c r="AJ53" s="20">
        <f>_xll.CDXZipStreamCF.Connect.CDXRouteBing(0,2,0,$AG53,AJ$44)</f>
        <v>186.58333333333334</v>
      </c>
      <c r="AK53" s="20">
        <f>_xll.CDXZipStreamCF.Connect.CDXRouteBing(0,2,0,$AG53,AK$44)</f>
        <v>324.68333333333334</v>
      </c>
      <c r="AL53" s="98"/>
      <c r="AM53" s="16"/>
      <c r="AN53" s="16" t="s">
        <v>335</v>
      </c>
      <c r="AO53" t="s">
        <v>3940</v>
      </c>
      <c r="AP53" s="20">
        <f>_xll.CDXZipStreamCF.Connect.CDXRouteBing(0,2,0,$AO53,AP$44)</f>
        <v>191.2</v>
      </c>
      <c r="AQ53" s="20">
        <f>_xll.CDXZipStreamCF.Connect.CDXRouteBing(0,2,0,$AO53,AQ$44)</f>
        <v>112.51666666666667</v>
      </c>
      <c r="AR53" s="98"/>
      <c r="AS53" s="16"/>
      <c r="AT53" s="16" t="s">
        <v>335</v>
      </c>
      <c r="AU53" t="s">
        <v>3940</v>
      </c>
      <c r="AV53" s="20">
        <f>_xll.CDXZipStreamCF.Connect.CDXRouteBing(0,2,0,$AO53,AV$44)</f>
        <v>191.2</v>
      </c>
      <c r="AW53" s="20">
        <f>_xll.CDXZipStreamCF.Connect.CDXRouteBing(0,2,0,$AO53,AW$44)</f>
        <v>112.51666666666667</v>
      </c>
      <c r="AX53" s="20">
        <f>_xll.CDXZipStreamCF.Connect.CDXRouteBing(0,2,0,$AO53,AX$44)</f>
        <v>324.68333333333334</v>
      </c>
      <c r="AY53" s="20">
        <f>_xll.CDXZipStreamCF.Connect.CDXRouteBing(0,2,0,$AO53,AY$44)</f>
        <v>208.93333333333334</v>
      </c>
      <c r="AZ53" s="20">
        <f>_xll.CDXZipStreamCF.Connect.CDXRouteBing(0,2,0,$AO53,AZ$44)</f>
        <v>16.966666666666665</v>
      </c>
      <c r="BA53" s="98"/>
    </row>
    <row r="54" spans="1:53" x14ac:dyDescent="0.2">
      <c r="A54" s="69"/>
      <c r="B54" s="16" t="s">
        <v>2891</v>
      </c>
      <c r="C54" t="s">
        <v>4455</v>
      </c>
      <c r="D54" s="20">
        <f>_xll.CDXZipStreamCF.Connect.CDXRouteBing(0,2,0,$C54,D$44)</f>
        <v>22.066666666666666</v>
      </c>
      <c r="E54" s="20">
        <f>_xll.CDXZipStreamCF.Connect.CDXRouteBing(0,2,0,$C54,E$44)</f>
        <v>15.233333333333333</v>
      </c>
      <c r="F54" s="20">
        <f>_xll.CDXZipStreamCF.Connect.CDXRouteBing(0,2,0,$C54,F$44)</f>
        <v>26.3</v>
      </c>
      <c r="G54" s="20">
        <f>_xll.CDXZipStreamCF.Connect.CDXRouteBing(0,2,0,$C54,G$44)</f>
        <v>22.316666666666666</v>
      </c>
      <c r="H54" s="20">
        <f>_xll.CDXZipStreamCF.Connect.CDXRouteBing(0,2,0,$C54,H$44)</f>
        <v>26.4</v>
      </c>
      <c r="I54" s="20">
        <f>_xll.CDXZipStreamCF.Connect.CDXRouteBing(0,2,0,$C54,I$44)</f>
        <v>30.916666666666668</v>
      </c>
      <c r="J54" s="20">
        <f>_xll.CDXZipStreamCF.Connect.CDXRouteBing(0,2,0,$C54,J$44)</f>
        <v>33.083333333333336</v>
      </c>
      <c r="K54" s="20">
        <f>_xll.CDXZipStreamCF.Connect.CDXRouteBing(0,2,0,$C54,K$44)</f>
        <v>19.283333333333335</v>
      </c>
      <c r="L54" s="20">
        <f>_xll.CDXZipStreamCF.Connect.CDXRouteBing(0,2,0,$C54,L$44)</f>
        <v>19.350000000000001</v>
      </c>
      <c r="M54" s="20">
        <f>_xll.CDXZipStreamCF.Connect.CDXRouteBing(0,2,0,$C54,M$44)</f>
        <v>28.916666666666668</v>
      </c>
      <c r="N54" s="20">
        <f>_xll.CDXZipStreamCF.Connect.CDXRouteBing(0,2,0,$C54,N$44)</f>
        <v>41.383333333333333</v>
      </c>
      <c r="O54" s="20">
        <f>_xll.CDXZipStreamCF.Connect.CDXRouteBing(0,2,0,$C54,O$44)</f>
        <v>96.466666666666669</v>
      </c>
      <c r="P54" s="20">
        <f>_xll.CDXZipStreamCF.Connect.CDXRouteBing(0,2,0,$C54,P$44)</f>
        <v>97.4</v>
      </c>
      <c r="Q54" s="20">
        <f>_xll.CDXZipStreamCF.Connect.CDXRouteBing(0,2,0,$C54,Q$44)</f>
        <v>97.4</v>
      </c>
      <c r="R54" s="20">
        <f>_xll.CDXZipStreamCF.Connect.CDXRouteBing(0,2,0,$C54,R$44)</f>
        <v>111.9</v>
      </c>
      <c r="S54" s="20">
        <f>_xll.CDXZipStreamCF.Connect.CDXRouteBing(0,2,0,$C54,S$44)</f>
        <v>120.56666666666666</v>
      </c>
      <c r="T54" s="20">
        <f>_xll.CDXZipStreamCF.Connect.CDXRouteBing(0,2,0,$C54,T$44)</f>
        <v>208.31666666666666</v>
      </c>
      <c r="U54" s="20">
        <f>_xll.CDXZipStreamCF.Connect.CDXRouteBing(0,2,0,$C54,U$44)</f>
        <v>221.73333333333332</v>
      </c>
      <c r="V54" s="20">
        <f>_xll.CDXZipStreamCF.Connect.CDXRouteBing(0,2,0,$C54,V$44)</f>
        <v>222.76666666666668</v>
      </c>
      <c r="W54" s="20">
        <f>_xll.CDXZipStreamCF.Connect.CDXRouteBing(0,2,0,$C54,W$44)</f>
        <v>256.63333333333333</v>
      </c>
      <c r="X54" s="20">
        <f>_xll.CDXZipStreamCF.Connect.CDXRouteBing(0,2,0,$C54,X$44)</f>
        <v>177.61666666666667</v>
      </c>
      <c r="Y54" s="20">
        <f>_xll.CDXZipStreamCF.Connect.CDXRouteBing(0,2,0,$C54,Y$44)</f>
        <v>182.21666666666667</v>
      </c>
      <c r="Z54" s="20">
        <f>_xll.CDXZipStreamCF.Connect.CDXRouteBing(0,2,0,$C54,Z$44)</f>
        <v>318.10000000000002</v>
      </c>
      <c r="AA54" s="20">
        <f>_xll.CDXZipStreamCF.Connect.CDXRouteBing(0,2,0,$C54,AA$44)</f>
        <v>224.4</v>
      </c>
      <c r="AB54" s="20">
        <f t="shared" si="6"/>
        <v>15</v>
      </c>
      <c r="AC54" s="20">
        <f t="shared" si="7"/>
        <v>808.98333333333335</v>
      </c>
      <c r="AD54" s="98"/>
      <c r="AE54" s="16"/>
      <c r="AF54" s="16" t="s">
        <v>2891</v>
      </c>
      <c r="AG54" t="s">
        <v>4455</v>
      </c>
      <c r="AH54" s="20">
        <f>_xll.CDXZipStreamCF.Connect.CDXRouteBing(0,2,0,$AG54,AH$44)</f>
        <v>22.066666666666666</v>
      </c>
      <c r="AI54" s="20">
        <f>_xll.CDXZipStreamCF.Connect.CDXRouteBing(0,2,0,$AG54,AI$44)</f>
        <v>208.31666666666666</v>
      </c>
      <c r="AJ54" s="20">
        <f>_xll.CDXZipStreamCF.Connect.CDXRouteBing(0,2,0,$AG54,AJ$44)</f>
        <v>177.61666666666667</v>
      </c>
      <c r="AK54" s="20">
        <f>_xll.CDXZipStreamCF.Connect.CDXRouteBing(0,2,0,$AG54,AK$44)</f>
        <v>318.10000000000002</v>
      </c>
      <c r="AL54" s="98"/>
      <c r="AM54" s="16"/>
      <c r="AN54" s="16" t="s">
        <v>2891</v>
      </c>
      <c r="AO54" t="s">
        <v>4455</v>
      </c>
      <c r="AP54" s="20">
        <f>_xll.CDXZipStreamCF.Connect.CDXRouteBing(0,2,0,$AO54,AP$44)</f>
        <v>182.21666666666667</v>
      </c>
      <c r="AQ54" s="20">
        <f>_xll.CDXZipStreamCF.Connect.CDXRouteBing(0,2,0,$AO54,AQ$44)</f>
        <v>111.9</v>
      </c>
      <c r="AR54" s="98"/>
      <c r="AS54" s="16"/>
      <c r="AT54" s="16" t="s">
        <v>2891</v>
      </c>
      <c r="AU54" t="s">
        <v>4455</v>
      </c>
      <c r="AV54" s="20">
        <f>_xll.CDXZipStreamCF.Connect.CDXRouteBing(0,2,0,$AO54,AV$44)</f>
        <v>182.21666666666667</v>
      </c>
      <c r="AW54" s="20">
        <f>_xll.CDXZipStreamCF.Connect.CDXRouteBing(0,2,0,$AO54,AW$44)</f>
        <v>111.9</v>
      </c>
      <c r="AX54" s="20">
        <f>_xll.CDXZipStreamCF.Connect.CDXRouteBing(0,2,0,$AO54,AX$44)</f>
        <v>318.10000000000002</v>
      </c>
      <c r="AY54" s="20">
        <f>_xll.CDXZipStreamCF.Connect.CDXRouteBing(0,2,0,$AO54,AY$44)</f>
        <v>208.31666666666666</v>
      </c>
      <c r="AZ54" s="20">
        <f>_xll.CDXZipStreamCF.Connect.CDXRouteBing(0,2,0,$AO54,AZ$44)</f>
        <v>22.066666666666666</v>
      </c>
      <c r="BA54" s="98"/>
    </row>
    <row r="55" spans="1:53" x14ac:dyDescent="0.2">
      <c r="A55" s="69"/>
      <c r="B55" s="16" t="s">
        <v>2317</v>
      </c>
      <c r="C55" t="s">
        <v>3930</v>
      </c>
      <c r="D55" s="20">
        <f>_xll.CDXZipStreamCF.Connect.CDXRouteBing(0,2,0,$C55,D$44)</f>
        <v>29.65</v>
      </c>
      <c r="E55" s="20">
        <f>_xll.CDXZipStreamCF.Connect.CDXRouteBing(0,2,0,$C55,E$44)</f>
        <v>23.883333333333333</v>
      </c>
      <c r="F55" s="20">
        <f>_xll.CDXZipStreamCF.Connect.CDXRouteBing(0,2,0,$C55,F$44)</f>
        <v>34.450000000000003</v>
      </c>
      <c r="G55" s="20">
        <f>_xll.CDXZipStreamCF.Connect.CDXRouteBing(0,2,0,$C55,G$44)</f>
        <v>35.983333333333334</v>
      </c>
      <c r="H55" s="20">
        <f>_xll.CDXZipStreamCF.Connect.CDXRouteBing(0,2,0,$C55,H$44)</f>
        <v>31.616666666666667</v>
      </c>
      <c r="I55" s="20">
        <f>_xll.CDXZipStreamCF.Connect.CDXRouteBing(0,2,0,$C55,I$44)</f>
        <v>32.333333333333336</v>
      </c>
      <c r="J55" s="20">
        <f>_xll.CDXZipStreamCF.Connect.CDXRouteBing(0,2,0,$C55,J$44)</f>
        <v>41.333333333333336</v>
      </c>
      <c r="K55" s="20">
        <f>_xll.CDXZipStreamCF.Connect.CDXRouteBing(0,2,0,$C55,K$44)</f>
        <v>19.466666666666665</v>
      </c>
      <c r="L55" s="20">
        <f>_xll.CDXZipStreamCF.Connect.CDXRouteBing(0,2,0,$C55,L$44)</f>
        <v>19.533333333333335</v>
      </c>
      <c r="M55" s="20">
        <f>_xll.CDXZipStreamCF.Connect.CDXRouteBing(0,2,0,$C55,M$44)</f>
        <v>0</v>
      </c>
      <c r="N55" s="20">
        <f>_xll.CDXZipStreamCF.Connect.CDXRouteBing(0,2,0,$C55,N$44)</f>
        <v>61.583333333333336</v>
      </c>
      <c r="O55" s="20">
        <f>_xll.CDXZipStreamCF.Connect.CDXRouteBing(0,2,0,$C55,O$44)</f>
        <v>113.13333333333334</v>
      </c>
      <c r="P55" s="20">
        <f>_xll.CDXZipStreamCF.Connect.CDXRouteBing(0,2,0,$C55,P$44)</f>
        <v>114.06666666666666</v>
      </c>
      <c r="Q55" s="20">
        <f>_xll.CDXZipStreamCF.Connect.CDXRouteBing(0,2,0,$C55,Q$44)</f>
        <v>114.06666666666666</v>
      </c>
      <c r="R55" s="20">
        <f>_xll.CDXZipStreamCF.Connect.CDXRouteBing(0,2,0,$C55,R$44)</f>
        <v>123.95</v>
      </c>
      <c r="S55" s="20">
        <f>_xll.CDXZipStreamCF.Connect.CDXRouteBing(0,2,0,$C55,S$44)</f>
        <v>132.61666666666667</v>
      </c>
      <c r="T55" s="20">
        <f>_xll.CDXZipStreamCF.Connect.CDXRouteBing(0,2,0,$C55,T$44)</f>
        <v>220.36666666666667</v>
      </c>
      <c r="U55" s="20">
        <f>_xll.CDXZipStreamCF.Connect.CDXRouteBing(0,2,0,$C55,U$44)</f>
        <v>233.78333333333333</v>
      </c>
      <c r="V55" s="20">
        <f>_xll.CDXZipStreamCF.Connect.CDXRouteBing(0,2,0,$C55,V$44)</f>
        <v>234.81666666666666</v>
      </c>
      <c r="W55" s="20">
        <f>_xll.CDXZipStreamCF.Connect.CDXRouteBing(0,2,0,$C55,W$44)</f>
        <v>268.68333333333334</v>
      </c>
      <c r="X55" s="20">
        <f>_xll.CDXZipStreamCF.Connect.CDXRouteBing(0,2,0,$C55,X$44)</f>
        <v>197.81666666666666</v>
      </c>
      <c r="Y55" s="20">
        <f>_xll.CDXZipStreamCF.Connect.CDXRouteBing(0,2,0,$C55,Y$44)</f>
        <v>202.43333333333334</v>
      </c>
      <c r="Z55" s="20">
        <f>_xll.CDXZipStreamCF.Connect.CDXRouteBing(0,2,0,$C55,Z$44)</f>
        <v>330.26666666666665</v>
      </c>
      <c r="AA55" s="20">
        <f>_xll.CDXZipStreamCF.Connect.CDXRouteBing(0,2,0,$C55,AA$44)</f>
        <v>236.55</v>
      </c>
      <c r="AB55" s="20">
        <f t="shared" si="6"/>
        <v>14</v>
      </c>
      <c r="AC55" s="20">
        <f t="shared" si="7"/>
        <v>671.09999999999991</v>
      </c>
      <c r="AD55" s="98"/>
      <c r="AE55" s="16"/>
      <c r="AF55" s="16" t="s">
        <v>2317</v>
      </c>
      <c r="AG55" t="s">
        <v>3930</v>
      </c>
      <c r="AH55" s="20">
        <f>_xll.CDXZipStreamCF.Connect.CDXRouteBing(0,2,0,$AG55,AH$44)</f>
        <v>29.65</v>
      </c>
      <c r="AI55" s="20">
        <f>_xll.CDXZipStreamCF.Connect.CDXRouteBing(0,2,0,$AG55,AI$44)</f>
        <v>220.36666666666667</v>
      </c>
      <c r="AJ55" s="20">
        <f>_xll.CDXZipStreamCF.Connect.CDXRouteBing(0,2,0,$AG55,AJ$44)</f>
        <v>197.81666666666666</v>
      </c>
      <c r="AK55" s="20">
        <f>_xll.CDXZipStreamCF.Connect.CDXRouteBing(0,2,0,$AG55,AK$44)</f>
        <v>330.26666666666665</v>
      </c>
      <c r="AL55" s="98"/>
      <c r="AM55" s="16"/>
      <c r="AN55" s="16" t="s">
        <v>2317</v>
      </c>
      <c r="AO55" t="s">
        <v>3930</v>
      </c>
      <c r="AP55" s="86">
        <f>_xll.CDXZipStreamCF.Connect.CDXRouteBing(0,2,0,$AO55,AP$44)</f>
        <v>202.43333333333334</v>
      </c>
      <c r="AQ55" s="86">
        <f>_xll.CDXZipStreamCF.Connect.CDXRouteBing(0,2,0,$AO55,AQ$44)</f>
        <v>123.95</v>
      </c>
      <c r="AR55" s="98"/>
      <c r="AS55" s="16"/>
      <c r="AT55" s="16" t="s">
        <v>2317</v>
      </c>
      <c r="AU55" t="s">
        <v>3930</v>
      </c>
      <c r="AV55" s="86">
        <f>_xll.CDXZipStreamCF.Connect.CDXRouteBing(0,2,0,$AO55,AV$44)</f>
        <v>202.43333333333334</v>
      </c>
      <c r="AW55" s="86">
        <f>_xll.CDXZipStreamCF.Connect.CDXRouteBing(0,2,0,$AO55,AW$44)</f>
        <v>123.95</v>
      </c>
      <c r="AX55" s="20">
        <f>_xll.CDXZipStreamCF.Connect.CDXRouteBing(0,2,0,$AO55,AX$44)</f>
        <v>330.26666666666665</v>
      </c>
      <c r="AY55" s="20">
        <f>_xll.CDXZipStreamCF.Connect.CDXRouteBing(0,2,0,$AO55,AY$44)</f>
        <v>220.36666666666667</v>
      </c>
      <c r="AZ55" s="20">
        <f>_xll.CDXZipStreamCF.Connect.CDXRouteBing(0,2,0,$AO55,AZ$44)</f>
        <v>29.65</v>
      </c>
      <c r="BA55" s="98"/>
    </row>
    <row r="56" spans="1:53" x14ac:dyDescent="0.2">
      <c r="A56" s="69"/>
      <c r="B56" s="16" t="s">
        <v>2882</v>
      </c>
      <c r="C56" t="s">
        <v>3951</v>
      </c>
      <c r="D56" s="20">
        <f>_xll.CDXZipStreamCF.Connect.CDXRouteBing(0,2,0,$C56,D$44)</f>
        <v>48.766666666666666</v>
      </c>
      <c r="E56" s="20">
        <f>_xll.CDXZipStreamCF.Connect.CDXRouteBing(0,2,0,$C56,E$44)</f>
        <v>46.716666666666669</v>
      </c>
      <c r="F56" s="20">
        <f>_xll.CDXZipStreamCF.Connect.CDXRouteBing(0,2,0,$C56,F$44)</f>
        <v>52.966666666666669</v>
      </c>
      <c r="G56" s="20">
        <f>_xll.CDXZipStreamCF.Connect.CDXRouteBing(0,2,0,$C56,G$44)</f>
        <v>47.6</v>
      </c>
      <c r="H56" s="20">
        <f>_xll.CDXZipStreamCF.Connect.CDXRouteBing(0,2,0,$C56,H$44)</f>
        <v>53.06666666666667</v>
      </c>
      <c r="I56" s="20">
        <f>_xll.CDXZipStreamCF.Connect.CDXRouteBing(0,2,0,$C56,I$44)</f>
        <v>57.883333333333333</v>
      </c>
      <c r="J56" s="20">
        <f>_xll.CDXZipStreamCF.Connect.CDXRouteBing(0,2,0,$C56,J$44)</f>
        <v>48.666666666666664</v>
      </c>
      <c r="K56" s="20">
        <f>_xll.CDXZipStreamCF.Connect.CDXRouteBing(0,2,0,$C56,K$44)</f>
        <v>50.766666666666666</v>
      </c>
      <c r="L56" s="20">
        <f>_xll.CDXZipStreamCF.Connect.CDXRouteBing(0,2,0,$C56,L$44)</f>
        <v>50.833333333333336</v>
      </c>
      <c r="M56" s="20">
        <f>_xll.CDXZipStreamCF.Connect.CDXRouteBing(0,2,0,$C56,M$44)</f>
        <v>60.4</v>
      </c>
      <c r="N56" s="20">
        <f>_xll.CDXZipStreamCF.Connect.CDXRouteBing(0,2,0,$C56,N$44)</f>
        <v>0</v>
      </c>
      <c r="O56" s="20">
        <f>_xll.CDXZipStreamCF.Connect.CDXRouteBing(0,2,0,$C56,O$44)</f>
        <v>122.86666666666666</v>
      </c>
      <c r="P56" s="20">
        <f>_xll.CDXZipStreamCF.Connect.CDXRouteBing(0,2,0,$C56,P$44)</f>
        <v>123.78333333333333</v>
      </c>
      <c r="Q56" s="20">
        <f>_xll.CDXZipStreamCF.Connect.CDXRouteBing(0,2,0,$C56,Q$44)</f>
        <v>123.78333333333333</v>
      </c>
      <c r="R56" s="20">
        <f>_xll.CDXZipStreamCF.Connect.CDXRouteBing(0,2,0,$C56,R$44)</f>
        <v>94.6</v>
      </c>
      <c r="S56" s="20">
        <f>_xll.CDXZipStreamCF.Connect.CDXRouteBing(0,2,0,$C56,S$44)</f>
        <v>88.86666666666666</v>
      </c>
      <c r="T56" s="20">
        <f>_xll.CDXZipStreamCF.Connect.CDXRouteBing(0,2,0,$C56,T$44)</f>
        <v>191</v>
      </c>
      <c r="U56" s="20">
        <f>_xll.CDXZipStreamCF.Connect.CDXRouteBing(0,2,0,$C56,U$44)</f>
        <v>204.43333333333334</v>
      </c>
      <c r="V56" s="20">
        <f>_xll.CDXZipStreamCF.Connect.CDXRouteBing(0,2,0,$C56,V$44)</f>
        <v>205.46666666666667</v>
      </c>
      <c r="W56" s="20">
        <f>_xll.CDXZipStreamCF.Connect.CDXRouteBing(0,2,0,$C56,W$44)</f>
        <v>239.33333333333334</v>
      </c>
      <c r="X56" s="20">
        <f>_xll.CDXZipStreamCF.Connect.CDXRouteBing(0,2,0,$C56,X$44)</f>
        <v>159.21666666666667</v>
      </c>
      <c r="Y56" s="20">
        <f>_xll.CDXZipStreamCF.Connect.CDXRouteBing(0,2,0,$C56,Y$44)</f>
        <v>163.83333333333334</v>
      </c>
      <c r="Z56" s="20">
        <f>_xll.CDXZipStreamCF.Connect.CDXRouteBing(0,2,0,$C56,Z$44)</f>
        <v>343.91666666666669</v>
      </c>
      <c r="AA56" s="20">
        <f>_xll.CDXZipStreamCF.Connect.CDXRouteBing(0,2,0,$C56,AA$44)</f>
        <v>250.2</v>
      </c>
      <c r="AB56" s="20">
        <f t="shared" si="6"/>
        <v>13</v>
      </c>
      <c r="AC56" s="20">
        <f t="shared" si="7"/>
        <v>701.13333333333333</v>
      </c>
      <c r="AD56" s="98"/>
      <c r="AE56" s="16"/>
      <c r="AF56" s="16" t="s">
        <v>2882</v>
      </c>
      <c r="AG56" t="s">
        <v>3951</v>
      </c>
      <c r="AH56" s="20">
        <f>_xll.CDXZipStreamCF.Connect.CDXRouteBing(0,2,0,$AG56,AH$44)</f>
        <v>48.766666666666666</v>
      </c>
      <c r="AI56" s="20">
        <f>_xll.CDXZipStreamCF.Connect.CDXRouteBing(0,2,0,$AG56,AI$44)</f>
        <v>191</v>
      </c>
      <c r="AJ56" s="20">
        <f>_xll.CDXZipStreamCF.Connect.CDXRouteBing(0,2,0,$AG56,AJ$44)</f>
        <v>159.21666666666667</v>
      </c>
      <c r="AK56" s="20">
        <f>_xll.CDXZipStreamCF.Connect.CDXRouteBing(0,2,0,$AG56,AK$44)</f>
        <v>343.91666666666669</v>
      </c>
      <c r="AL56" s="98"/>
      <c r="AM56" s="16"/>
      <c r="AN56" s="16" t="s">
        <v>2882</v>
      </c>
      <c r="AO56" t="s">
        <v>3951</v>
      </c>
      <c r="AP56" s="20">
        <f>_xll.CDXZipStreamCF.Connect.CDXRouteBing(0,2,0,$AO56,AP$44)</f>
        <v>163.83333333333334</v>
      </c>
      <c r="AQ56" s="20">
        <f>_xll.CDXZipStreamCF.Connect.CDXRouteBing(0,2,0,$AO56,AQ$44)</f>
        <v>94.6</v>
      </c>
      <c r="AR56" s="98"/>
      <c r="AS56" s="16"/>
      <c r="AT56" s="16" t="s">
        <v>2882</v>
      </c>
      <c r="AU56" t="s">
        <v>3951</v>
      </c>
      <c r="AV56" s="20">
        <f>_xll.CDXZipStreamCF.Connect.CDXRouteBing(0,2,0,$AO56,AV$44)</f>
        <v>163.83333333333334</v>
      </c>
      <c r="AW56" s="20">
        <f>_xll.CDXZipStreamCF.Connect.CDXRouteBing(0,2,0,$AO56,AW$44)</f>
        <v>94.6</v>
      </c>
      <c r="AX56" s="20">
        <f>_xll.CDXZipStreamCF.Connect.CDXRouteBing(0,2,0,$AO56,AX$44)</f>
        <v>343.91666666666669</v>
      </c>
      <c r="AY56" s="20">
        <f>_xll.CDXZipStreamCF.Connect.CDXRouteBing(0,2,0,$AO56,AY$44)</f>
        <v>191</v>
      </c>
      <c r="AZ56" s="20">
        <f>_xll.CDXZipStreamCF.Connect.CDXRouteBing(0,2,0,$AO56,AZ$44)</f>
        <v>48.766666666666666</v>
      </c>
      <c r="BA56" s="98"/>
    </row>
    <row r="57" spans="1:53" x14ac:dyDescent="0.2">
      <c r="A57" s="69"/>
      <c r="B57" s="16" t="s">
        <v>2933</v>
      </c>
      <c r="C57" t="s">
        <v>3931</v>
      </c>
      <c r="D57" s="20">
        <f>_xll.CDXZipStreamCF.Connect.CDXRouteBing(0,2,0,$C57,D$44)</f>
        <v>102.08333333333333</v>
      </c>
      <c r="E57" s="20">
        <f>_xll.CDXZipStreamCF.Connect.CDXRouteBing(0,2,0,$C57,E$44)</f>
        <v>100.45</v>
      </c>
      <c r="F57" s="20">
        <f>_xll.CDXZipStreamCF.Connect.CDXRouteBing(0,2,0,$C57,F$44)</f>
        <v>106.28333333333333</v>
      </c>
      <c r="G57" s="20">
        <f>_xll.CDXZipStreamCF.Connect.CDXRouteBing(0,2,0,$C57,G$44)</f>
        <v>102.3</v>
      </c>
      <c r="H57" s="20">
        <f>_xll.CDXZipStreamCF.Connect.CDXRouteBing(0,2,0,$C57,H$44)</f>
        <v>106.4</v>
      </c>
      <c r="I57" s="20">
        <f>_xll.CDXZipStreamCF.Connect.CDXRouteBing(0,2,0,$C57,I$44)</f>
        <v>111.2</v>
      </c>
      <c r="J57" s="20">
        <f>_xll.CDXZipStreamCF.Connect.CDXRouteBing(0,2,0,$C57,J$44)</f>
        <v>113.08333333333333</v>
      </c>
      <c r="K57" s="20">
        <f>_xll.CDXZipStreamCF.Connect.CDXRouteBing(0,2,0,$C57,K$44)</f>
        <v>100.9</v>
      </c>
      <c r="L57" s="20">
        <f>_xll.CDXZipStreamCF.Connect.CDXRouteBing(0,2,0,$C57,L$44)</f>
        <v>100.96666666666667</v>
      </c>
      <c r="M57" s="20">
        <f>_xll.CDXZipStreamCF.Connect.CDXRouteBing(0,2,0,$C57,M$44)</f>
        <v>105.96666666666667</v>
      </c>
      <c r="N57" s="20">
        <f>_xll.CDXZipStreamCF.Connect.CDXRouteBing(0,2,0,$C57,N$44)</f>
        <v>122.88333333333334</v>
      </c>
      <c r="O57" s="20">
        <f>_xll.CDXZipStreamCF.Connect.CDXRouteBing(0,2,0,$C57,O$44)</f>
        <v>0</v>
      </c>
      <c r="P57" s="20">
        <f>_xll.CDXZipStreamCF.Connect.CDXRouteBing(0,2,0,$C57,P$44)</f>
        <v>3.8666666666666667</v>
      </c>
      <c r="Q57" s="20">
        <f>_xll.CDXZipStreamCF.Connect.CDXRouteBing(0,2,0,$C57,Q$44)</f>
        <v>3.8666666666666667</v>
      </c>
      <c r="R57" s="20">
        <f>_xll.CDXZipStreamCF.Connect.CDXRouteBing(0,2,0,$C57,R$44)</f>
        <v>191.88333333333333</v>
      </c>
      <c r="S57" s="20">
        <f>_xll.CDXZipStreamCF.Connect.CDXRouteBing(0,2,0,$C57,S$44)</f>
        <v>200.55</v>
      </c>
      <c r="T57" s="20">
        <f>_xll.CDXZipStreamCF.Connect.CDXRouteBing(0,2,0,$C57,T$44)</f>
        <v>288.3</v>
      </c>
      <c r="U57" s="20">
        <f>_xll.CDXZipStreamCF.Connect.CDXRouteBing(0,2,0,$C57,U$44)</f>
        <v>301.71666666666664</v>
      </c>
      <c r="V57" s="20">
        <f>_xll.CDXZipStreamCF.Connect.CDXRouteBing(0,2,0,$C57,V$44)</f>
        <v>302.75</v>
      </c>
      <c r="W57" s="20">
        <f>_xll.CDXZipStreamCF.Connect.CDXRouteBing(0,2,0,$C57,W$44)</f>
        <v>336.61666666666667</v>
      </c>
      <c r="X57" s="20">
        <f>_xll.CDXZipStreamCF.Connect.CDXRouteBing(0,2,0,$C57,X$44)</f>
        <v>246.56666666666666</v>
      </c>
      <c r="Y57" s="20">
        <f>_xll.CDXZipStreamCF.Connect.CDXRouteBing(0,2,0,$C57,Y$44)</f>
        <v>237.83333333333334</v>
      </c>
      <c r="Z57" s="20">
        <f>_xll.CDXZipStreamCF.Connect.CDXRouteBing(0,2,0,$C57,Z$44)</f>
        <v>246.76666666666668</v>
      </c>
      <c r="AA57" s="20">
        <f>_xll.CDXZipStreamCF.Connect.CDXRouteBing(0,2,0,$C57,AA$44)</f>
        <v>145.05000000000001</v>
      </c>
      <c r="AB57" s="20">
        <f t="shared" si="6"/>
        <v>13</v>
      </c>
      <c r="AC57" s="20">
        <f t="shared" si="7"/>
        <v>1057.3666666666666</v>
      </c>
      <c r="AD57" s="98"/>
      <c r="AE57" s="16"/>
      <c r="AF57" s="16" t="s">
        <v>2933</v>
      </c>
      <c r="AG57" t="s">
        <v>3931</v>
      </c>
      <c r="AH57" s="20">
        <f>_xll.CDXZipStreamCF.Connect.CDXRouteBing(0,2,0,$AG57,AH$44)</f>
        <v>102.08333333333333</v>
      </c>
      <c r="AI57" s="20">
        <f>_xll.CDXZipStreamCF.Connect.CDXRouteBing(0,2,0,$AG57,AI$44)</f>
        <v>288.3</v>
      </c>
      <c r="AJ57" s="20">
        <f>_xll.CDXZipStreamCF.Connect.CDXRouteBing(0,2,0,$AG57,AJ$44)</f>
        <v>246.56666666666666</v>
      </c>
      <c r="AK57" s="20">
        <f>_xll.CDXZipStreamCF.Connect.CDXRouteBing(0,2,0,$AG57,AK$44)</f>
        <v>246.76666666666668</v>
      </c>
      <c r="AL57" s="98"/>
      <c r="AM57" s="16"/>
      <c r="AN57" s="16" t="s">
        <v>2933</v>
      </c>
      <c r="AO57" t="s">
        <v>3931</v>
      </c>
      <c r="AP57" s="86">
        <f>_xll.CDXZipStreamCF.Connect.CDXRouteBing(0,2,0,$AO57,AP$44)</f>
        <v>237.83333333333334</v>
      </c>
      <c r="AQ57" s="86">
        <f>_xll.CDXZipStreamCF.Connect.CDXRouteBing(0,2,0,$AO57,AQ$44)</f>
        <v>191.88333333333333</v>
      </c>
      <c r="AR57" s="98"/>
      <c r="AS57" s="16"/>
      <c r="AT57" s="16" t="s">
        <v>2933</v>
      </c>
      <c r="AU57" t="s">
        <v>3931</v>
      </c>
      <c r="AV57" s="86">
        <f>_xll.CDXZipStreamCF.Connect.CDXRouteBing(0,2,0,$AO57,AV$44)</f>
        <v>237.83333333333334</v>
      </c>
      <c r="AW57" s="86">
        <f>_xll.CDXZipStreamCF.Connect.CDXRouteBing(0,2,0,$AO57,AW$44)</f>
        <v>191.88333333333333</v>
      </c>
      <c r="AX57" s="20">
        <f>_xll.CDXZipStreamCF.Connect.CDXRouteBing(0,2,0,$AO57,AX$44)</f>
        <v>246.76666666666668</v>
      </c>
      <c r="AY57" s="20">
        <f>_xll.CDXZipStreamCF.Connect.CDXRouteBing(0,2,0,$AO57,AY$44)</f>
        <v>288.3</v>
      </c>
      <c r="AZ57" s="20">
        <f>_xll.CDXZipStreamCF.Connect.CDXRouteBing(0,2,0,$AO57,AZ$44)</f>
        <v>102.08333333333333</v>
      </c>
      <c r="BA57" s="98"/>
    </row>
    <row r="58" spans="1:53" x14ac:dyDescent="0.2">
      <c r="A58" s="69"/>
      <c r="B58" s="16" t="s">
        <v>190</v>
      </c>
      <c r="C58" s="23" t="s">
        <v>4454</v>
      </c>
      <c r="D58" s="20">
        <f>_xll.CDXZipStreamCF.Connect.CDXRouteBing(0,2,0,$C58,D$44)</f>
        <v>103.21666666666667</v>
      </c>
      <c r="E58" s="20">
        <f>_xll.CDXZipStreamCF.Connect.CDXRouteBing(0,2,0,$C58,E$44)</f>
        <v>101.58333333333333</v>
      </c>
      <c r="F58" s="20">
        <f>_xll.CDXZipStreamCF.Connect.CDXRouteBing(0,2,0,$C58,F$44)</f>
        <v>107.41666666666667</v>
      </c>
      <c r="G58" s="20">
        <f>_xll.CDXZipStreamCF.Connect.CDXRouteBing(0,2,0,$C58,G$44)</f>
        <v>103.43333333333334</v>
      </c>
      <c r="H58" s="20">
        <f>_xll.CDXZipStreamCF.Connect.CDXRouteBing(0,2,0,$C58,H$44)</f>
        <v>107.53333333333333</v>
      </c>
      <c r="I58" s="20">
        <f>_xll.CDXZipStreamCF.Connect.CDXRouteBing(0,2,0,$C58,I$44)</f>
        <v>112.35</v>
      </c>
      <c r="J58" s="20">
        <f>_xll.CDXZipStreamCF.Connect.CDXRouteBing(0,2,0,$C58,J$44)</f>
        <v>114.21666666666667</v>
      </c>
      <c r="K58" s="20">
        <f>_xll.CDXZipStreamCF.Connect.CDXRouteBing(0,2,0,$C58,K$44)</f>
        <v>102.03333333333333</v>
      </c>
      <c r="L58" s="20">
        <f>_xll.CDXZipStreamCF.Connect.CDXRouteBing(0,2,0,$C58,L$44)</f>
        <v>102.1</v>
      </c>
      <c r="M58" s="20">
        <f>_xll.CDXZipStreamCF.Connect.CDXRouteBing(0,2,0,$C58,M$44)</f>
        <v>107.1</v>
      </c>
      <c r="N58" s="20">
        <f>_xll.CDXZipStreamCF.Connect.CDXRouteBing(0,2,0,$C58,N$44)</f>
        <v>124.01666666666667</v>
      </c>
      <c r="O58" s="20">
        <f>_xll.CDXZipStreamCF.Connect.CDXRouteBing(0,2,0,$C58,O$44)</f>
        <v>3.3</v>
      </c>
      <c r="P58" s="20">
        <f>_xll.CDXZipStreamCF.Connect.CDXRouteBing(0,2,0,$C58,P$44)</f>
        <v>0</v>
      </c>
      <c r="Q58" s="20">
        <f>_xll.CDXZipStreamCF.Connect.CDXRouteBing(0,2,0,$C58,Q$44)</f>
        <v>0</v>
      </c>
      <c r="R58" s="20">
        <f>_xll.CDXZipStreamCF.Connect.CDXRouteBing(0,2,0,$C58,R$44)</f>
        <v>193.01666666666668</v>
      </c>
      <c r="S58" s="20">
        <f>_xll.CDXZipStreamCF.Connect.CDXRouteBing(0,2,0,$C58,S$44)</f>
        <v>201.68333333333334</v>
      </c>
      <c r="T58" s="20">
        <f>_xll.CDXZipStreamCF.Connect.CDXRouteBing(0,2,0,$C58,T$44)</f>
        <v>289.43333333333334</v>
      </c>
      <c r="U58" s="20">
        <f>_xll.CDXZipStreamCF.Connect.CDXRouteBing(0,2,0,$C58,U$44)</f>
        <v>302.86666666666667</v>
      </c>
      <c r="V58" s="20">
        <f>_xll.CDXZipStreamCF.Connect.CDXRouteBing(0,2,0,$C58,V$44)</f>
        <v>303.88333333333333</v>
      </c>
      <c r="W58" s="20">
        <f>_xll.CDXZipStreamCF.Connect.CDXRouteBing(0,2,0,$C58,W$44)</f>
        <v>337.75</v>
      </c>
      <c r="X58" s="20">
        <f>_xll.CDXZipStreamCF.Connect.CDXRouteBing(0,2,0,$C58,X$44)</f>
        <v>247.7</v>
      </c>
      <c r="Y58" s="20">
        <f>_xll.CDXZipStreamCF.Connect.CDXRouteBing(0,2,0,$C58,Y$44)</f>
        <v>238.96666666666667</v>
      </c>
      <c r="Z58" s="20">
        <f>_xll.CDXZipStreamCF.Connect.CDXRouteBing(0,2,0,$C58,Z$44)</f>
        <v>247.9</v>
      </c>
      <c r="AA58" s="20">
        <f>_xll.CDXZipStreamCF.Connect.CDXRouteBing(0,2,0,$C58,AA$44)</f>
        <v>146.19999999999999</v>
      </c>
      <c r="AB58" s="20">
        <f t="shared" si="6"/>
        <v>13</v>
      </c>
      <c r="AC58" s="20">
        <f t="shared" si="7"/>
        <v>1064.2833333333333</v>
      </c>
      <c r="AD58" s="98"/>
      <c r="AE58" s="16"/>
      <c r="AF58" s="16" t="s">
        <v>190</v>
      </c>
      <c r="AG58" s="23" t="s">
        <v>4454</v>
      </c>
      <c r="AH58" s="20">
        <f>_xll.CDXZipStreamCF.Connect.CDXRouteBing(0,2,0,$AG58,AH$44)</f>
        <v>103.21666666666667</v>
      </c>
      <c r="AI58" s="20">
        <f>_xll.CDXZipStreamCF.Connect.CDXRouteBing(0,2,0,$AG58,AI$44)</f>
        <v>289.43333333333334</v>
      </c>
      <c r="AJ58" s="20">
        <f>_xll.CDXZipStreamCF.Connect.CDXRouteBing(0,2,0,$AG58,AJ$44)</f>
        <v>247.7</v>
      </c>
      <c r="AK58" s="20">
        <f>_xll.CDXZipStreamCF.Connect.CDXRouteBing(0,2,0,$AG58,AK$44)</f>
        <v>247.9</v>
      </c>
      <c r="AL58" s="98"/>
      <c r="AM58" s="16"/>
      <c r="AN58" s="16" t="s">
        <v>190</v>
      </c>
      <c r="AO58" s="23" t="s">
        <v>4454</v>
      </c>
      <c r="AP58" s="86">
        <f>_xll.CDXZipStreamCF.Connect.CDXRouteBing(0,2,0,$AO58,AP$44)</f>
        <v>238.96666666666667</v>
      </c>
      <c r="AQ58" s="86">
        <f>_xll.CDXZipStreamCF.Connect.CDXRouteBing(0,2,0,$AO58,AQ$44)</f>
        <v>193.01666666666668</v>
      </c>
      <c r="AR58" s="98"/>
      <c r="AS58" s="16"/>
      <c r="AT58" s="16" t="s">
        <v>190</v>
      </c>
      <c r="AU58" s="23" t="s">
        <v>4454</v>
      </c>
      <c r="AV58" s="86">
        <f>_xll.CDXZipStreamCF.Connect.CDXRouteBing(0,2,0,$AO58,AV$44)</f>
        <v>238.96666666666667</v>
      </c>
      <c r="AW58" s="86">
        <f>_xll.CDXZipStreamCF.Connect.CDXRouteBing(0,2,0,$AO58,AW$44)</f>
        <v>193.01666666666668</v>
      </c>
      <c r="AX58" s="20">
        <f>_xll.CDXZipStreamCF.Connect.CDXRouteBing(0,2,0,$AO58,AX$44)</f>
        <v>247.9</v>
      </c>
      <c r="AY58" s="20">
        <f>_xll.CDXZipStreamCF.Connect.CDXRouteBing(0,2,0,$AO58,AY$44)</f>
        <v>289.43333333333334</v>
      </c>
      <c r="AZ58" s="20">
        <f>_xll.CDXZipStreamCF.Connect.CDXRouteBing(0,2,0,$AO58,AZ$44)</f>
        <v>103.21666666666667</v>
      </c>
      <c r="BA58" s="98"/>
    </row>
    <row r="59" spans="1:53" x14ac:dyDescent="0.2">
      <c r="A59" s="69"/>
      <c r="B59" s="16" t="s">
        <v>134</v>
      </c>
      <c r="C59" t="s">
        <v>3942</v>
      </c>
      <c r="D59" s="20">
        <f>_xll.CDXZipStreamCF.Connect.CDXRouteBing(0,2,0,$C59,D$44)</f>
        <v>109.5</v>
      </c>
      <c r="E59" s="20">
        <f>_xll.CDXZipStreamCF.Connect.CDXRouteBing(0,2,0,$C59,E$44)</f>
        <v>112.18333333333334</v>
      </c>
      <c r="F59" s="20">
        <f>_xll.CDXZipStreamCF.Connect.CDXRouteBing(0,2,0,$C59,F$44)</f>
        <v>100.98333333333333</v>
      </c>
      <c r="G59" s="20">
        <f>_xll.CDXZipStreamCF.Connect.CDXRouteBing(0,2,0,$C59,G$44)</f>
        <v>102.25</v>
      </c>
      <c r="H59" s="20">
        <f>_xll.CDXZipStreamCF.Connect.CDXRouteBing(0,2,0,$C59,H$44)</f>
        <v>104.75</v>
      </c>
      <c r="I59" s="20">
        <f>_xll.CDXZipStreamCF.Connect.CDXRouteBing(0,2,0,$C59,I$44)</f>
        <v>109.56666666666666</v>
      </c>
      <c r="J59" s="20">
        <f>_xll.CDXZipStreamCF.Connect.CDXRouteBing(0,2,0,$C59,J$44)</f>
        <v>91.45</v>
      </c>
      <c r="K59" s="20">
        <f>_xll.CDXZipStreamCF.Connect.CDXRouteBing(0,2,0,$C59,K$44)</f>
        <v>114.96666666666667</v>
      </c>
      <c r="L59" s="20">
        <f>_xll.CDXZipStreamCF.Connect.CDXRouteBing(0,2,0,$C59,L$44)</f>
        <v>115.03333333333333</v>
      </c>
      <c r="M59" s="20">
        <f>_xll.CDXZipStreamCF.Connect.CDXRouteBing(0,2,0,$C59,M$44)</f>
        <v>125.71666666666667</v>
      </c>
      <c r="N59" s="20">
        <f>_xll.CDXZipStreamCF.Connect.CDXRouteBing(0,2,0,$C59,N$44)</f>
        <v>96.233333333333334</v>
      </c>
      <c r="O59" s="20">
        <f>_xll.CDXZipStreamCF.Connect.CDXRouteBing(0,2,0,$C59,O$44)</f>
        <v>194.96666666666667</v>
      </c>
      <c r="P59" s="20">
        <f>_xll.CDXZipStreamCF.Connect.CDXRouteBing(0,2,0,$C59,P$44)</f>
        <v>195.9</v>
      </c>
      <c r="Q59" s="20">
        <f>_xll.CDXZipStreamCF.Connect.CDXRouteBing(0,2,0,$C59,Q$44)</f>
        <v>195.9</v>
      </c>
      <c r="R59" s="20">
        <f>_xll.CDXZipStreamCF.Connect.CDXRouteBing(0,2,0,$C59,R$44)</f>
        <v>0</v>
      </c>
      <c r="S59" s="20">
        <f>_xll.CDXZipStreamCF.Connect.CDXRouteBing(0,2,0,$C59,S$44)</f>
        <v>37.383333333333333</v>
      </c>
      <c r="T59" s="20">
        <f>_xll.CDXZipStreamCF.Connect.CDXRouteBing(0,2,0,$C59,T$44)</f>
        <v>112.58333333333333</v>
      </c>
      <c r="U59" s="20">
        <f>_xll.CDXZipStreamCF.Connect.CDXRouteBing(0,2,0,$C59,U$44)</f>
        <v>126</v>
      </c>
      <c r="V59" s="20">
        <f>_xll.CDXZipStreamCF.Connect.CDXRouteBing(0,2,0,$C59,V$44)</f>
        <v>127.03333333333333</v>
      </c>
      <c r="W59" s="20">
        <f>_xll.CDXZipStreamCF.Connect.CDXRouteBing(0,2,0,$C59,W$44)</f>
        <v>160.9</v>
      </c>
      <c r="X59" s="20">
        <f>_xll.CDXZipStreamCF.Connect.CDXRouteBing(0,2,0,$C59,X$44)</f>
        <v>158.30000000000001</v>
      </c>
      <c r="Y59" s="20">
        <f>_xll.CDXZipStreamCF.Connect.CDXRouteBing(0,2,0,$C59,Y$44)</f>
        <v>162.91666666666666</v>
      </c>
      <c r="Z59" s="20">
        <f>_xll.CDXZipStreamCF.Connect.CDXRouteBing(0,2,0,$C59,Z$44)</f>
        <v>362.66666666666669</v>
      </c>
      <c r="AA59" s="20">
        <f>_xll.CDXZipStreamCF.Connect.CDXRouteBing(0,2,0,$C59,AA$44)</f>
        <v>308.46666666666664</v>
      </c>
      <c r="AB59" s="20">
        <f t="shared" si="6"/>
        <v>13</v>
      </c>
      <c r="AC59" s="20">
        <f t="shared" si="7"/>
        <v>1206.8833333333334</v>
      </c>
      <c r="AD59" s="98"/>
      <c r="AE59" s="16"/>
      <c r="AF59" s="16" t="s">
        <v>134</v>
      </c>
      <c r="AG59" t="s">
        <v>3942</v>
      </c>
      <c r="AH59" s="20">
        <f>_xll.CDXZipStreamCF.Connect.CDXRouteBing(0,2,0,$AG59,AH$44)</f>
        <v>109.5</v>
      </c>
      <c r="AI59" s="20">
        <f>_xll.CDXZipStreamCF.Connect.CDXRouteBing(0,2,0,$AG59,AI$44)</f>
        <v>112.58333333333333</v>
      </c>
      <c r="AJ59" s="20">
        <f>_xll.CDXZipStreamCF.Connect.CDXRouteBing(0,2,0,$AG59,AJ$44)</f>
        <v>158.30000000000001</v>
      </c>
      <c r="AK59" s="20">
        <f>_xll.CDXZipStreamCF.Connect.CDXRouteBing(0,2,0,$AG59,AK$44)</f>
        <v>362.66666666666669</v>
      </c>
      <c r="AL59" s="98"/>
      <c r="AM59" s="16"/>
      <c r="AN59" s="26" t="s">
        <v>134</v>
      </c>
      <c r="AO59" s="27" t="s">
        <v>3942</v>
      </c>
      <c r="AP59" s="20">
        <f>_xll.CDXZipStreamCF.Connect.CDXRouteBing(0,2,0,$AO59,AP$44)</f>
        <v>162.91666666666666</v>
      </c>
      <c r="AQ59" s="20">
        <f>_xll.CDXZipStreamCF.Connect.CDXRouteBing(0,2,0,$AO59,AQ$44)</f>
        <v>0</v>
      </c>
      <c r="AR59" s="98"/>
      <c r="AS59" s="16"/>
      <c r="AT59" s="26" t="s">
        <v>134</v>
      </c>
      <c r="AU59" s="27" t="s">
        <v>3942</v>
      </c>
      <c r="AV59" s="20">
        <f>_xll.CDXZipStreamCF.Connect.CDXRouteBing(0,2,0,$AO59,AV$44)</f>
        <v>162.91666666666666</v>
      </c>
      <c r="AW59" s="20">
        <f>_xll.CDXZipStreamCF.Connect.CDXRouteBing(0,2,0,$AO59,AW$44)</f>
        <v>0</v>
      </c>
      <c r="AX59" s="20">
        <f>_xll.CDXZipStreamCF.Connect.CDXRouteBing(0,2,0,$AO59,AX$44)</f>
        <v>362.66666666666669</v>
      </c>
      <c r="AY59" s="20">
        <f>_xll.CDXZipStreamCF.Connect.CDXRouteBing(0,2,0,$AO59,AY$44)</f>
        <v>112.58333333333333</v>
      </c>
      <c r="AZ59" s="20">
        <f>_xll.CDXZipStreamCF.Connect.CDXRouteBing(0,2,0,$AO59,AZ$44)</f>
        <v>109.5</v>
      </c>
      <c r="BA59" s="98"/>
    </row>
    <row r="60" spans="1:53" x14ac:dyDescent="0.2">
      <c r="A60" s="69"/>
      <c r="B60" s="16" t="s">
        <v>2031</v>
      </c>
      <c r="C60" t="s">
        <v>3935</v>
      </c>
      <c r="D60" s="20">
        <f>_xll.CDXZipStreamCF.Connect.CDXRouteBing(0,2,0,$C60,D$44)</f>
        <v>115.58333333333333</v>
      </c>
      <c r="E60" s="20">
        <f>_xll.CDXZipStreamCF.Connect.CDXRouteBing(0,2,0,$C60,E$44)</f>
        <v>118.26666666666667</v>
      </c>
      <c r="F60" s="20">
        <f>_xll.CDXZipStreamCF.Connect.CDXRouteBing(0,2,0,$C60,F$44)</f>
        <v>107.08333333333333</v>
      </c>
      <c r="G60" s="20">
        <f>_xll.CDXZipStreamCF.Connect.CDXRouteBing(0,2,0,$C60,G$44)</f>
        <v>108.33333333333333</v>
      </c>
      <c r="H60" s="20">
        <f>_xll.CDXZipStreamCF.Connect.CDXRouteBing(0,2,0,$C60,H$44)</f>
        <v>110.85</v>
      </c>
      <c r="I60" s="20">
        <f>_xll.CDXZipStreamCF.Connect.CDXRouteBing(0,2,0,$C60,I$44)</f>
        <v>115.66666666666667</v>
      </c>
      <c r="J60" s="20">
        <f>_xll.CDXZipStreamCF.Connect.CDXRouteBing(0,2,0,$C60,J$44)</f>
        <v>97.55</v>
      </c>
      <c r="K60" s="20">
        <f>_xll.CDXZipStreamCF.Connect.CDXRouteBing(0,2,0,$C60,K$44)</f>
        <v>121.06666666666666</v>
      </c>
      <c r="L60" s="20">
        <f>_xll.CDXZipStreamCF.Connect.CDXRouteBing(0,2,0,$C60,L$44)</f>
        <v>121.13333333333334</v>
      </c>
      <c r="M60" s="20">
        <f>_xll.CDXZipStreamCF.Connect.CDXRouteBing(0,2,0,$C60,M$44)</f>
        <v>131.81666666666666</v>
      </c>
      <c r="N60" s="20">
        <f>_xll.CDXZipStreamCF.Connect.CDXRouteBing(0,2,0,$C60,N$44)</f>
        <v>89.36666666666666</v>
      </c>
      <c r="O60" s="20">
        <f>_xll.CDXZipStreamCF.Connect.CDXRouteBing(0,2,0,$C60,O$44)</f>
        <v>201.06666666666666</v>
      </c>
      <c r="P60" s="20">
        <f>_xll.CDXZipStreamCF.Connect.CDXRouteBing(0,2,0,$C60,P$44)</f>
        <v>202</v>
      </c>
      <c r="Q60" s="20">
        <f>_xll.CDXZipStreamCF.Connect.CDXRouteBing(0,2,0,$C60,Q$44)</f>
        <v>202</v>
      </c>
      <c r="R60" s="20">
        <f>_xll.CDXZipStreamCF.Connect.CDXRouteBing(0,2,0,$C60,R$44)</f>
        <v>38.65</v>
      </c>
      <c r="S60" s="20">
        <f>_xll.CDXZipStreamCF.Connect.CDXRouteBing(0,2,0,$C60,S$44)</f>
        <v>0</v>
      </c>
      <c r="T60" s="20">
        <f>_xll.CDXZipStreamCF.Connect.CDXRouteBing(0,2,0,$C60,T$44)</f>
        <v>138.26666666666668</v>
      </c>
      <c r="U60" s="20">
        <f>_xll.CDXZipStreamCF.Connect.CDXRouteBing(0,2,0,$C60,U$44)</f>
        <v>146.76666666666668</v>
      </c>
      <c r="V60" s="20">
        <f>_xll.CDXZipStreamCF.Connect.CDXRouteBing(0,2,0,$C60,V$44)</f>
        <v>145.71666666666667</v>
      </c>
      <c r="W60" s="20">
        <f>_xll.CDXZipStreamCF.Connect.CDXRouteBing(0,2,0,$C60,W$44)</f>
        <v>187.38333333333333</v>
      </c>
      <c r="X60" s="20">
        <f>_xll.CDXZipStreamCF.Connect.CDXRouteBing(0,2,0,$C60,X$44)</f>
        <v>130.03333333333333</v>
      </c>
      <c r="Y60" s="20">
        <f>_xll.CDXZipStreamCF.Connect.CDXRouteBing(0,2,0,$C60,Y$44)</f>
        <v>134.65</v>
      </c>
      <c r="Z60" s="20">
        <f>_xll.CDXZipStreamCF.Connect.CDXRouteBing(0,2,0,$C60,Z$44)</f>
        <v>334.4</v>
      </c>
      <c r="AA60" s="20">
        <f>_xll.CDXZipStreamCF.Connect.CDXRouteBing(0,2,0,$C60,AA$44)</f>
        <v>284.25</v>
      </c>
      <c r="AB60" s="20">
        <f t="shared" si="6"/>
        <v>10</v>
      </c>
      <c r="AC60" s="20">
        <f t="shared" si="7"/>
        <v>901.34999999999991</v>
      </c>
      <c r="AD60" s="98"/>
      <c r="AE60" s="16"/>
      <c r="AF60" s="16" t="s">
        <v>2031</v>
      </c>
      <c r="AG60" t="s">
        <v>3935</v>
      </c>
      <c r="AH60" s="20">
        <f>_xll.CDXZipStreamCF.Connect.CDXRouteBing(0,2,0,$AG60,AH$44)</f>
        <v>115.58333333333333</v>
      </c>
      <c r="AI60" s="20">
        <f>_xll.CDXZipStreamCF.Connect.CDXRouteBing(0,2,0,$AG60,AI$44)</f>
        <v>138.26666666666668</v>
      </c>
      <c r="AJ60" s="20">
        <f>_xll.CDXZipStreamCF.Connect.CDXRouteBing(0,2,0,$AG60,AJ$44)</f>
        <v>130.03333333333333</v>
      </c>
      <c r="AK60" s="20">
        <f>_xll.CDXZipStreamCF.Connect.CDXRouteBing(0,2,0,$AG60,AK$44)</f>
        <v>334.4</v>
      </c>
      <c r="AL60" s="98"/>
      <c r="AM60" s="16"/>
      <c r="AN60" s="16" t="s">
        <v>2031</v>
      </c>
      <c r="AO60" t="s">
        <v>3935</v>
      </c>
      <c r="AP60" s="20">
        <f>_xll.CDXZipStreamCF.Connect.CDXRouteBing(0,2,0,$AO60,AP$44)</f>
        <v>134.65</v>
      </c>
      <c r="AQ60" s="20">
        <f>_xll.CDXZipStreamCF.Connect.CDXRouteBing(0,2,0,$AO60,AQ$44)</f>
        <v>38.65</v>
      </c>
      <c r="AR60" s="98"/>
      <c r="AS60" s="16"/>
      <c r="AT60" s="16" t="s">
        <v>2031</v>
      </c>
      <c r="AU60" t="s">
        <v>3935</v>
      </c>
      <c r="AV60" s="20">
        <f>_xll.CDXZipStreamCF.Connect.CDXRouteBing(0,2,0,$AO60,AV$44)</f>
        <v>134.65</v>
      </c>
      <c r="AW60" s="20">
        <f>_xll.CDXZipStreamCF.Connect.CDXRouteBing(0,2,0,$AO60,AW$44)</f>
        <v>38.65</v>
      </c>
      <c r="AX60" s="20">
        <f>_xll.CDXZipStreamCF.Connect.CDXRouteBing(0,2,0,$AO60,AX$44)</f>
        <v>334.4</v>
      </c>
      <c r="AY60" s="20">
        <f>_xll.CDXZipStreamCF.Connect.CDXRouteBing(0,2,0,$AO60,AY$44)</f>
        <v>138.26666666666668</v>
      </c>
      <c r="AZ60" s="20">
        <f>_xll.CDXZipStreamCF.Connect.CDXRouteBing(0,2,0,$AO60,AZ$44)</f>
        <v>115.58333333333333</v>
      </c>
      <c r="BA60" s="98"/>
    </row>
    <row r="61" spans="1:53" x14ac:dyDescent="0.2">
      <c r="A61" s="69"/>
      <c r="B61" s="24" t="s">
        <v>2215</v>
      </c>
      <c r="C61" s="25" t="s">
        <v>3949</v>
      </c>
      <c r="D61" s="20">
        <f>_xll.CDXZipStreamCF.Connect.CDXRouteBing(0,2,0,$C61,D$44)</f>
        <v>204</v>
      </c>
      <c r="E61" s="20">
        <f>_xll.CDXZipStreamCF.Connect.CDXRouteBing(0,2,0,$C61,E$44)</f>
        <v>206.68333333333334</v>
      </c>
      <c r="F61" s="20">
        <f>_xll.CDXZipStreamCF.Connect.CDXRouteBing(0,2,0,$C61,F$44)</f>
        <v>195.5</v>
      </c>
      <c r="G61" s="20">
        <f>_xll.CDXZipStreamCF.Connect.CDXRouteBing(0,2,0,$C61,G$44)</f>
        <v>196.75</v>
      </c>
      <c r="H61" s="20">
        <f>_xll.CDXZipStreamCF.Connect.CDXRouteBing(0,2,0,$C61,H$44)</f>
        <v>199.26666666666668</v>
      </c>
      <c r="I61" s="20">
        <f>_xll.CDXZipStreamCF.Connect.CDXRouteBing(0,2,0,$C61,I$44)</f>
        <v>204.08333333333334</v>
      </c>
      <c r="J61" s="20">
        <f>_xll.CDXZipStreamCF.Connect.CDXRouteBing(0,2,0,$C61,J$44)</f>
        <v>185.95</v>
      </c>
      <c r="K61" s="20">
        <f>_xll.CDXZipStreamCF.Connect.CDXRouteBing(0,2,0,$C61,K$44)</f>
        <v>209.46666666666667</v>
      </c>
      <c r="L61" s="20">
        <f>_xll.CDXZipStreamCF.Connect.CDXRouteBing(0,2,0,$C61,L$44)</f>
        <v>209.53333333333333</v>
      </c>
      <c r="M61" s="20">
        <f>_xll.CDXZipStreamCF.Connect.CDXRouteBing(0,2,0,$C61,M$44)</f>
        <v>220.21666666666667</v>
      </c>
      <c r="N61" s="20">
        <f>_xll.CDXZipStreamCF.Connect.CDXRouteBing(0,2,0,$C61,N$44)</f>
        <v>190.73333333333332</v>
      </c>
      <c r="O61" s="20">
        <f>_xll.CDXZipStreamCF.Connect.CDXRouteBing(0,2,0,$C61,O$44)</f>
        <v>289.48333333333335</v>
      </c>
      <c r="P61" s="20">
        <f>_xll.CDXZipStreamCF.Connect.CDXRouteBing(0,2,0,$C61,P$44)</f>
        <v>290.39999999999998</v>
      </c>
      <c r="Q61" s="20">
        <f>_xll.CDXZipStreamCF.Connect.CDXRouteBing(0,2,0,$C61,Q$44)</f>
        <v>290.39999999999998</v>
      </c>
      <c r="R61" s="20">
        <f>_xll.CDXZipStreamCF.Connect.CDXRouteBing(0,2,0,$C61,R$44)</f>
        <v>110.26666666666667</v>
      </c>
      <c r="S61" s="20">
        <f>_xll.CDXZipStreamCF.Connect.CDXRouteBing(0,2,0,$C61,S$44)</f>
        <v>137.6</v>
      </c>
      <c r="T61" s="20">
        <f>_xll.CDXZipStreamCF.Connect.CDXRouteBing(0,2,0,$C61,T$44)</f>
        <v>0</v>
      </c>
      <c r="U61" s="20">
        <f>_xll.CDXZipStreamCF.Connect.CDXRouteBing(0,2,0,$C61,U$44)</f>
        <v>23</v>
      </c>
      <c r="V61" s="20">
        <f>_xll.CDXZipStreamCF.Connect.CDXRouteBing(0,2,0,$C61,V$44)</f>
        <v>21.95</v>
      </c>
      <c r="W61" s="20">
        <f>_xll.CDXZipStreamCF.Connect.CDXRouteBing(0,2,0,$C61,W$44)</f>
        <v>64.05</v>
      </c>
      <c r="X61" s="20">
        <f>_xll.CDXZipStreamCF.Connect.CDXRouteBing(0,2,0,$C61,X$44)</f>
        <v>148.31666666666666</v>
      </c>
      <c r="Y61" s="20">
        <f>_xll.CDXZipStreamCF.Connect.CDXRouteBing(0,2,0,$C61,Y$44)</f>
        <v>158.41666666666666</v>
      </c>
      <c r="Z61" s="20">
        <f>_xll.CDXZipStreamCF.Connect.CDXRouteBing(0,2,0,$C61,Z$44)</f>
        <v>338.9</v>
      </c>
      <c r="AA61" s="20">
        <f>_xll.CDXZipStreamCF.Connect.CDXRouteBing(0,2,0,$C61,AA$44)</f>
        <v>360.65</v>
      </c>
      <c r="AB61" s="22">
        <f t="shared" si="6"/>
        <v>5</v>
      </c>
      <c r="AC61" s="22">
        <f t="shared" si="7"/>
        <v>219.26666666666665</v>
      </c>
      <c r="AD61" s="98"/>
      <c r="AE61" s="16"/>
      <c r="AF61" s="24" t="s">
        <v>2215</v>
      </c>
      <c r="AG61" s="25" t="s">
        <v>3949</v>
      </c>
      <c r="AH61" s="20">
        <f>_xll.CDXZipStreamCF.Connect.CDXRouteBing(0,2,0,$AG61,AH$44)</f>
        <v>204</v>
      </c>
      <c r="AI61" s="20">
        <f>_xll.CDXZipStreamCF.Connect.CDXRouteBing(0,2,0,$AG61,AI$44)</f>
        <v>0</v>
      </c>
      <c r="AJ61" s="20">
        <f>_xll.CDXZipStreamCF.Connect.CDXRouteBing(0,2,0,$AG61,AJ$44)</f>
        <v>148.31666666666666</v>
      </c>
      <c r="AK61" s="20">
        <f>_xll.CDXZipStreamCF.Connect.CDXRouteBing(0,2,0,$AG61,AK$44)</f>
        <v>338.9</v>
      </c>
      <c r="AL61" s="98"/>
      <c r="AM61" s="16"/>
      <c r="AN61" s="16" t="s">
        <v>2215</v>
      </c>
      <c r="AO61" t="s">
        <v>3949</v>
      </c>
      <c r="AP61" s="20">
        <f>_xll.CDXZipStreamCF.Connect.CDXRouteBing(0,2,0,$AO61,AP$44)</f>
        <v>158.41666666666666</v>
      </c>
      <c r="AQ61" s="20">
        <f>_xll.CDXZipStreamCF.Connect.CDXRouteBing(0,2,0,$AO61,AQ$44)</f>
        <v>110.26666666666667</v>
      </c>
      <c r="AR61" s="98"/>
      <c r="AS61" s="16"/>
      <c r="AT61" s="24" t="s">
        <v>2215</v>
      </c>
      <c r="AU61" s="25" t="s">
        <v>3949</v>
      </c>
      <c r="AV61" s="20">
        <f>_xll.CDXZipStreamCF.Connect.CDXRouteBing(0,2,0,$AO61,AV$44)</f>
        <v>158.41666666666666</v>
      </c>
      <c r="AW61" s="20">
        <f>_xll.CDXZipStreamCF.Connect.CDXRouteBing(0,2,0,$AO61,AW$44)</f>
        <v>110.26666666666667</v>
      </c>
      <c r="AX61" s="20">
        <f>_xll.CDXZipStreamCF.Connect.CDXRouteBing(0,2,0,$AO61,AX$44)</f>
        <v>338.9</v>
      </c>
      <c r="AY61" s="20">
        <f>_xll.CDXZipStreamCF.Connect.CDXRouteBing(0,2,0,$AO61,AY$44)</f>
        <v>0</v>
      </c>
      <c r="AZ61" s="20">
        <f>_xll.CDXZipStreamCF.Connect.CDXRouteBing(0,2,0,$AO61,AZ$44)</f>
        <v>204</v>
      </c>
      <c r="BA61" s="98"/>
    </row>
    <row r="62" spans="1:53" x14ac:dyDescent="0.2">
      <c r="A62" s="69"/>
      <c r="B62" s="16" t="s">
        <v>2243</v>
      </c>
      <c r="C62" t="s">
        <v>3944</v>
      </c>
      <c r="D62" s="20">
        <f>_xll.CDXZipStreamCF.Connect.CDXRouteBing(0,2,0,$C62,D$44)</f>
        <v>217.55</v>
      </c>
      <c r="E62" s="20">
        <f>_xll.CDXZipStreamCF.Connect.CDXRouteBing(0,2,0,$C62,E$44)</f>
        <v>220.23333333333332</v>
      </c>
      <c r="F62" s="20">
        <f>_xll.CDXZipStreamCF.Connect.CDXRouteBing(0,2,0,$C62,F$44)</f>
        <v>209.05</v>
      </c>
      <c r="G62" s="20">
        <f>_xll.CDXZipStreamCF.Connect.CDXRouteBing(0,2,0,$C62,G$44)</f>
        <v>210.3</v>
      </c>
      <c r="H62" s="20">
        <f>_xll.CDXZipStreamCF.Connect.CDXRouteBing(0,2,0,$C62,H$44)</f>
        <v>212.81666666666666</v>
      </c>
      <c r="I62" s="20">
        <f>_xll.CDXZipStreamCF.Connect.CDXRouteBing(0,2,0,$C62,I$44)</f>
        <v>217.63333333333333</v>
      </c>
      <c r="J62" s="20">
        <f>_xll.CDXZipStreamCF.Connect.CDXRouteBing(0,2,0,$C62,J$44)</f>
        <v>199.5</v>
      </c>
      <c r="K62" s="20">
        <f>_xll.CDXZipStreamCF.Connect.CDXRouteBing(0,2,0,$C62,K$44)</f>
        <v>223.01666666666668</v>
      </c>
      <c r="L62" s="20">
        <f>_xll.CDXZipStreamCF.Connect.CDXRouteBing(0,2,0,$C62,L$44)</f>
        <v>223.08333333333334</v>
      </c>
      <c r="M62" s="20">
        <f>_xll.CDXZipStreamCF.Connect.CDXRouteBing(0,2,0,$C62,M$44)</f>
        <v>233.76666666666668</v>
      </c>
      <c r="N62" s="20">
        <f>_xll.CDXZipStreamCF.Connect.CDXRouteBing(0,2,0,$C62,N$44)</f>
        <v>204.28333333333333</v>
      </c>
      <c r="O62" s="20">
        <f>_xll.CDXZipStreamCF.Connect.CDXRouteBing(0,2,0,$C62,O$44)</f>
        <v>303.01666666666665</v>
      </c>
      <c r="P62" s="20">
        <f>_xll.CDXZipStreamCF.Connect.CDXRouteBing(0,2,0,$C62,P$44)</f>
        <v>303.95</v>
      </c>
      <c r="Q62" s="20">
        <f>_xll.CDXZipStreamCF.Connect.CDXRouteBing(0,2,0,$C62,Q$44)</f>
        <v>303.95</v>
      </c>
      <c r="R62" s="20">
        <f>_xll.CDXZipStreamCF.Connect.CDXRouteBing(0,2,0,$C62,R$44)</f>
        <v>123.81666666666666</v>
      </c>
      <c r="S62" s="20">
        <f>_xll.CDXZipStreamCF.Connect.CDXRouteBing(0,2,0,$C62,S$44)</f>
        <v>145.66666666666666</v>
      </c>
      <c r="T62" s="20">
        <f>_xll.CDXZipStreamCF.Connect.CDXRouteBing(0,2,0,$C62,T$44)</f>
        <v>23.333333333333332</v>
      </c>
      <c r="U62" s="20">
        <f>_xll.CDXZipStreamCF.Connect.CDXRouteBing(0,2,0,$C62,U$44)</f>
        <v>0</v>
      </c>
      <c r="V62" s="20">
        <f>_xll.CDXZipStreamCF.Connect.CDXRouteBing(0,2,0,$C62,V$44)</f>
        <v>15.966666666666667</v>
      </c>
      <c r="W62" s="20">
        <f>_xll.CDXZipStreamCF.Connect.CDXRouteBing(0,2,0,$C62,W$44)</f>
        <v>61.866666666666667</v>
      </c>
      <c r="X62" s="20">
        <f>_xll.CDXZipStreamCF.Connect.CDXRouteBing(0,2,0,$C62,X$44)</f>
        <v>155.65</v>
      </c>
      <c r="Y62" s="20">
        <f>_xll.CDXZipStreamCF.Connect.CDXRouteBing(0,2,0,$C62,Y$44)</f>
        <v>165.75</v>
      </c>
      <c r="Z62" s="20">
        <f>_xll.CDXZipStreamCF.Connect.CDXRouteBing(0,2,0,$C62,Z$44)</f>
        <v>346.23333333333335</v>
      </c>
      <c r="AA62" s="20">
        <f>_xll.CDXZipStreamCF.Connect.CDXRouteBing(0,2,0,$C62,AA$44)</f>
        <v>367.98333333333335</v>
      </c>
      <c r="AB62" s="20">
        <f t="shared" si="6"/>
        <v>4</v>
      </c>
      <c r="AC62" s="20">
        <f t="shared" si="7"/>
        <v>101.16666666666666</v>
      </c>
      <c r="AD62" s="98"/>
      <c r="AE62" s="16"/>
      <c r="AF62" s="16" t="s">
        <v>2243</v>
      </c>
      <c r="AG62" t="s">
        <v>3944</v>
      </c>
      <c r="AH62" s="20">
        <f>_xll.CDXZipStreamCF.Connect.CDXRouteBing(0,2,0,$AG62,AH$44)</f>
        <v>217.55</v>
      </c>
      <c r="AI62" s="20">
        <f>_xll.CDXZipStreamCF.Connect.CDXRouteBing(0,2,0,$AG62,AI$44)</f>
        <v>23.333333333333332</v>
      </c>
      <c r="AJ62" s="20">
        <f>_xll.CDXZipStreamCF.Connect.CDXRouteBing(0,2,0,$AG62,AJ$44)</f>
        <v>155.65</v>
      </c>
      <c r="AK62" s="20">
        <f>_xll.CDXZipStreamCF.Connect.CDXRouteBing(0,2,0,$AG62,AK$44)</f>
        <v>346.23333333333335</v>
      </c>
      <c r="AL62" s="98"/>
      <c r="AM62" s="16"/>
      <c r="AN62" s="16" t="s">
        <v>2243</v>
      </c>
      <c r="AO62" t="s">
        <v>3944</v>
      </c>
      <c r="AP62" s="86">
        <f>_xll.CDXZipStreamCF.Connect.CDXRouteBing(0,2,0,$AO62,AP$44)</f>
        <v>165.75</v>
      </c>
      <c r="AQ62" s="86">
        <f>_xll.CDXZipStreamCF.Connect.CDXRouteBing(0,2,0,$AO62,AQ$44)</f>
        <v>123.81666666666666</v>
      </c>
      <c r="AR62" s="98"/>
      <c r="AS62" s="16"/>
      <c r="AT62" s="16" t="s">
        <v>2243</v>
      </c>
      <c r="AU62" t="s">
        <v>3944</v>
      </c>
      <c r="AV62" s="86">
        <f>_xll.CDXZipStreamCF.Connect.CDXRouteBing(0,2,0,$AO62,AV$44)</f>
        <v>165.75</v>
      </c>
      <c r="AW62" s="86">
        <f>_xll.CDXZipStreamCF.Connect.CDXRouteBing(0,2,0,$AO62,AW$44)</f>
        <v>123.81666666666666</v>
      </c>
      <c r="AX62" s="20">
        <f>_xll.CDXZipStreamCF.Connect.CDXRouteBing(0,2,0,$AO62,AX$44)</f>
        <v>346.23333333333335</v>
      </c>
      <c r="AY62" s="20">
        <f>_xll.CDXZipStreamCF.Connect.CDXRouteBing(0,2,0,$AO62,AY$44)</f>
        <v>23.333333333333332</v>
      </c>
      <c r="AZ62" s="20">
        <f>_xll.CDXZipStreamCF.Connect.CDXRouteBing(0,2,0,$AO62,AZ$44)</f>
        <v>217.55</v>
      </c>
      <c r="BA62" s="98"/>
    </row>
    <row r="63" spans="1:53" x14ac:dyDescent="0.2">
      <c r="A63" s="69"/>
      <c r="B63" s="16" t="s">
        <v>1073</v>
      </c>
      <c r="C63" t="s">
        <v>3957</v>
      </c>
      <c r="D63" s="20">
        <f>_xll.CDXZipStreamCF.Connect.CDXRouteBing(0,2,0,$C63,D$44)</f>
        <v>217.75</v>
      </c>
      <c r="E63" s="20">
        <f>_xll.CDXZipStreamCF.Connect.CDXRouteBing(0,2,0,$C63,E$44)</f>
        <v>220.45</v>
      </c>
      <c r="F63" s="20">
        <f>_xll.CDXZipStreamCF.Connect.CDXRouteBing(0,2,0,$C63,F$44)</f>
        <v>209.25</v>
      </c>
      <c r="G63" s="20">
        <f>_xll.CDXZipStreamCF.Connect.CDXRouteBing(0,2,0,$C63,G$44)</f>
        <v>210.5</v>
      </c>
      <c r="H63" s="20">
        <f>_xll.CDXZipStreamCF.Connect.CDXRouteBing(0,2,0,$C63,H$44)</f>
        <v>213.01666666666668</v>
      </c>
      <c r="I63" s="20">
        <f>_xll.CDXZipStreamCF.Connect.CDXRouteBing(0,2,0,$C63,I$44)</f>
        <v>217.83333333333334</v>
      </c>
      <c r="J63" s="20">
        <f>_xll.CDXZipStreamCF.Connect.CDXRouteBing(0,2,0,$C63,J$44)</f>
        <v>199.71666666666667</v>
      </c>
      <c r="K63" s="20">
        <f>_xll.CDXZipStreamCF.Connect.CDXRouteBing(0,2,0,$C63,K$44)</f>
        <v>223.23333333333332</v>
      </c>
      <c r="L63" s="20">
        <f>_xll.CDXZipStreamCF.Connect.CDXRouteBing(0,2,0,$C63,L$44)</f>
        <v>223.3</v>
      </c>
      <c r="M63" s="20">
        <f>_xll.CDXZipStreamCF.Connect.CDXRouteBing(0,2,0,$C63,M$44)</f>
        <v>233.98333333333332</v>
      </c>
      <c r="N63" s="20">
        <f>_xll.CDXZipStreamCF.Connect.CDXRouteBing(0,2,0,$C63,N$44)</f>
        <v>204.5</v>
      </c>
      <c r="O63" s="20">
        <f>_xll.CDXZipStreamCF.Connect.CDXRouteBing(0,2,0,$C63,O$44)</f>
        <v>303.23333333333335</v>
      </c>
      <c r="P63" s="20">
        <f>_xll.CDXZipStreamCF.Connect.CDXRouteBing(0,2,0,$C63,P$44)</f>
        <v>304.16666666666669</v>
      </c>
      <c r="Q63" s="20">
        <f>_xll.CDXZipStreamCF.Connect.CDXRouteBing(0,2,0,$C63,Q$44)</f>
        <v>304.16666666666669</v>
      </c>
      <c r="R63" s="20">
        <f>_xll.CDXZipStreamCF.Connect.CDXRouteBing(0,2,0,$C63,R$44)</f>
        <v>124.01666666666667</v>
      </c>
      <c r="S63" s="20">
        <f>_xll.CDXZipStreamCF.Connect.CDXRouteBing(0,2,0,$C63,S$44)</f>
        <v>144.80000000000001</v>
      </c>
      <c r="T63" s="20">
        <f>_xll.CDXZipStreamCF.Connect.CDXRouteBing(0,2,0,$C63,T$44)</f>
        <v>22.466666666666665</v>
      </c>
      <c r="U63" s="20">
        <f>_xll.CDXZipStreamCF.Connect.CDXRouteBing(0,2,0,$C63,U$44)</f>
        <v>15.033333333333333</v>
      </c>
      <c r="V63" s="20">
        <f>_xll.CDXZipStreamCF.Connect.CDXRouteBing(0,2,0,$C63,V$44)</f>
        <v>0</v>
      </c>
      <c r="W63" s="20">
        <f>_xll.CDXZipStreamCF.Connect.CDXRouteBing(0,2,0,$C63,W$44)</f>
        <v>67.183333333333337</v>
      </c>
      <c r="X63" s="20">
        <f>_xll.CDXZipStreamCF.Connect.CDXRouteBing(0,2,0,$C63,X$44)</f>
        <v>147.76666666666668</v>
      </c>
      <c r="Y63" s="20">
        <f>_xll.CDXZipStreamCF.Connect.CDXRouteBing(0,2,0,$C63,Y$44)</f>
        <v>157.86666666666667</v>
      </c>
      <c r="Z63" s="20">
        <f>_xll.CDXZipStreamCF.Connect.CDXRouteBing(0,2,0,$C63,Z$44)</f>
        <v>338.35</v>
      </c>
      <c r="AA63" s="20">
        <f>_xll.CDXZipStreamCF.Connect.CDXRouteBing(0,2,0,$C63,AA$44)</f>
        <v>360.11666666666667</v>
      </c>
      <c r="AB63" s="20">
        <f t="shared" si="6"/>
        <v>4</v>
      </c>
      <c r="AC63" s="20">
        <f t="shared" si="7"/>
        <v>104.68333333333334</v>
      </c>
      <c r="AD63" s="98"/>
      <c r="AE63" s="16"/>
      <c r="AF63" s="16" t="s">
        <v>1073</v>
      </c>
      <c r="AG63" t="s">
        <v>3957</v>
      </c>
      <c r="AH63" s="20">
        <f>_xll.CDXZipStreamCF.Connect.CDXRouteBing(0,2,0,$AG63,AH$44)</f>
        <v>217.75</v>
      </c>
      <c r="AI63" s="20">
        <f>_xll.CDXZipStreamCF.Connect.CDXRouteBing(0,2,0,$AG63,AI$44)</f>
        <v>22.466666666666665</v>
      </c>
      <c r="AJ63" s="20">
        <f>_xll.CDXZipStreamCF.Connect.CDXRouteBing(0,2,0,$AG63,AJ$44)</f>
        <v>147.76666666666668</v>
      </c>
      <c r="AK63" s="20">
        <f>_xll.CDXZipStreamCF.Connect.CDXRouteBing(0,2,0,$AG63,AK$44)</f>
        <v>338.35</v>
      </c>
      <c r="AL63" s="98"/>
      <c r="AM63" s="16"/>
      <c r="AN63" s="16" t="s">
        <v>1073</v>
      </c>
      <c r="AO63" t="s">
        <v>3957</v>
      </c>
      <c r="AP63" s="86">
        <f>_xll.CDXZipStreamCF.Connect.CDXRouteBing(0,2,0,$AO63,AP$44)</f>
        <v>157.86666666666667</v>
      </c>
      <c r="AQ63" s="86">
        <f>_xll.CDXZipStreamCF.Connect.CDXRouteBing(0,2,0,$AO63,AQ$44)</f>
        <v>124.01666666666667</v>
      </c>
      <c r="AR63" s="98"/>
      <c r="AS63" s="16"/>
      <c r="AT63" s="16" t="s">
        <v>1073</v>
      </c>
      <c r="AU63" t="s">
        <v>3957</v>
      </c>
      <c r="AV63" s="86">
        <f>_xll.CDXZipStreamCF.Connect.CDXRouteBing(0,2,0,$AO63,AV$44)</f>
        <v>157.86666666666667</v>
      </c>
      <c r="AW63" s="86">
        <f>_xll.CDXZipStreamCF.Connect.CDXRouteBing(0,2,0,$AO63,AW$44)</f>
        <v>124.01666666666667</v>
      </c>
      <c r="AX63" s="20">
        <f>_xll.CDXZipStreamCF.Connect.CDXRouteBing(0,2,0,$AO63,AX$44)</f>
        <v>338.35</v>
      </c>
      <c r="AY63" s="20">
        <f>_xll.CDXZipStreamCF.Connect.CDXRouteBing(0,2,0,$AO63,AY$44)</f>
        <v>22.466666666666665</v>
      </c>
      <c r="AZ63" s="20">
        <f>_xll.CDXZipStreamCF.Connect.CDXRouteBing(0,2,0,$AO63,AZ$44)</f>
        <v>217.75</v>
      </c>
      <c r="BA63" s="98"/>
    </row>
    <row r="64" spans="1:53" x14ac:dyDescent="0.2">
      <c r="A64" s="69"/>
      <c r="B64" s="16" t="s">
        <v>183</v>
      </c>
      <c r="C64" t="s">
        <v>3938</v>
      </c>
      <c r="D64" s="20">
        <f>_xll.CDXZipStreamCF.Connect.CDXRouteBing(0,2,0,$C64,D$44)</f>
        <v>252.78333333333333</v>
      </c>
      <c r="E64" s="20">
        <f>_xll.CDXZipStreamCF.Connect.CDXRouteBing(0,2,0,$C64,E$44)</f>
        <v>255.46666666666667</v>
      </c>
      <c r="F64" s="20">
        <f>_xll.CDXZipStreamCF.Connect.CDXRouteBing(0,2,0,$C64,F$44)</f>
        <v>244.28333333333333</v>
      </c>
      <c r="G64" s="20">
        <f>_xll.CDXZipStreamCF.Connect.CDXRouteBing(0,2,0,$C64,G$44)</f>
        <v>245.53333333333333</v>
      </c>
      <c r="H64" s="20">
        <f>_xll.CDXZipStreamCF.Connect.CDXRouteBing(0,2,0,$C64,H$44)</f>
        <v>248.05</v>
      </c>
      <c r="I64" s="20">
        <f>_xll.CDXZipStreamCF.Connect.CDXRouteBing(0,2,0,$C64,I$44)</f>
        <v>252.86666666666667</v>
      </c>
      <c r="J64" s="20">
        <f>_xll.CDXZipStreamCF.Connect.CDXRouteBing(0,2,0,$C64,J$44)</f>
        <v>234.73333333333332</v>
      </c>
      <c r="K64" s="20">
        <f>_xll.CDXZipStreamCF.Connect.CDXRouteBing(0,2,0,$C64,K$44)</f>
        <v>258.25</v>
      </c>
      <c r="L64" s="20">
        <f>_xll.CDXZipStreamCF.Connect.CDXRouteBing(0,2,0,$C64,L$44)</f>
        <v>258.31666666666666</v>
      </c>
      <c r="M64" s="20">
        <f>_xll.CDXZipStreamCF.Connect.CDXRouteBing(0,2,0,$C64,M$44)</f>
        <v>269</v>
      </c>
      <c r="N64" s="20">
        <f>_xll.CDXZipStreamCF.Connect.CDXRouteBing(0,2,0,$C64,N$44)</f>
        <v>239.51666666666668</v>
      </c>
      <c r="O64" s="20">
        <f>_xll.CDXZipStreamCF.Connect.CDXRouteBing(0,2,0,$C64,O$44)</f>
        <v>338.25</v>
      </c>
      <c r="P64" s="20">
        <f>_xll.CDXZipStreamCF.Connect.CDXRouteBing(0,2,0,$C64,P$44)</f>
        <v>339.18333333333334</v>
      </c>
      <c r="Q64" s="20">
        <f>_xll.CDXZipStreamCF.Connect.CDXRouteBing(0,2,0,$C64,Q$44)</f>
        <v>339.18333333333334</v>
      </c>
      <c r="R64" s="20">
        <f>_xll.CDXZipStreamCF.Connect.CDXRouteBing(0,2,0,$C64,R$44)</f>
        <v>159.05000000000001</v>
      </c>
      <c r="S64" s="20">
        <f>_xll.CDXZipStreamCF.Connect.CDXRouteBing(0,2,0,$C64,S$44)</f>
        <v>187.06666666666666</v>
      </c>
      <c r="T64" s="20">
        <f>_xll.CDXZipStreamCF.Connect.CDXRouteBing(0,2,0,$C64,T$44)</f>
        <v>64.88333333333334</v>
      </c>
      <c r="U64" s="20">
        <f>_xll.CDXZipStreamCF.Connect.CDXRouteBing(0,2,0,$C64,U$44)</f>
        <v>62.516666666666666</v>
      </c>
      <c r="V64" s="20">
        <f>_xll.CDXZipStreamCF.Connect.CDXRouteBing(0,2,0,$C64,V$44)</f>
        <v>68.11666666666666</v>
      </c>
      <c r="W64" s="20">
        <f>_xll.CDXZipStreamCF.Connect.CDXRouteBing(0,2,0,$C64,W$44)</f>
        <v>0</v>
      </c>
      <c r="X64" s="20">
        <f>_xll.CDXZipStreamCF.Connect.CDXRouteBing(0,2,0,$C64,X$44)</f>
        <v>203.61666666666667</v>
      </c>
      <c r="Y64" s="20">
        <f>_xll.CDXZipStreamCF.Connect.CDXRouteBing(0,2,0,$C64,Y$44)</f>
        <v>213.71666666666667</v>
      </c>
      <c r="Z64" s="20">
        <f>_xll.CDXZipStreamCF.Connect.CDXRouteBing(0,2,0,$C64,Z$44)</f>
        <v>394.21666666666664</v>
      </c>
      <c r="AA64" s="20">
        <f>_xll.CDXZipStreamCF.Connect.CDXRouteBing(0,2,0,$C64,AA$44)</f>
        <v>415.96666666666664</v>
      </c>
      <c r="AB64" s="20">
        <f t="shared" si="6"/>
        <v>4</v>
      </c>
      <c r="AC64" s="20">
        <f t="shared" si="7"/>
        <v>195.51666666666665</v>
      </c>
      <c r="AD64" s="98"/>
      <c r="AE64" s="16"/>
      <c r="AF64" s="16" t="s">
        <v>183</v>
      </c>
      <c r="AG64" t="s">
        <v>3938</v>
      </c>
      <c r="AH64" s="20">
        <f>_xll.CDXZipStreamCF.Connect.CDXRouteBing(0,2,0,$AG64,AH$44)</f>
        <v>252.78333333333333</v>
      </c>
      <c r="AI64" s="20">
        <f>_xll.CDXZipStreamCF.Connect.CDXRouteBing(0,2,0,$AG64,AI$44)</f>
        <v>64.88333333333334</v>
      </c>
      <c r="AJ64" s="20">
        <f>_xll.CDXZipStreamCF.Connect.CDXRouteBing(0,2,0,$AG64,AJ$44)</f>
        <v>203.61666666666667</v>
      </c>
      <c r="AK64" s="20">
        <f>_xll.CDXZipStreamCF.Connect.CDXRouteBing(0,2,0,$AG64,AK$44)</f>
        <v>394.21666666666664</v>
      </c>
      <c r="AL64" s="98"/>
      <c r="AM64" s="16"/>
      <c r="AN64" s="16" t="s">
        <v>183</v>
      </c>
      <c r="AO64" t="s">
        <v>3938</v>
      </c>
      <c r="AP64" s="86">
        <f>_xll.CDXZipStreamCF.Connect.CDXRouteBing(0,2,0,$AO64,AP$44)</f>
        <v>213.71666666666667</v>
      </c>
      <c r="AQ64" s="86">
        <f>_xll.CDXZipStreamCF.Connect.CDXRouteBing(0,2,0,$AO64,AQ$44)</f>
        <v>159.05000000000001</v>
      </c>
      <c r="AR64" s="98"/>
      <c r="AS64" s="16"/>
      <c r="AT64" s="16" t="s">
        <v>183</v>
      </c>
      <c r="AU64" t="s">
        <v>3938</v>
      </c>
      <c r="AV64" s="86">
        <f>_xll.CDXZipStreamCF.Connect.CDXRouteBing(0,2,0,$AO64,AV$44)</f>
        <v>213.71666666666667</v>
      </c>
      <c r="AW64" s="86">
        <f>_xll.CDXZipStreamCF.Connect.CDXRouteBing(0,2,0,$AO64,AW$44)</f>
        <v>159.05000000000001</v>
      </c>
      <c r="AX64" s="20">
        <f>_xll.CDXZipStreamCF.Connect.CDXRouteBing(0,2,0,$AO64,AX$44)</f>
        <v>394.21666666666664</v>
      </c>
      <c r="AY64" s="20">
        <f>_xll.CDXZipStreamCF.Connect.CDXRouteBing(0,2,0,$AO64,AY$44)</f>
        <v>64.88333333333334</v>
      </c>
      <c r="AZ64" s="20">
        <f>_xll.CDXZipStreamCF.Connect.CDXRouteBing(0,2,0,$AO64,AZ$44)</f>
        <v>252.78333333333333</v>
      </c>
      <c r="BA64" s="98"/>
    </row>
    <row r="65" spans="1:53" x14ac:dyDescent="0.2">
      <c r="A65" s="69"/>
      <c r="B65" s="24" t="s">
        <v>320</v>
      </c>
      <c r="C65" s="25" t="s">
        <v>3943</v>
      </c>
      <c r="D65" s="20">
        <f>_xll.CDXZipStreamCF.Connect.CDXRouteBing(0,2,0,$C65,D$44)</f>
        <v>185.26666666666668</v>
      </c>
      <c r="E65" s="20">
        <f>_xll.CDXZipStreamCF.Connect.CDXRouteBing(0,2,0,$C65,E$44)</f>
        <v>183.21666666666667</v>
      </c>
      <c r="F65" s="20">
        <f>_xll.CDXZipStreamCF.Connect.CDXRouteBing(0,2,0,$C65,F$44)</f>
        <v>189.46666666666667</v>
      </c>
      <c r="G65" s="20">
        <f>_xll.CDXZipStreamCF.Connect.CDXRouteBing(0,2,0,$C65,G$44)</f>
        <v>184.1</v>
      </c>
      <c r="H65" s="20">
        <f>_xll.CDXZipStreamCF.Connect.CDXRouteBing(0,2,0,$C65,H$44)</f>
        <v>189.58333333333334</v>
      </c>
      <c r="I65" s="20">
        <f>_xll.CDXZipStreamCF.Connect.CDXRouteBing(0,2,0,$C65,I$44)</f>
        <v>194.38333333333333</v>
      </c>
      <c r="J65" s="20">
        <f>_xll.CDXZipStreamCF.Connect.CDXRouteBing(0,2,0,$C65,J$44)</f>
        <v>196.25</v>
      </c>
      <c r="K65" s="20">
        <f>_xll.CDXZipStreamCF.Connect.CDXRouteBing(0,2,0,$C65,K$44)</f>
        <v>187.26666666666668</v>
      </c>
      <c r="L65" s="20">
        <f>_xll.CDXZipStreamCF.Connect.CDXRouteBing(0,2,0,$C65,L$44)</f>
        <v>187.33333333333334</v>
      </c>
      <c r="M65" s="20">
        <f>_xll.CDXZipStreamCF.Connect.CDXRouteBing(0,2,0,$C65,M$44)</f>
        <v>196.9</v>
      </c>
      <c r="N65" s="20">
        <f>_xll.CDXZipStreamCF.Connect.CDXRouteBing(0,2,0,$C65,N$44)</f>
        <v>160.66666666666666</v>
      </c>
      <c r="O65" s="20">
        <f>_xll.CDXZipStreamCF.Connect.CDXRouteBing(0,2,0,$C65,O$44)</f>
        <v>245.91666666666666</v>
      </c>
      <c r="P65" s="20">
        <f>_xll.CDXZipStreamCF.Connect.CDXRouteBing(0,2,0,$C65,P$44)</f>
        <v>246.85</v>
      </c>
      <c r="Q65" s="20">
        <f>_xll.CDXZipStreamCF.Connect.CDXRouteBing(0,2,0,$C65,Q$44)</f>
        <v>246.85</v>
      </c>
      <c r="R65" s="20">
        <f>_xll.CDXZipStreamCF.Connect.CDXRouteBing(0,2,0,$C65,R$44)</f>
        <v>158.21666666666667</v>
      </c>
      <c r="S65" s="20">
        <f>_xll.CDXZipStreamCF.Connect.CDXRouteBing(0,2,0,$C65,S$44)</f>
        <v>130.53333333333333</v>
      </c>
      <c r="T65" s="20">
        <f>_xll.CDXZipStreamCF.Connect.CDXRouteBing(0,2,0,$C65,T$44)</f>
        <v>148.98333333333332</v>
      </c>
      <c r="U65" s="20">
        <f>_xll.CDXZipStreamCF.Connect.CDXRouteBing(0,2,0,$C65,U$44)</f>
        <v>156.58333333333334</v>
      </c>
      <c r="V65" s="20">
        <f>_xll.CDXZipStreamCF.Connect.CDXRouteBing(0,2,0,$C65,V$44)</f>
        <v>148.16666666666666</v>
      </c>
      <c r="W65" s="20">
        <f>_xll.CDXZipStreamCF.Connect.CDXRouteBing(0,2,0,$C65,W$44)</f>
        <v>203.35</v>
      </c>
      <c r="X65" s="20">
        <f>_xll.CDXZipStreamCF.Connect.CDXRouteBing(0,2,0,$C65,X$44)</f>
        <v>0</v>
      </c>
      <c r="Y65" s="20">
        <f>_xll.CDXZipStreamCF.Connect.CDXRouteBing(0,2,0,$C65,Y$44)</f>
        <v>15.266666666666667</v>
      </c>
      <c r="Z65" s="20">
        <f>_xll.CDXZipStreamCF.Connect.CDXRouteBing(0,2,0,$C65,Z$44)</f>
        <v>222.4</v>
      </c>
      <c r="AA65" s="20">
        <f>_xll.CDXZipStreamCF.Connect.CDXRouteBing(0,2,0,$C65,AA$44)</f>
        <v>221.25</v>
      </c>
      <c r="AB65" s="22">
        <f t="shared" si="6"/>
        <v>2</v>
      </c>
      <c r="AC65" s="22">
        <f t="shared" si="7"/>
        <v>15.266666666666667</v>
      </c>
      <c r="AD65" s="98"/>
      <c r="AE65" s="16"/>
      <c r="AF65" s="24" t="s">
        <v>320</v>
      </c>
      <c r="AG65" s="25" t="s">
        <v>3943</v>
      </c>
      <c r="AH65" s="20">
        <f>_xll.CDXZipStreamCF.Connect.CDXRouteBing(0,2,0,$AG65,AH$44)</f>
        <v>185.26666666666668</v>
      </c>
      <c r="AI65" s="20">
        <f>_xll.CDXZipStreamCF.Connect.CDXRouteBing(0,2,0,$AG65,AI$44)</f>
        <v>148.98333333333332</v>
      </c>
      <c r="AJ65" s="20">
        <f>_xll.CDXZipStreamCF.Connect.CDXRouteBing(0,2,0,$AG65,AJ$44)</f>
        <v>0</v>
      </c>
      <c r="AK65" s="20">
        <f>_xll.CDXZipStreamCF.Connect.CDXRouteBing(0,2,0,$AG65,AK$44)</f>
        <v>222.4</v>
      </c>
      <c r="AL65" s="98"/>
      <c r="AM65" s="16"/>
      <c r="AN65" s="16" t="s">
        <v>320</v>
      </c>
      <c r="AO65" t="s">
        <v>3943</v>
      </c>
      <c r="AP65" s="20">
        <f>_xll.CDXZipStreamCF.Connect.CDXRouteBing(0,2,0,$AO65,AP$44)</f>
        <v>15.266666666666667</v>
      </c>
      <c r="AQ65" s="20">
        <f>_xll.CDXZipStreamCF.Connect.CDXRouteBing(0,2,0,$AO65,AQ$44)</f>
        <v>158.21666666666667</v>
      </c>
      <c r="AR65" s="98"/>
      <c r="AS65" s="16"/>
      <c r="AT65" s="16" t="s">
        <v>320</v>
      </c>
      <c r="AU65" t="s">
        <v>3943</v>
      </c>
      <c r="AV65" s="20">
        <f>_xll.CDXZipStreamCF.Connect.CDXRouteBing(0,2,0,$AO65,AV$44)</f>
        <v>15.266666666666667</v>
      </c>
      <c r="AW65" s="20">
        <f>_xll.CDXZipStreamCF.Connect.CDXRouteBing(0,2,0,$AO65,AW$44)</f>
        <v>158.21666666666667</v>
      </c>
      <c r="AX65" s="20">
        <f>_xll.CDXZipStreamCF.Connect.CDXRouteBing(0,2,0,$AO65,AX$44)</f>
        <v>222.4</v>
      </c>
      <c r="AY65" s="20">
        <f>_xll.CDXZipStreamCF.Connect.CDXRouteBing(0,2,0,$AO65,AY$44)</f>
        <v>148.98333333333332</v>
      </c>
      <c r="AZ65" s="20">
        <f>_xll.CDXZipStreamCF.Connect.CDXRouteBing(0,2,0,$AO65,AZ$44)</f>
        <v>185.26666666666668</v>
      </c>
      <c r="BA65" s="98"/>
    </row>
    <row r="66" spans="1:53" x14ac:dyDescent="0.2">
      <c r="A66" s="69"/>
      <c r="B66" s="16" t="s">
        <v>2039</v>
      </c>
      <c r="C66" t="s">
        <v>3936</v>
      </c>
      <c r="D66" s="20">
        <f>_xll.CDXZipStreamCF.Connect.CDXRouteBing(0,2,0,$C66,D$44)</f>
        <v>188.93333333333334</v>
      </c>
      <c r="E66" s="20">
        <f>_xll.CDXZipStreamCF.Connect.CDXRouteBing(0,2,0,$C66,E$44)</f>
        <v>186.88333333333333</v>
      </c>
      <c r="F66" s="20">
        <f>_xll.CDXZipStreamCF.Connect.CDXRouteBing(0,2,0,$C66,F$44)</f>
        <v>193.13333333333333</v>
      </c>
      <c r="G66" s="20">
        <f>_xll.CDXZipStreamCF.Connect.CDXRouteBing(0,2,0,$C66,G$44)</f>
        <v>187.76666666666668</v>
      </c>
      <c r="H66" s="20">
        <f>_xll.CDXZipStreamCF.Connect.CDXRouteBing(0,2,0,$C66,H$44)</f>
        <v>193.25</v>
      </c>
      <c r="I66" s="20">
        <f>_xll.CDXZipStreamCF.Connect.CDXRouteBing(0,2,0,$C66,I$44)</f>
        <v>198.05</v>
      </c>
      <c r="J66" s="20">
        <f>_xll.CDXZipStreamCF.Connect.CDXRouteBing(0,2,0,$C66,J$44)</f>
        <v>199.91666666666666</v>
      </c>
      <c r="K66" s="20">
        <f>_xll.CDXZipStreamCF.Connect.CDXRouteBing(0,2,0,$C66,K$44)</f>
        <v>190.93333333333334</v>
      </c>
      <c r="L66" s="20">
        <f>_xll.CDXZipStreamCF.Connect.CDXRouteBing(0,2,0,$C66,L$44)</f>
        <v>191</v>
      </c>
      <c r="M66" s="20">
        <f>_xll.CDXZipStreamCF.Connect.CDXRouteBing(0,2,0,$C66,M$44)</f>
        <v>200.56666666666666</v>
      </c>
      <c r="N66" s="20">
        <f>_xll.CDXZipStreamCF.Connect.CDXRouteBing(0,2,0,$C66,N$44)</f>
        <v>164.33333333333334</v>
      </c>
      <c r="O66" s="20">
        <f>_xll.CDXZipStreamCF.Connect.CDXRouteBing(0,2,0,$C66,O$44)</f>
        <v>238.66666666666666</v>
      </c>
      <c r="P66" s="20">
        <f>_xll.CDXZipStreamCF.Connect.CDXRouteBing(0,2,0,$C66,P$44)</f>
        <v>239.6</v>
      </c>
      <c r="Q66" s="20">
        <f>_xll.CDXZipStreamCF.Connect.CDXRouteBing(0,2,0,$C66,Q$44)</f>
        <v>239.6</v>
      </c>
      <c r="R66" s="20">
        <f>_xll.CDXZipStreamCF.Connect.CDXRouteBing(0,2,0,$C66,R$44)</f>
        <v>161.88333333333333</v>
      </c>
      <c r="S66" s="20">
        <f>_xll.CDXZipStreamCF.Connect.CDXRouteBing(0,2,0,$C66,S$44)</f>
        <v>134.19999999999999</v>
      </c>
      <c r="T66" s="20">
        <f>_xll.CDXZipStreamCF.Connect.CDXRouteBing(0,2,0,$C66,T$44)</f>
        <v>158.19999999999999</v>
      </c>
      <c r="U66" s="20">
        <f>_xll.CDXZipStreamCF.Connect.CDXRouteBing(0,2,0,$C66,U$44)</f>
        <v>165.78333333333333</v>
      </c>
      <c r="V66" s="20">
        <f>_xll.CDXZipStreamCF.Connect.CDXRouteBing(0,2,0,$C66,V$44)</f>
        <v>157.36666666666667</v>
      </c>
      <c r="W66" s="20">
        <f>_xll.CDXZipStreamCF.Connect.CDXRouteBing(0,2,0,$C66,W$44)</f>
        <v>212.55</v>
      </c>
      <c r="X66" s="20">
        <f>_xll.CDXZipStreamCF.Connect.CDXRouteBing(0,2,0,$C66,X$44)</f>
        <v>16.533333333333335</v>
      </c>
      <c r="Y66" s="20">
        <f>_xll.CDXZipStreamCF.Connect.CDXRouteBing(0,2,0,$C66,Y$44)</f>
        <v>0</v>
      </c>
      <c r="Z66" s="20">
        <f>_xll.CDXZipStreamCF.Connect.CDXRouteBing(0,2,0,$C66,Z$44)</f>
        <v>215.15</v>
      </c>
      <c r="AA66" s="20">
        <f>_xll.CDXZipStreamCF.Connect.CDXRouteBing(0,2,0,$C66,AA$44)</f>
        <v>214</v>
      </c>
      <c r="AB66" s="20">
        <f t="shared" si="6"/>
        <v>2</v>
      </c>
      <c r="AC66" s="20">
        <f t="shared" si="7"/>
        <v>16.533333333333335</v>
      </c>
      <c r="AD66" s="98"/>
      <c r="AE66" s="16"/>
      <c r="AF66" s="16" t="s">
        <v>2039</v>
      </c>
      <c r="AG66" t="s">
        <v>3936</v>
      </c>
      <c r="AH66" s="20">
        <f>_xll.CDXZipStreamCF.Connect.CDXRouteBing(0,2,0,$AG66,AH$44)</f>
        <v>188.93333333333334</v>
      </c>
      <c r="AI66" s="20">
        <f>_xll.CDXZipStreamCF.Connect.CDXRouteBing(0,2,0,$AG66,AI$44)</f>
        <v>158.19999999999999</v>
      </c>
      <c r="AJ66" s="20">
        <f>_xll.CDXZipStreamCF.Connect.CDXRouteBing(0,2,0,$AG66,AJ$44)</f>
        <v>16.533333333333335</v>
      </c>
      <c r="AK66" s="20">
        <f>_xll.CDXZipStreamCF.Connect.CDXRouteBing(0,2,0,$AG66,AK$44)</f>
        <v>215.15</v>
      </c>
      <c r="AL66" s="98"/>
      <c r="AM66" s="16"/>
      <c r="AN66" s="26" t="s">
        <v>2039</v>
      </c>
      <c r="AO66" s="27" t="s">
        <v>3936</v>
      </c>
      <c r="AP66" s="20">
        <f>_xll.CDXZipStreamCF.Connect.CDXRouteBing(0,2,0,$AO66,AP$44)</f>
        <v>0</v>
      </c>
      <c r="AQ66" s="20">
        <f>_xll.CDXZipStreamCF.Connect.CDXRouteBing(0,2,0,$AO66,AQ$44)</f>
        <v>161.88333333333333</v>
      </c>
      <c r="AR66" s="98"/>
      <c r="AS66" s="16"/>
      <c r="AT66" s="26" t="s">
        <v>2039</v>
      </c>
      <c r="AU66" s="27" t="s">
        <v>3936</v>
      </c>
      <c r="AV66" s="20">
        <f>_xll.CDXZipStreamCF.Connect.CDXRouteBing(0,2,0,$AO66,AV$44)</f>
        <v>0</v>
      </c>
      <c r="AW66" s="20">
        <f>_xll.CDXZipStreamCF.Connect.CDXRouteBing(0,2,0,$AO66,AW$44)</f>
        <v>161.88333333333333</v>
      </c>
      <c r="AX66" s="20">
        <f>_xll.CDXZipStreamCF.Connect.CDXRouteBing(0,2,0,$AO66,AX$44)</f>
        <v>215.15</v>
      </c>
      <c r="AY66" s="20">
        <f>_xll.CDXZipStreamCF.Connect.CDXRouteBing(0,2,0,$AO66,AY$44)</f>
        <v>158.19999999999999</v>
      </c>
      <c r="AZ66" s="20">
        <f>_xll.CDXZipStreamCF.Connect.CDXRouteBing(0,2,0,$AO66,AZ$44)</f>
        <v>188.93333333333334</v>
      </c>
      <c r="BA66" s="98"/>
    </row>
    <row r="67" spans="1:53" x14ac:dyDescent="0.2">
      <c r="A67" s="69"/>
      <c r="B67" s="24" t="s">
        <v>2672</v>
      </c>
      <c r="C67" s="25" t="s">
        <v>3950</v>
      </c>
      <c r="D67" s="20">
        <f>_xll.CDXZipStreamCF.Connect.CDXRouteBing(0,2,0,$C67,D$44)</f>
        <v>327.31666666666666</v>
      </c>
      <c r="E67" s="20">
        <f>_xll.CDXZipStreamCF.Connect.CDXRouteBing(0,2,0,$C67,E$44)</f>
        <v>325.68333333333334</v>
      </c>
      <c r="F67" s="20">
        <f>_xll.CDXZipStreamCF.Connect.CDXRouteBing(0,2,0,$C67,F$44)</f>
        <v>331.51666666666665</v>
      </c>
      <c r="G67" s="20">
        <f>_xll.CDXZipStreamCF.Connect.CDXRouteBing(0,2,0,$C67,G$44)</f>
        <v>327.53333333333336</v>
      </c>
      <c r="H67" s="20">
        <f>_xll.CDXZipStreamCF.Connect.CDXRouteBing(0,2,0,$C67,H$44)</f>
        <v>331.63333333333333</v>
      </c>
      <c r="I67" s="20">
        <f>_xll.CDXZipStreamCF.Connect.CDXRouteBing(0,2,0,$C67,I$44)</f>
        <v>336.45</v>
      </c>
      <c r="J67" s="20">
        <f>_xll.CDXZipStreamCF.Connect.CDXRouteBing(0,2,0,$C67,J$44)</f>
        <v>338.31666666666666</v>
      </c>
      <c r="K67" s="20">
        <f>_xll.CDXZipStreamCF.Connect.CDXRouteBing(0,2,0,$C67,K$44)</f>
        <v>326.13333333333333</v>
      </c>
      <c r="L67" s="20">
        <f>_xll.CDXZipStreamCF.Connect.CDXRouteBing(0,2,0,$C67,L$44)</f>
        <v>326.2</v>
      </c>
      <c r="M67" s="20">
        <f>_xll.CDXZipStreamCF.Connect.CDXRouteBing(0,2,0,$C67,M$44)</f>
        <v>331.2</v>
      </c>
      <c r="N67" s="20">
        <f>_xll.CDXZipStreamCF.Connect.CDXRouteBing(0,2,0,$C67,N$44)</f>
        <v>346.43333333333334</v>
      </c>
      <c r="O67" s="20">
        <f>_xll.CDXZipStreamCF.Connect.CDXRouteBing(0,2,0,$C67,O$44)</f>
        <v>245.8</v>
      </c>
      <c r="P67" s="20">
        <f>_xll.CDXZipStreamCF.Connect.CDXRouteBing(0,2,0,$C67,P$44)</f>
        <v>246.73333333333332</v>
      </c>
      <c r="Q67" s="20">
        <f>_xll.CDXZipStreamCF.Connect.CDXRouteBing(0,2,0,$C67,Q$44)</f>
        <v>246.73333333333332</v>
      </c>
      <c r="R67" s="20">
        <f>_xll.CDXZipStreamCF.Connect.CDXRouteBing(0,2,0,$C67,R$44)</f>
        <v>360.48333333333335</v>
      </c>
      <c r="S67" s="20">
        <f>_xll.CDXZipStreamCF.Connect.CDXRouteBing(0,2,0,$C67,S$44)</f>
        <v>332.8</v>
      </c>
      <c r="T67" s="20">
        <f>_xll.CDXZipStreamCF.Connect.CDXRouteBing(0,2,0,$C67,T$44)</f>
        <v>337.95</v>
      </c>
      <c r="U67" s="20">
        <f>_xll.CDXZipStreamCF.Connect.CDXRouteBing(0,2,0,$C67,U$44)</f>
        <v>345.53333333333336</v>
      </c>
      <c r="V67" s="20">
        <f>_xll.CDXZipStreamCF.Connect.CDXRouteBing(0,2,0,$C67,V$44)</f>
        <v>337.11666666666667</v>
      </c>
      <c r="W67" s="20">
        <f>_xll.CDXZipStreamCF.Connect.CDXRouteBing(0,2,0,$C67,W$44)</f>
        <v>392.3</v>
      </c>
      <c r="X67" s="20">
        <f>_xll.CDXZipStreamCF.Connect.CDXRouteBing(0,2,0,$C67,X$44)</f>
        <v>223.3</v>
      </c>
      <c r="Y67" s="20">
        <f>_xll.CDXZipStreamCF.Connect.CDXRouteBing(0,2,0,$C67,Y$44)</f>
        <v>214.56666666666666</v>
      </c>
      <c r="Z67" s="20">
        <f>_xll.CDXZipStreamCF.Connect.CDXRouteBing(0,2,0,$C67,Z$44)</f>
        <v>0</v>
      </c>
      <c r="AA67" s="20">
        <f>_xll.CDXZipStreamCF.Connect.CDXRouteBing(0,2,0,$C67,AA$44)</f>
        <v>119.71666666666667</v>
      </c>
      <c r="AB67" s="22">
        <f t="shared" si="6"/>
        <v>2</v>
      </c>
      <c r="AC67" s="22">
        <f t="shared" si="7"/>
        <v>119.71666666666667</v>
      </c>
      <c r="AD67" s="98"/>
      <c r="AE67" s="16"/>
      <c r="AF67" s="24" t="s">
        <v>2672</v>
      </c>
      <c r="AG67" s="25" t="s">
        <v>3950</v>
      </c>
      <c r="AH67" s="20">
        <f>_xll.CDXZipStreamCF.Connect.CDXRouteBing(0,2,0,$AG67,AH$44)</f>
        <v>327.31666666666666</v>
      </c>
      <c r="AI67" s="20">
        <f>_xll.CDXZipStreamCF.Connect.CDXRouteBing(0,2,0,$AG67,AI$44)</f>
        <v>337.95</v>
      </c>
      <c r="AJ67" s="20">
        <f>_xll.CDXZipStreamCF.Connect.CDXRouteBing(0,2,0,$AG67,AJ$44)</f>
        <v>223.3</v>
      </c>
      <c r="AK67" s="20">
        <f>_xll.CDXZipStreamCF.Connect.CDXRouteBing(0,2,0,$AG67,AK$44)</f>
        <v>0</v>
      </c>
      <c r="AL67" s="98"/>
      <c r="AM67" s="16"/>
      <c r="AN67" s="16" t="s">
        <v>2672</v>
      </c>
      <c r="AO67" t="s">
        <v>3950</v>
      </c>
      <c r="AP67" s="86">
        <f>_xll.CDXZipStreamCF.Connect.CDXRouteBing(0,2,0,$AO67,AP$44)</f>
        <v>214.56666666666666</v>
      </c>
      <c r="AQ67" s="86">
        <f>_xll.CDXZipStreamCF.Connect.CDXRouteBing(0,2,0,$AO67,AQ$44)</f>
        <v>360.48333333333335</v>
      </c>
      <c r="AR67" s="98"/>
      <c r="AS67" s="16"/>
      <c r="AT67" s="24" t="s">
        <v>2672</v>
      </c>
      <c r="AU67" s="25" t="s">
        <v>3950</v>
      </c>
      <c r="AV67" s="86">
        <f>_xll.CDXZipStreamCF.Connect.CDXRouteBing(0,2,0,$AO67,AV$44)</f>
        <v>214.56666666666666</v>
      </c>
      <c r="AW67" s="86">
        <f>_xll.CDXZipStreamCF.Connect.CDXRouteBing(0,2,0,$AO67,AW$44)</f>
        <v>360.48333333333335</v>
      </c>
      <c r="AX67" s="20">
        <f>_xll.CDXZipStreamCF.Connect.CDXRouteBing(0,2,0,$AO67,AX$44)</f>
        <v>0</v>
      </c>
      <c r="AY67" s="20">
        <f>_xll.CDXZipStreamCF.Connect.CDXRouteBing(0,2,0,$AO67,AY$44)</f>
        <v>337.95</v>
      </c>
      <c r="AZ67" s="20">
        <f>_xll.CDXZipStreamCF.Connect.CDXRouteBing(0,2,0,$AO67,AZ$44)</f>
        <v>327.31666666666666</v>
      </c>
      <c r="BA67" s="98"/>
    </row>
    <row r="68" spans="1:53" ht="16" thickBot="1" x14ac:dyDescent="0.25">
      <c r="A68" s="69"/>
      <c r="B68" s="16" t="s">
        <v>167</v>
      </c>
      <c r="C68" t="s">
        <v>3928</v>
      </c>
      <c r="D68" s="33">
        <f>_xll.CDXZipStreamCF.Connect.CDXRouteBing(0,2,0,$C68,D$44)</f>
        <v>236.06666666666666</v>
      </c>
      <c r="E68" s="33">
        <f>_xll.CDXZipStreamCF.Connect.CDXRouteBing(0,2,0,$C68,E$44)</f>
        <v>234.43333333333334</v>
      </c>
      <c r="F68" s="33">
        <f>_xll.CDXZipStreamCF.Connect.CDXRouteBing(0,2,0,$C68,F$44)</f>
        <v>240.26666666666668</v>
      </c>
      <c r="G68" s="33">
        <f>_xll.CDXZipStreamCF.Connect.CDXRouteBing(0,2,0,$C68,G$44)</f>
        <v>236.28333333333333</v>
      </c>
      <c r="H68" s="33">
        <f>_xll.CDXZipStreamCF.Connect.CDXRouteBing(0,2,0,$C68,H$44)</f>
        <v>240.38333333333333</v>
      </c>
      <c r="I68" s="33">
        <f>_xll.CDXZipStreamCF.Connect.CDXRouteBing(0,2,0,$C68,I$44)</f>
        <v>245.18333333333334</v>
      </c>
      <c r="J68" s="33">
        <f>_xll.CDXZipStreamCF.Connect.CDXRouteBing(0,2,0,$C68,J$44)</f>
        <v>247.05</v>
      </c>
      <c r="K68" s="33">
        <f>_xll.CDXZipStreamCF.Connect.CDXRouteBing(0,2,0,$C68,K$44)</f>
        <v>234.88333333333333</v>
      </c>
      <c r="L68" s="33">
        <f>_xll.CDXZipStreamCF.Connect.CDXRouteBing(0,2,0,$C68,L$44)</f>
        <v>234.93333333333334</v>
      </c>
      <c r="M68" s="33">
        <f>_xll.CDXZipStreamCF.Connect.CDXRouteBing(0,2,0,$C68,M$44)</f>
        <v>239.95</v>
      </c>
      <c r="N68" s="33">
        <f>_xll.CDXZipStreamCF.Connect.CDXRouteBing(0,2,0,$C68,N$44)</f>
        <v>255.18333333333334</v>
      </c>
      <c r="O68" s="33">
        <f>_xll.CDXZipStreamCF.Connect.CDXRouteBing(0,2,0,$C68,O$44)</f>
        <v>143.78333333333333</v>
      </c>
      <c r="P68" s="33">
        <f>_xll.CDXZipStreamCF.Connect.CDXRouteBing(0,2,0,$C68,P$44)</f>
        <v>144.71666666666667</v>
      </c>
      <c r="Q68" s="33">
        <f>_xll.CDXZipStreamCF.Connect.CDXRouteBing(0,2,0,$C68,Q$44)</f>
        <v>144.71666666666667</v>
      </c>
      <c r="R68" s="33">
        <f>_xll.CDXZipStreamCF.Connect.CDXRouteBing(0,2,0,$C68,R$44)</f>
        <v>305.21666666666664</v>
      </c>
      <c r="S68" s="33">
        <f>_xll.CDXZipStreamCF.Connect.CDXRouteBing(0,2,0,$C68,S$44)</f>
        <v>281.13333333333333</v>
      </c>
      <c r="T68" s="33">
        <f>_xll.CDXZipStreamCF.Connect.CDXRouteBing(0,2,0,$C68,T$44)</f>
        <v>357.15</v>
      </c>
      <c r="U68" s="33">
        <f>_xll.CDXZipStreamCF.Connect.CDXRouteBing(0,2,0,$C68,U$44)</f>
        <v>364.73333333333335</v>
      </c>
      <c r="V68" s="33">
        <f>_xll.CDXZipStreamCF.Connect.CDXRouteBing(0,2,0,$C68,V$44)</f>
        <v>356.33333333333331</v>
      </c>
      <c r="W68" s="33">
        <f>_xll.CDXZipStreamCF.Connect.CDXRouteBing(0,2,0,$C68,W$44)</f>
        <v>411.5</v>
      </c>
      <c r="X68" s="33">
        <f>_xll.CDXZipStreamCF.Connect.CDXRouteBing(0,2,0,$C68,X$44)</f>
        <v>221.66666666666666</v>
      </c>
      <c r="Y68" s="33">
        <f>_xll.CDXZipStreamCF.Connect.CDXRouteBing(0,2,0,$C68,Y$44)</f>
        <v>212.93333333333334</v>
      </c>
      <c r="Z68" s="33">
        <f>_xll.CDXZipStreamCF.Connect.CDXRouteBing(0,2,0,$C68,Z$44)</f>
        <v>120.25</v>
      </c>
      <c r="AA68" s="33">
        <f>_xll.CDXZipStreamCF.Connect.CDXRouteBing(0,2,0,$C68,AA$44)</f>
        <v>0</v>
      </c>
      <c r="AB68" s="33">
        <f t="shared" si="6"/>
        <v>1</v>
      </c>
      <c r="AC68" s="33">
        <f t="shared" si="7"/>
        <v>120.25</v>
      </c>
      <c r="AD68" s="98"/>
      <c r="AE68" s="16"/>
      <c r="AF68" s="16" t="s">
        <v>167</v>
      </c>
      <c r="AG68" t="s">
        <v>3928</v>
      </c>
      <c r="AH68" s="33">
        <f>_xll.CDXZipStreamCF.Connect.CDXRouteBing(0,2,0,$AG68,AH$44)</f>
        <v>236.06666666666666</v>
      </c>
      <c r="AI68" s="33">
        <f>_xll.CDXZipStreamCF.Connect.CDXRouteBing(0,2,0,$AG68,AI$44)</f>
        <v>357.15</v>
      </c>
      <c r="AJ68" s="33">
        <f>_xll.CDXZipStreamCF.Connect.CDXRouteBing(0,2,0,$AG68,AJ$44)</f>
        <v>221.66666666666666</v>
      </c>
      <c r="AK68" s="33">
        <f>_xll.CDXZipStreamCF.Connect.CDXRouteBing(0,2,0,$AG68,AK$44)</f>
        <v>120.25</v>
      </c>
      <c r="AL68" s="98"/>
      <c r="AM68" s="16"/>
      <c r="AN68" s="16" t="s">
        <v>167</v>
      </c>
      <c r="AO68" t="s">
        <v>3928</v>
      </c>
      <c r="AP68" s="87">
        <f>_xll.CDXZipStreamCF.Connect.CDXRouteBing(0,2,0,$AO68,AP$44)</f>
        <v>212.93333333333334</v>
      </c>
      <c r="AQ68" s="87">
        <f>_xll.CDXZipStreamCF.Connect.CDXRouteBing(0,2,0,$AO68,AQ$44)</f>
        <v>305.21666666666664</v>
      </c>
      <c r="AR68" s="98"/>
      <c r="AS68" s="16"/>
      <c r="AT68" s="16" t="s">
        <v>167</v>
      </c>
      <c r="AU68" t="s">
        <v>3928</v>
      </c>
      <c r="AV68" s="87">
        <f>_xll.CDXZipStreamCF.Connect.CDXRouteBing(0,2,0,$AO68,AV$44)</f>
        <v>212.93333333333334</v>
      </c>
      <c r="AW68" s="87">
        <f>_xll.CDXZipStreamCF.Connect.CDXRouteBing(0,2,0,$AO68,AW$44)</f>
        <v>305.21666666666664</v>
      </c>
      <c r="AX68" s="33">
        <f>_xll.CDXZipStreamCF.Connect.CDXRouteBing(0,2,0,$AO68,AX$44)</f>
        <v>120.25</v>
      </c>
      <c r="AY68" s="33">
        <f>_xll.CDXZipStreamCF.Connect.CDXRouteBing(0,2,0,$AO68,AY$44)</f>
        <v>357.15</v>
      </c>
      <c r="AZ68" s="33">
        <f>_xll.CDXZipStreamCF.Connect.CDXRouteBing(0,2,0,$AO68,AZ$44)</f>
        <v>236.06666666666666</v>
      </c>
      <c r="BA68" s="98"/>
    </row>
    <row r="69" spans="1:53" s="53" customFormat="1" x14ac:dyDescent="0.2">
      <c r="A69" s="57"/>
      <c r="B69" s="58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97"/>
      <c r="AE69" s="58"/>
      <c r="AF69" s="58"/>
      <c r="AL69" s="97"/>
      <c r="AM69" s="58"/>
      <c r="AN69" s="58"/>
      <c r="AR69" s="97"/>
      <c r="AS69" s="58"/>
      <c r="AT69" s="58"/>
      <c r="BA69" s="97"/>
    </row>
    <row r="70" spans="1:53" s="55" customFormat="1" ht="16" thickBot="1" x14ac:dyDescent="0.25">
      <c r="A70" s="59"/>
      <c r="B70" s="60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101"/>
      <c r="AE70" s="60"/>
      <c r="AF70" s="60"/>
      <c r="AL70" s="101"/>
      <c r="AM70" s="60"/>
      <c r="AN70" s="60"/>
      <c r="AR70" s="101"/>
      <c r="AS70" s="60"/>
      <c r="AT70" s="60"/>
      <c r="BA70" s="101"/>
    </row>
    <row r="71" spans="1:53" s="41" customFormat="1" x14ac:dyDescent="0.2">
      <c r="A71" s="39"/>
      <c r="B71" s="40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97"/>
      <c r="AE71" s="40"/>
      <c r="AF71" s="40"/>
      <c r="AL71" s="97"/>
      <c r="AM71" s="40"/>
      <c r="AN71" s="40"/>
      <c r="AO71" s="40" t="s">
        <v>4043</v>
      </c>
      <c r="AP71" s="41" t="s">
        <v>4150</v>
      </c>
      <c r="AQ71" s="41" t="s">
        <v>4149</v>
      </c>
      <c r="AR71" s="97"/>
      <c r="AS71" s="40"/>
      <c r="AT71" s="40"/>
      <c r="AU71" s="40" t="s">
        <v>4043</v>
      </c>
      <c r="AV71" s="41" t="s">
        <v>4150</v>
      </c>
      <c r="AW71" s="41" t="s">
        <v>4149</v>
      </c>
      <c r="AX71" s="63" t="s">
        <v>4430</v>
      </c>
      <c r="BA71" s="97"/>
    </row>
    <row r="72" spans="1:53" s="17" customFormat="1" x14ac:dyDescent="0.2">
      <c r="A72" s="43"/>
      <c r="B72" s="36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98"/>
      <c r="AE72" s="36"/>
      <c r="AF72" s="36"/>
      <c r="AL72" s="98"/>
      <c r="AM72" s="36"/>
      <c r="AN72" s="36"/>
      <c r="AO72" s="36" t="s">
        <v>4044</v>
      </c>
      <c r="AP72" s="17" t="s">
        <v>4049</v>
      </c>
      <c r="AQ72" s="17" t="s">
        <v>4047</v>
      </c>
      <c r="AR72" s="98"/>
      <c r="AS72" s="36"/>
      <c r="AT72" s="36"/>
      <c r="AU72" s="36" t="s">
        <v>4044</v>
      </c>
      <c r="AV72" s="17" t="s">
        <v>4049</v>
      </c>
      <c r="AW72" s="17" t="s">
        <v>4047</v>
      </c>
      <c r="AX72" s="25" t="s">
        <v>4431</v>
      </c>
      <c r="BA72" s="98"/>
    </row>
    <row r="73" spans="1:53" s="36" customFormat="1" x14ac:dyDescent="0.2">
      <c r="A73" s="44"/>
      <c r="B73" s="37"/>
      <c r="C73" s="36" t="s">
        <v>0</v>
      </c>
      <c r="D73" s="36" t="s">
        <v>2763</v>
      </c>
      <c r="E73" s="36" t="s">
        <v>323</v>
      </c>
      <c r="F73" s="36" t="s">
        <v>332</v>
      </c>
      <c r="G73" s="36" t="s">
        <v>326</v>
      </c>
      <c r="H73" s="36" t="s">
        <v>2901</v>
      </c>
      <c r="I73" s="36" t="s">
        <v>2759</v>
      </c>
      <c r="J73" s="36" t="s">
        <v>329</v>
      </c>
      <c r="K73" s="36" t="s">
        <v>2137</v>
      </c>
      <c r="AD73" s="99"/>
      <c r="AE73" s="37"/>
      <c r="AF73" s="37"/>
      <c r="AG73" s="36" t="s">
        <v>0</v>
      </c>
      <c r="AH73" s="36" t="s">
        <v>2763</v>
      </c>
      <c r="AI73" s="36" t="s">
        <v>2137</v>
      </c>
      <c r="AL73" s="99"/>
      <c r="AM73" s="37"/>
      <c r="AN73" s="37"/>
      <c r="AO73" s="36" t="s">
        <v>0</v>
      </c>
      <c r="AP73" s="36" t="s">
        <v>329</v>
      </c>
      <c r="AQ73" s="36" t="s">
        <v>326</v>
      </c>
      <c r="AR73" s="99"/>
      <c r="AS73" s="37"/>
      <c r="AT73" s="37"/>
      <c r="AU73" s="36" t="s">
        <v>0</v>
      </c>
      <c r="AV73" s="36" t="s">
        <v>329</v>
      </c>
      <c r="AW73" s="36" t="s">
        <v>326</v>
      </c>
      <c r="AX73" s="24" t="s">
        <v>2137</v>
      </c>
      <c r="BA73" s="99"/>
    </row>
    <row r="74" spans="1:53" s="47" customFormat="1" ht="16" thickBot="1" x14ac:dyDescent="0.25">
      <c r="A74" s="45" t="s">
        <v>14</v>
      </c>
      <c r="B74" s="46" t="s">
        <v>0</v>
      </c>
      <c r="C74" s="47" t="s">
        <v>3157</v>
      </c>
      <c r="D74" s="47" t="s">
        <v>3983</v>
      </c>
      <c r="E74" s="47" t="s">
        <v>3963</v>
      </c>
      <c r="F74" s="47" t="s">
        <v>3965</v>
      </c>
      <c r="G74" s="47" t="s">
        <v>3964</v>
      </c>
      <c r="H74" s="47" t="s">
        <v>3962</v>
      </c>
      <c r="I74" s="47" t="s">
        <v>3969</v>
      </c>
      <c r="J74" s="47" t="s">
        <v>3971</v>
      </c>
      <c r="K74" s="47" t="s">
        <v>3959</v>
      </c>
      <c r="AB74" s="47" t="s">
        <v>4432</v>
      </c>
      <c r="AC74" s="47" t="s">
        <v>4433</v>
      </c>
      <c r="AD74" s="100"/>
      <c r="AE74" s="46" t="s">
        <v>14</v>
      </c>
      <c r="AF74" s="46" t="s">
        <v>0</v>
      </c>
      <c r="AG74" s="47" t="s">
        <v>3157</v>
      </c>
      <c r="AH74" s="47" t="s">
        <v>3983</v>
      </c>
      <c r="AI74" s="47" t="s">
        <v>3959</v>
      </c>
      <c r="AL74" s="100"/>
      <c r="AM74" s="46" t="s">
        <v>14</v>
      </c>
      <c r="AN74" s="46" t="s">
        <v>0</v>
      </c>
      <c r="AO74" s="47" t="s">
        <v>3157</v>
      </c>
      <c r="AP74" s="47" t="s">
        <v>3971</v>
      </c>
      <c r="AQ74" s="47" t="s">
        <v>3964</v>
      </c>
      <c r="AR74" s="100"/>
      <c r="AS74" s="46" t="s">
        <v>14</v>
      </c>
      <c r="AT74" s="46" t="s">
        <v>0</v>
      </c>
      <c r="AU74" s="47" t="s">
        <v>3157</v>
      </c>
      <c r="AV74" s="47" t="s">
        <v>3971</v>
      </c>
      <c r="AW74" s="47" t="s">
        <v>3964</v>
      </c>
      <c r="AX74" s="71" t="s">
        <v>3959</v>
      </c>
      <c r="BA74" s="100"/>
    </row>
    <row r="75" spans="1:53" x14ac:dyDescent="0.2">
      <c r="A75" s="69" t="s">
        <v>66</v>
      </c>
      <c r="B75" s="24" t="s">
        <v>2763</v>
      </c>
      <c r="C75" s="25" t="s">
        <v>3983</v>
      </c>
      <c r="D75" s="34">
        <f>_xll.CDXZipStreamCF.Connect.CDXRouteBing(0,2,0,$C75,D$74)</f>
        <v>0</v>
      </c>
      <c r="E75" s="34">
        <f>_xll.CDXZipStreamCF.Connect.CDXRouteBing(0,2,0,$C75,E$74)</f>
        <v>110.93333333333334</v>
      </c>
      <c r="F75" s="34">
        <f>_xll.CDXZipStreamCF.Connect.CDXRouteBing(0,2,0,$C75,F$74)</f>
        <v>111.33333333333333</v>
      </c>
      <c r="G75" s="34">
        <f>_xll.CDXZipStreamCF.Connect.CDXRouteBing(0,2,0,$C75,G$74)</f>
        <v>111.18333333333334</v>
      </c>
      <c r="H75" s="34">
        <f>_xll.CDXZipStreamCF.Connect.CDXRouteBing(0,2,0,$C75,H$74)</f>
        <v>177.46666666666667</v>
      </c>
      <c r="I75" s="34">
        <f>_xll.CDXZipStreamCF.Connect.CDXRouteBing(0,2,0,$C75,I$74)</f>
        <v>61.6</v>
      </c>
      <c r="J75" s="34">
        <f>_xll.CDXZipStreamCF.Connect.CDXRouteBing(0,2,0,$C75,J$74)</f>
        <v>74.900000000000006</v>
      </c>
      <c r="K75" s="34">
        <f>_xll.CDXZipStreamCF.Connect.CDXRouteBing(0,2,0,$C75,K$74)</f>
        <v>253.51666666666668</v>
      </c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35">
        <f t="shared" ref="AB75:AB82" si="8">COUNTIFS(D75:AA75,"&lt;=120")</f>
        <v>6</v>
      </c>
      <c r="AC75" s="35">
        <f t="shared" ref="AC75:AC82" si="9">SUMIF(D75:AA75,"&lt;121")</f>
        <v>469.95000000000005</v>
      </c>
      <c r="AD75" s="98"/>
      <c r="AE75" s="16" t="s">
        <v>66</v>
      </c>
      <c r="AF75" s="24" t="s">
        <v>2763</v>
      </c>
      <c r="AG75" s="25" t="s">
        <v>3983</v>
      </c>
      <c r="AH75" s="34">
        <f>_xll.CDXZipStreamCF.Connect.CDXRouteBing(0,2,0,$AG75,AH$74)</f>
        <v>0</v>
      </c>
      <c r="AI75" s="34">
        <f>_xll.CDXZipStreamCF.Connect.CDXRouteBing(0,2,0,$AG75,AI$74)</f>
        <v>253.51666666666668</v>
      </c>
      <c r="AL75" s="98"/>
      <c r="AM75" s="16" t="s">
        <v>66</v>
      </c>
      <c r="AN75" s="16" t="s">
        <v>2763</v>
      </c>
      <c r="AO75" t="s">
        <v>3983</v>
      </c>
      <c r="AP75" s="34">
        <f>_xll.CDXZipStreamCF.Connect.CDXRouteBing(0,2,0,$AO75,AP$74)</f>
        <v>74.900000000000006</v>
      </c>
      <c r="AQ75" s="34">
        <f>_xll.CDXZipStreamCF.Connect.CDXRouteBing(0,2,0,$AO75,AQ$74)</f>
        <v>111.18333333333334</v>
      </c>
      <c r="AR75" s="98"/>
      <c r="AS75" s="16" t="s">
        <v>66</v>
      </c>
      <c r="AT75" s="16" t="s">
        <v>2763</v>
      </c>
      <c r="AU75" t="s">
        <v>3983</v>
      </c>
      <c r="AV75" s="34">
        <f>_xll.CDXZipStreamCF.Connect.CDXRouteBing(0,2,0,$AO75,AV$74)</f>
        <v>74.900000000000006</v>
      </c>
      <c r="AW75" s="34">
        <f>_xll.CDXZipStreamCF.Connect.CDXRouteBing(0,2,0,$AO75,AW$74)</f>
        <v>111.18333333333334</v>
      </c>
      <c r="AX75" s="34">
        <f>_xll.CDXZipStreamCF.Connect.CDXRouteBing(0,2,0,$AO75,AX$74)</f>
        <v>253.51666666666668</v>
      </c>
      <c r="BA75" s="98"/>
    </row>
    <row r="76" spans="1:53" x14ac:dyDescent="0.2">
      <c r="A76" s="69"/>
      <c r="B76" s="16" t="s">
        <v>323</v>
      </c>
      <c r="C76" t="s">
        <v>3963</v>
      </c>
      <c r="D76" s="20">
        <f>_xll.CDXZipStreamCF.Connect.CDXRouteBing(0,2,0,$C76,D$74)</f>
        <v>111.11666666666666</v>
      </c>
      <c r="E76" s="20">
        <f>_xll.CDXZipStreamCF.Connect.CDXRouteBing(0,2,0,$C76,E$74)</f>
        <v>0</v>
      </c>
      <c r="F76" s="20">
        <f>_xll.CDXZipStreamCF.Connect.CDXRouteBing(0,2,0,$C76,F$74)</f>
        <v>0.4</v>
      </c>
      <c r="G76" s="20">
        <f>_xll.CDXZipStreamCF.Connect.CDXRouteBing(0,2,0,$C76,G$74)</f>
        <v>0.6333333333333333</v>
      </c>
      <c r="H76" s="20">
        <f>_xll.CDXZipStreamCF.Connect.CDXRouteBing(0,2,0,$C76,H$74)</f>
        <v>75.433333333333337</v>
      </c>
      <c r="I76" s="20">
        <f>_xll.CDXZipStreamCF.Connect.CDXRouteBing(0,2,0,$C76,I$74)</f>
        <v>131.65</v>
      </c>
      <c r="J76" s="20">
        <f>_xll.CDXZipStreamCF.Connect.CDXRouteBing(0,2,0,$C76,J$74)</f>
        <v>152.06666666666666</v>
      </c>
      <c r="K76" s="20">
        <f>_xll.CDXZipStreamCF.Connect.CDXRouteBing(0,2,0,$C76,K$74)</f>
        <v>151.48333333333332</v>
      </c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0">
        <f t="shared" si="8"/>
        <v>5</v>
      </c>
      <c r="AC76" s="20">
        <f t="shared" si="9"/>
        <v>187.58333333333334</v>
      </c>
      <c r="AD76" s="98"/>
      <c r="AE76" s="16"/>
      <c r="AF76" s="16" t="s">
        <v>323</v>
      </c>
      <c r="AG76" t="s">
        <v>3963</v>
      </c>
      <c r="AH76" s="20">
        <f>_xll.CDXZipStreamCF.Connect.CDXRouteBing(0,2,0,$AG76,AH$74)</f>
        <v>111.11666666666666</v>
      </c>
      <c r="AI76" s="20">
        <f>_xll.CDXZipStreamCF.Connect.CDXRouteBing(0,2,0,$AG76,AI$74)</f>
        <v>151.48333333333332</v>
      </c>
      <c r="AL76" s="98"/>
      <c r="AM76" s="16"/>
      <c r="AN76" s="16" t="s">
        <v>323</v>
      </c>
      <c r="AO76" t="s">
        <v>3963</v>
      </c>
      <c r="AP76" s="20">
        <f>_xll.CDXZipStreamCF.Connect.CDXRouteBing(0,2,0,$AO76,AP$74)</f>
        <v>152.06666666666666</v>
      </c>
      <c r="AQ76" s="20">
        <f>_xll.CDXZipStreamCF.Connect.CDXRouteBing(0,2,0,$AO76,AQ$74)</f>
        <v>0.6333333333333333</v>
      </c>
      <c r="AR76" s="98"/>
      <c r="AS76" s="16"/>
      <c r="AT76" s="16" t="s">
        <v>323</v>
      </c>
      <c r="AU76" t="s">
        <v>3963</v>
      </c>
      <c r="AV76" s="20">
        <f>_xll.CDXZipStreamCF.Connect.CDXRouteBing(0,2,0,$AO76,AV$74)</f>
        <v>152.06666666666666</v>
      </c>
      <c r="AW76" s="20">
        <f>_xll.CDXZipStreamCF.Connect.CDXRouteBing(0,2,0,$AO76,AW$74)</f>
        <v>0.6333333333333333</v>
      </c>
      <c r="AX76" s="20">
        <f>_xll.CDXZipStreamCF.Connect.CDXRouteBing(0,2,0,$AO76,AX$74)</f>
        <v>151.48333333333332</v>
      </c>
      <c r="BA76" s="98"/>
    </row>
    <row r="77" spans="1:53" x14ac:dyDescent="0.2">
      <c r="A77" s="69"/>
      <c r="B77" s="16" t="s">
        <v>332</v>
      </c>
      <c r="C77" t="s">
        <v>3965</v>
      </c>
      <c r="D77" s="20">
        <f>_xll.CDXZipStreamCF.Connect.CDXRouteBing(0,2,0,$C77,D$74)</f>
        <v>111.28333333333333</v>
      </c>
      <c r="E77" s="20">
        <f>_xll.CDXZipStreamCF.Connect.CDXRouteBing(0,2,0,$C77,E$74)</f>
        <v>0.15</v>
      </c>
      <c r="F77" s="20">
        <f>_xll.CDXZipStreamCF.Connect.CDXRouteBing(0,2,0,$C77,F$74)</f>
        <v>0</v>
      </c>
      <c r="G77" s="20">
        <f>_xll.CDXZipStreamCF.Connect.CDXRouteBing(0,2,0,$C77,G$74)</f>
        <v>0.8</v>
      </c>
      <c r="H77" s="20">
        <f>_xll.CDXZipStreamCF.Connect.CDXRouteBing(0,2,0,$C77,H$74)</f>
        <v>75.599999999999994</v>
      </c>
      <c r="I77" s="20">
        <f>_xll.CDXZipStreamCF.Connect.CDXRouteBing(0,2,0,$C77,I$74)</f>
        <v>131.81666666666666</v>
      </c>
      <c r="J77" s="20">
        <f>_xll.CDXZipStreamCF.Connect.CDXRouteBing(0,2,0,$C77,J$74)</f>
        <v>152.23333333333332</v>
      </c>
      <c r="K77" s="20">
        <f>_xll.CDXZipStreamCF.Connect.CDXRouteBing(0,2,0,$C77,K$74)</f>
        <v>151.63333333333333</v>
      </c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0">
        <f t="shared" si="8"/>
        <v>5</v>
      </c>
      <c r="AC77" s="20">
        <f t="shared" si="9"/>
        <v>187.83333333333331</v>
      </c>
      <c r="AD77" s="98"/>
      <c r="AE77" s="16"/>
      <c r="AF77" s="16" t="s">
        <v>332</v>
      </c>
      <c r="AG77" t="s">
        <v>3965</v>
      </c>
      <c r="AH77" s="20">
        <f>_xll.CDXZipStreamCF.Connect.CDXRouteBing(0,2,0,$AG77,AH$74)</f>
        <v>111.28333333333333</v>
      </c>
      <c r="AI77" s="20">
        <f>_xll.CDXZipStreamCF.Connect.CDXRouteBing(0,2,0,$AG77,AI$74)</f>
        <v>151.63333333333333</v>
      </c>
      <c r="AL77" s="98"/>
      <c r="AM77" s="16"/>
      <c r="AN77" s="16" t="s">
        <v>332</v>
      </c>
      <c r="AO77" t="s">
        <v>3965</v>
      </c>
      <c r="AP77" s="20">
        <f>_xll.CDXZipStreamCF.Connect.CDXRouteBing(0,2,0,$AO77,AP$74)</f>
        <v>152.23333333333332</v>
      </c>
      <c r="AQ77" s="20">
        <f>_xll.CDXZipStreamCF.Connect.CDXRouteBing(0,2,0,$AO77,AQ$74)</f>
        <v>0.8</v>
      </c>
      <c r="AR77" s="98"/>
      <c r="AS77" s="16"/>
      <c r="AT77" s="16" t="s">
        <v>332</v>
      </c>
      <c r="AU77" t="s">
        <v>3965</v>
      </c>
      <c r="AV77" s="20">
        <f>_xll.CDXZipStreamCF.Connect.CDXRouteBing(0,2,0,$AO77,AV$74)</f>
        <v>152.23333333333332</v>
      </c>
      <c r="AW77" s="20">
        <f>_xll.CDXZipStreamCF.Connect.CDXRouteBing(0,2,0,$AO77,AW$74)</f>
        <v>0.8</v>
      </c>
      <c r="AX77" s="20">
        <f>_xll.CDXZipStreamCF.Connect.CDXRouteBing(0,2,0,$AO77,AX$74)</f>
        <v>151.63333333333333</v>
      </c>
      <c r="BA77" s="98"/>
    </row>
    <row r="78" spans="1:53" x14ac:dyDescent="0.2">
      <c r="A78" s="69"/>
      <c r="B78" s="16" t="s">
        <v>326</v>
      </c>
      <c r="C78" t="s">
        <v>3964</v>
      </c>
      <c r="D78" s="20">
        <f>_xll.CDXZipStreamCF.Connect.CDXRouteBing(0,2,0,$C78,D$74)</f>
        <v>111.9</v>
      </c>
      <c r="E78" s="20">
        <f>_xll.CDXZipStreamCF.Connect.CDXRouteBing(0,2,0,$C78,E$74)</f>
        <v>1.55</v>
      </c>
      <c r="F78" s="20">
        <f>_xll.CDXZipStreamCF.Connect.CDXRouteBing(0,2,0,$C78,F$74)</f>
        <v>1.4333333333333333</v>
      </c>
      <c r="G78" s="20">
        <f>_xll.CDXZipStreamCF.Connect.CDXRouteBing(0,2,0,$C78,G$74)</f>
        <v>0</v>
      </c>
      <c r="H78" s="20">
        <f>_xll.CDXZipStreamCF.Connect.CDXRouteBing(0,2,0,$C78,H$74)</f>
        <v>76.066666666666663</v>
      </c>
      <c r="I78" s="20">
        <f>_xll.CDXZipStreamCF.Connect.CDXRouteBing(0,2,0,$C78,I$74)</f>
        <v>132.43333333333334</v>
      </c>
      <c r="J78" s="20">
        <f>_xll.CDXZipStreamCF.Connect.CDXRouteBing(0,2,0,$C78,J$74)</f>
        <v>152.85</v>
      </c>
      <c r="K78" s="20">
        <f>_xll.CDXZipStreamCF.Connect.CDXRouteBing(0,2,0,$C78,K$74)</f>
        <v>152.11666666666667</v>
      </c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0">
        <f t="shared" si="8"/>
        <v>5</v>
      </c>
      <c r="AC78" s="20">
        <f t="shared" si="9"/>
        <v>190.95</v>
      </c>
      <c r="AD78" s="98"/>
      <c r="AE78" s="16"/>
      <c r="AF78" s="16" t="s">
        <v>326</v>
      </c>
      <c r="AG78" t="s">
        <v>3964</v>
      </c>
      <c r="AH78" s="20">
        <f>_xll.CDXZipStreamCF.Connect.CDXRouteBing(0,2,0,$AG78,AH$74)</f>
        <v>111.9</v>
      </c>
      <c r="AI78" s="20">
        <f>_xll.CDXZipStreamCF.Connect.CDXRouteBing(0,2,0,$AG78,AI$74)</f>
        <v>152.11666666666667</v>
      </c>
      <c r="AL78" s="98"/>
      <c r="AM78" s="16"/>
      <c r="AN78" s="26" t="s">
        <v>326</v>
      </c>
      <c r="AO78" s="27" t="s">
        <v>3964</v>
      </c>
      <c r="AP78" s="20">
        <f>_xll.CDXZipStreamCF.Connect.CDXRouteBing(0,2,0,$AO78,AP$74)</f>
        <v>152.85</v>
      </c>
      <c r="AQ78" s="20">
        <f>_xll.CDXZipStreamCF.Connect.CDXRouteBing(0,2,0,$AO78,AQ$74)</f>
        <v>0</v>
      </c>
      <c r="AR78" s="98"/>
      <c r="AS78" s="16"/>
      <c r="AT78" s="26" t="s">
        <v>326</v>
      </c>
      <c r="AU78" s="27" t="s">
        <v>3964</v>
      </c>
      <c r="AV78" s="20">
        <f>_xll.CDXZipStreamCF.Connect.CDXRouteBing(0,2,0,$AO78,AV$74)</f>
        <v>152.85</v>
      </c>
      <c r="AW78" s="20">
        <f>_xll.CDXZipStreamCF.Connect.CDXRouteBing(0,2,0,$AO78,AW$74)</f>
        <v>0</v>
      </c>
      <c r="AX78" s="20">
        <f>_xll.CDXZipStreamCF.Connect.CDXRouteBing(0,2,0,$AO78,AX$74)</f>
        <v>152.11666666666667</v>
      </c>
      <c r="BA78" s="98"/>
    </row>
    <row r="79" spans="1:53" x14ac:dyDescent="0.2">
      <c r="A79" s="69"/>
      <c r="B79" s="16" t="s">
        <v>2901</v>
      </c>
      <c r="C79" t="s">
        <v>3962</v>
      </c>
      <c r="D79" s="20">
        <f>_xll.CDXZipStreamCF.Connect.CDXRouteBing(0,2,0,$C79,D$74)</f>
        <v>179.3</v>
      </c>
      <c r="E79" s="20">
        <f>_xll.CDXZipStreamCF.Connect.CDXRouteBing(0,2,0,$C79,E$74)</f>
        <v>75.63333333333334</v>
      </c>
      <c r="F79" s="20">
        <f>_xll.CDXZipStreamCF.Connect.CDXRouteBing(0,2,0,$C79,F$74)</f>
        <v>76.033333333333331</v>
      </c>
      <c r="G79" s="20">
        <f>_xll.CDXZipStreamCF.Connect.CDXRouteBing(0,2,0,$C79,G$74)</f>
        <v>75.900000000000006</v>
      </c>
      <c r="H79" s="20">
        <f>_xll.CDXZipStreamCF.Connect.CDXRouteBing(0,2,0,$C79,H$74)</f>
        <v>0</v>
      </c>
      <c r="I79" s="20">
        <f>_xll.CDXZipStreamCF.Connect.CDXRouteBing(0,2,0,$C79,I$74)</f>
        <v>199.83333333333334</v>
      </c>
      <c r="J79" s="20">
        <f>_xll.CDXZipStreamCF.Connect.CDXRouteBing(0,2,0,$C79,J$74)</f>
        <v>220.25</v>
      </c>
      <c r="K79" s="20">
        <f>_xll.CDXZipStreamCF.Connect.CDXRouteBing(0,2,0,$C79,K$74)</f>
        <v>84.916666666666671</v>
      </c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0">
        <f t="shared" si="8"/>
        <v>5</v>
      </c>
      <c r="AC79" s="20">
        <f t="shared" si="9"/>
        <v>312.48333333333335</v>
      </c>
      <c r="AD79" s="98"/>
      <c r="AE79" s="16"/>
      <c r="AF79" s="16" t="s">
        <v>2901</v>
      </c>
      <c r="AG79" t="s">
        <v>3962</v>
      </c>
      <c r="AH79" s="20">
        <f>_xll.CDXZipStreamCF.Connect.CDXRouteBing(0,2,0,$AG79,AH$74)</f>
        <v>179.3</v>
      </c>
      <c r="AI79" s="20">
        <f>_xll.CDXZipStreamCF.Connect.CDXRouteBing(0,2,0,$AG79,AI$74)</f>
        <v>84.916666666666671</v>
      </c>
      <c r="AL79" s="98"/>
      <c r="AM79" s="16"/>
      <c r="AN79" s="16" t="s">
        <v>2901</v>
      </c>
      <c r="AO79" t="s">
        <v>3962</v>
      </c>
      <c r="AP79" s="20">
        <f>_xll.CDXZipStreamCF.Connect.CDXRouteBing(0,2,0,$AO79,AP$74)</f>
        <v>220.25</v>
      </c>
      <c r="AQ79" s="20">
        <f>_xll.CDXZipStreamCF.Connect.CDXRouteBing(0,2,0,$AO79,AQ$74)</f>
        <v>75.900000000000006</v>
      </c>
      <c r="AR79" s="98"/>
      <c r="AS79" s="16"/>
      <c r="AT79" s="16" t="s">
        <v>2901</v>
      </c>
      <c r="AU79" t="s">
        <v>3962</v>
      </c>
      <c r="AV79" s="20">
        <f>_xll.CDXZipStreamCF.Connect.CDXRouteBing(0,2,0,$AO79,AV$74)</f>
        <v>220.25</v>
      </c>
      <c r="AW79" s="20">
        <f>_xll.CDXZipStreamCF.Connect.CDXRouteBing(0,2,0,$AO79,AW$74)</f>
        <v>75.900000000000006</v>
      </c>
      <c r="AX79" s="20">
        <f>_xll.CDXZipStreamCF.Connect.CDXRouteBing(0,2,0,$AO79,AX$74)</f>
        <v>84.916666666666671</v>
      </c>
      <c r="BA79" s="98"/>
    </row>
    <row r="80" spans="1:53" x14ac:dyDescent="0.2">
      <c r="A80" s="69"/>
      <c r="B80" s="16" t="s">
        <v>2759</v>
      </c>
      <c r="C80" t="s">
        <v>3969</v>
      </c>
      <c r="D80" s="20">
        <f>_xll.CDXZipStreamCF.Connect.CDXRouteBing(0,2,0,$C80,D$74)</f>
        <v>61.833333333333336</v>
      </c>
      <c r="E80" s="20">
        <f>_xll.CDXZipStreamCF.Connect.CDXRouteBing(0,2,0,$C80,E$74)</f>
        <v>132.68333333333334</v>
      </c>
      <c r="F80" s="20">
        <f>_xll.CDXZipStreamCF.Connect.CDXRouteBing(0,2,0,$C80,F$74)</f>
        <v>133.08333333333334</v>
      </c>
      <c r="G80" s="20">
        <f>_xll.CDXZipStreamCF.Connect.CDXRouteBing(0,2,0,$C80,G$74)</f>
        <v>132.93333333333334</v>
      </c>
      <c r="H80" s="20">
        <f>_xll.CDXZipStreamCF.Connect.CDXRouteBing(0,2,0,$C80,H$74)</f>
        <v>199.21666666666667</v>
      </c>
      <c r="I80" s="20">
        <f>_xll.CDXZipStreamCF.Connect.CDXRouteBing(0,2,0,$C80,I$74)</f>
        <v>0</v>
      </c>
      <c r="J80" s="20">
        <f>_xll.CDXZipStreamCF.Connect.CDXRouteBing(0,2,0,$C80,J$74)</f>
        <v>97.05</v>
      </c>
      <c r="K80" s="20">
        <f>_xll.CDXZipStreamCF.Connect.CDXRouteBing(0,2,0,$C80,K$74)</f>
        <v>275.26666666666665</v>
      </c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0">
        <f t="shared" si="8"/>
        <v>3</v>
      </c>
      <c r="AC80" s="20">
        <f t="shared" si="9"/>
        <v>158.88333333333333</v>
      </c>
      <c r="AD80" s="98"/>
      <c r="AE80" s="16"/>
      <c r="AF80" s="16" t="s">
        <v>2759</v>
      </c>
      <c r="AG80" t="s">
        <v>3969</v>
      </c>
      <c r="AH80" s="20">
        <f>_xll.CDXZipStreamCF.Connect.CDXRouteBing(0,2,0,$AG80,AH$74)</f>
        <v>61.833333333333336</v>
      </c>
      <c r="AI80" s="20">
        <f>_xll.CDXZipStreamCF.Connect.CDXRouteBing(0,2,0,$AG80,AI$74)</f>
        <v>275.26666666666665</v>
      </c>
      <c r="AL80" s="98"/>
      <c r="AM80" s="16"/>
      <c r="AN80" s="16" t="s">
        <v>2759</v>
      </c>
      <c r="AO80" t="s">
        <v>3969</v>
      </c>
      <c r="AP80" s="20">
        <f>_xll.CDXZipStreamCF.Connect.CDXRouteBing(0,2,0,$AO80,AP$74)</f>
        <v>97.05</v>
      </c>
      <c r="AQ80" s="20">
        <f>_xll.CDXZipStreamCF.Connect.CDXRouteBing(0,2,0,$AO80,AQ$74)</f>
        <v>132.93333333333334</v>
      </c>
      <c r="AR80" s="98"/>
      <c r="AS80" s="16"/>
      <c r="AT80" s="16" t="s">
        <v>2759</v>
      </c>
      <c r="AU80" t="s">
        <v>3969</v>
      </c>
      <c r="AV80" s="20">
        <f>_xll.CDXZipStreamCF.Connect.CDXRouteBing(0,2,0,$AO80,AV$74)</f>
        <v>97.05</v>
      </c>
      <c r="AW80" s="20">
        <f>_xll.CDXZipStreamCF.Connect.CDXRouteBing(0,2,0,$AO80,AW$74)</f>
        <v>132.93333333333334</v>
      </c>
      <c r="AX80" s="20">
        <f>_xll.CDXZipStreamCF.Connect.CDXRouteBing(0,2,0,$AO80,AX$74)</f>
        <v>275.26666666666665</v>
      </c>
      <c r="BA80" s="98"/>
    </row>
    <row r="81" spans="1:53" x14ac:dyDescent="0.2">
      <c r="A81" s="69"/>
      <c r="B81" s="16" t="s">
        <v>329</v>
      </c>
      <c r="C81" t="s">
        <v>3971</v>
      </c>
      <c r="D81" s="20">
        <f>_xll.CDXZipStreamCF.Connect.CDXRouteBing(0,2,0,$C81,D$74)</f>
        <v>77.016666666666666</v>
      </c>
      <c r="E81" s="20">
        <f>_xll.CDXZipStreamCF.Connect.CDXRouteBing(0,2,0,$C81,E$74)</f>
        <v>153.6</v>
      </c>
      <c r="F81" s="20">
        <f>_xll.CDXZipStreamCF.Connect.CDXRouteBing(0,2,0,$C81,F$74)</f>
        <v>154</v>
      </c>
      <c r="G81" s="20">
        <f>_xll.CDXZipStreamCF.Connect.CDXRouteBing(0,2,0,$C81,G$74)</f>
        <v>153.85</v>
      </c>
      <c r="H81" s="20">
        <f>_xll.CDXZipStreamCF.Connect.CDXRouteBing(0,2,0,$C81,H$74)</f>
        <v>220.13333333333333</v>
      </c>
      <c r="I81" s="20">
        <f>_xll.CDXZipStreamCF.Connect.CDXRouteBing(0,2,0,$C81,I$74)</f>
        <v>96.333333333333329</v>
      </c>
      <c r="J81" s="20">
        <f>_xll.CDXZipStreamCF.Connect.CDXRouteBing(0,2,0,$C81,J$74)</f>
        <v>0</v>
      </c>
      <c r="K81" s="20">
        <f>_xll.CDXZipStreamCF.Connect.CDXRouteBing(0,2,0,$C81,K$74)</f>
        <v>296.18333333333334</v>
      </c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0">
        <f t="shared" si="8"/>
        <v>3</v>
      </c>
      <c r="AC81" s="20">
        <f t="shared" si="9"/>
        <v>173.35</v>
      </c>
      <c r="AD81" s="98"/>
      <c r="AE81" s="16"/>
      <c r="AF81" s="16" t="s">
        <v>329</v>
      </c>
      <c r="AG81" t="s">
        <v>3971</v>
      </c>
      <c r="AH81" s="20">
        <f>_xll.CDXZipStreamCF.Connect.CDXRouteBing(0,2,0,$AG81,AH$74)</f>
        <v>77.016666666666666</v>
      </c>
      <c r="AI81" s="20">
        <f>_xll.CDXZipStreamCF.Connect.CDXRouteBing(0,2,0,$AG81,AI$74)</f>
        <v>296.18333333333334</v>
      </c>
      <c r="AL81" s="98"/>
      <c r="AM81" s="16"/>
      <c r="AN81" s="26" t="s">
        <v>329</v>
      </c>
      <c r="AO81" s="27" t="s">
        <v>3971</v>
      </c>
      <c r="AP81" s="20">
        <f>_xll.CDXZipStreamCF.Connect.CDXRouteBing(0,2,0,$AO81,AP$74)</f>
        <v>0</v>
      </c>
      <c r="AQ81" s="20">
        <f>_xll.CDXZipStreamCF.Connect.CDXRouteBing(0,2,0,$AO81,AQ$74)</f>
        <v>153.85</v>
      </c>
      <c r="AR81" s="98"/>
      <c r="AS81" s="16"/>
      <c r="AT81" s="26" t="s">
        <v>329</v>
      </c>
      <c r="AU81" s="27" t="s">
        <v>3971</v>
      </c>
      <c r="AV81" s="20">
        <f>_xll.CDXZipStreamCF.Connect.CDXRouteBing(0,2,0,$AO81,AV$74)</f>
        <v>0</v>
      </c>
      <c r="AW81" s="20">
        <f>_xll.CDXZipStreamCF.Connect.CDXRouteBing(0,2,0,$AO81,AW$74)</f>
        <v>153.85</v>
      </c>
      <c r="AX81" s="20">
        <f>_xll.CDXZipStreamCF.Connect.CDXRouteBing(0,2,0,$AO81,AX$74)</f>
        <v>296.18333333333334</v>
      </c>
      <c r="BA81" s="98"/>
    </row>
    <row r="82" spans="1:53" ht="16" thickBot="1" x14ac:dyDescent="0.25">
      <c r="A82" s="69"/>
      <c r="B82" s="24" t="s">
        <v>2137</v>
      </c>
      <c r="C82" s="25" t="s">
        <v>3959</v>
      </c>
      <c r="D82" s="33">
        <f>_xll.CDXZipStreamCF.Connect.CDXRouteBing(0,2,0,$C82,D$74)</f>
        <v>253.08333333333334</v>
      </c>
      <c r="E82" s="33">
        <f>_xll.CDXZipStreamCF.Connect.CDXRouteBing(0,2,0,$C82,E$74)</f>
        <v>149.41666666666666</v>
      </c>
      <c r="F82" s="33">
        <f>_xll.CDXZipStreamCF.Connect.CDXRouteBing(0,2,0,$C82,F$74)</f>
        <v>149.81666666666666</v>
      </c>
      <c r="G82" s="33">
        <f>_xll.CDXZipStreamCF.Connect.CDXRouteBing(0,2,0,$C82,G$74)</f>
        <v>149.68333333333334</v>
      </c>
      <c r="H82" s="33">
        <f>_xll.CDXZipStreamCF.Connect.CDXRouteBing(0,2,0,$C82,H$74)</f>
        <v>83.75</v>
      </c>
      <c r="I82" s="33">
        <f>_xll.CDXZipStreamCF.Connect.CDXRouteBing(0,2,0,$C82,I$74)</f>
        <v>273.61666666666667</v>
      </c>
      <c r="J82" s="33">
        <f>_xll.CDXZipStreamCF.Connect.CDXRouteBing(0,2,0,$C82,J$74)</f>
        <v>294.03333333333336</v>
      </c>
      <c r="K82" s="33">
        <f>_xll.CDXZipStreamCF.Connect.CDXRouteBing(0,2,0,$C82,K$74)</f>
        <v>0</v>
      </c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52">
        <f t="shared" si="8"/>
        <v>2</v>
      </c>
      <c r="AC82" s="52">
        <f t="shared" si="9"/>
        <v>83.75</v>
      </c>
      <c r="AD82" s="98"/>
      <c r="AE82" s="16"/>
      <c r="AF82" s="24" t="s">
        <v>2137</v>
      </c>
      <c r="AG82" s="25" t="s">
        <v>3959</v>
      </c>
      <c r="AH82" s="33">
        <f>_xll.CDXZipStreamCF.Connect.CDXRouteBing(0,2,0,$AG82,AH$74)</f>
        <v>253.08333333333334</v>
      </c>
      <c r="AI82" s="33">
        <f>_xll.CDXZipStreamCF.Connect.CDXRouteBing(0,2,0,$AG82,AI$74)</f>
        <v>0</v>
      </c>
      <c r="AL82" s="98"/>
      <c r="AM82" s="16"/>
      <c r="AN82" s="16" t="s">
        <v>2137</v>
      </c>
      <c r="AO82" t="s">
        <v>3959</v>
      </c>
      <c r="AP82" s="87">
        <f>_xll.CDXZipStreamCF.Connect.CDXRouteBing(0,2,0,$AO82,AP$74)</f>
        <v>294.03333333333336</v>
      </c>
      <c r="AQ82" s="87">
        <f>_xll.CDXZipStreamCF.Connect.CDXRouteBing(0,2,0,$AO82,AQ$74)</f>
        <v>149.68333333333334</v>
      </c>
      <c r="AR82" s="98"/>
      <c r="AS82" s="16"/>
      <c r="AT82" s="24" t="s">
        <v>2137</v>
      </c>
      <c r="AU82" s="25" t="s">
        <v>3959</v>
      </c>
      <c r="AV82" s="87">
        <f>_xll.CDXZipStreamCF.Connect.CDXRouteBing(0,2,0,$AO82,AV$74)</f>
        <v>294.03333333333336</v>
      </c>
      <c r="AW82" s="87">
        <f>_xll.CDXZipStreamCF.Connect.CDXRouteBing(0,2,0,$AO82,AW$74)</f>
        <v>149.68333333333334</v>
      </c>
      <c r="AX82" s="33">
        <f>_xll.CDXZipStreamCF.Connect.CDXRouteBing(0,2,0,$AO82,AX$74)</f>
        <v>0</v>
      </c>
      <c r="BA82" s="98"/>
    </row>
    <row r="83" spans="1:53" s="53" customFormat="1" x14ac:dyDescent="0.2">
      <c r="A83" s="57"/>
      <c r="B83" s="58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97"/>
      <c r="AE83" s="58"/>
      <c r="AF83" s="58"/>
      <c r="AL83" s="97"/>
      <c r="AM83" s="58"/>
      <c r="AN83" s="58"/>
      <c r="AR83" s="97"/>
      <c r="AS83" s="58"/>
      <c r="AT83" s="58"/>
      <c r="BA83" s="97"/>
    </row>
    <row r="84" spans="1:53" s="29" customFormat="1" ht="16" thickBot="1" x14ac:dyDescent="0.25">
      <c r="A84" s="85"/>
      <c r="B84" s="28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98"/>
      <c r="AE84" s="28"/>
      <c r="AF84" s="28"/>
      <c r="AL84" s="98"/>
      <c r="AM84" s="28"/>
      <c r="AN84" s="28"/>
      <c r="AR84" s="98"/>
      <c r="AS84" s="28"/>
      <c r="AT84" s="28"/>
      <c r="BA84" s="98"/>
    </row>
    <row r="85" spans="1:53" s="41" customFormat="1" x14ac:dyDescent="0.2">
      <c r="A85" s="39"/>
      <c r="B85" s="40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97"/>
      <c r="AE85" s="40"/>
      <c r="AF85" s="40"/>
      <c r="AL85" s="97"/>
      <c r="AM85" s="40"/>
      <c r="AN85" s="40"/>
      <c r="AO85" s="40" t="s">
        <v>4043</v>
      </c>
      <c r="AP85" s="40" t="s">
        <v>172</v>
      </c>
      <c r="AR85" s="97"/>
      <c r="AS85" s="40"/>
      <c r="AT85" s="40"/>
      <c r="AU85" s="40" t="s">
        <v>4043</v>
      </c>
      <c r="AV85" s="40" t="s">
        <v>172</v>
      </c>
      <c r="AW85" s="63" t="s">
        <v>4430</v>
      </c>
      <c r="AX85" s="63" t="s">
        <v>4430</v>
      </c>
      <c r="BA85" s="97"/>
    </row>
    <row r="86" spans="1:53" s="17" customFormat="1" x14ac:dyDescent="0.2">
      <c r="A86" s="43"/>
      <c r="B86" s="36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98"/>
      <c r="AE86" s="36"/>
      <c r="AF86" s="36"/>
      <c r="AL86" s="98"/>
      <c r="AM86" s="36"/>
      <c r="AN86" s="36"/>
      <c r="AO86" s="36" t="s">
        <v>4044</v>
      </c>
      <c r="AP86" s="36" t="s">
        <v>4439</v>
      </c>
      <c r="AR86" s="98"/>
      <c r="AS86" s="36"/>
      <c r="AT86" s="36"/>
      <c r="AU86" s="36" t="s">
        <v>4044</v>
      </c>
      <c r="AV86" s="36" t="s">
        <v>4439</v>
      </c>
      <c r="AW86" s="25" t="s">
        <v>4431</v>
      </c>
      <c r="AX86" s="25" t="s">
        <v>4431</v>
      </c>
      <c r="BA86" s="98"/>
    </row>
    <row r="87" spans="1:53" s="36" customFormat="1" x14ac:dyDescent="0.2">
      <c r="A87" s="44"/>
      <c r="B87" s="37"/>
      <c r="C87" s="36" t="s">
        <v>0</v>
      </c>
      <c r="D87" s="36" t="s">
        <v>2839</v>
      </c>
      <c r="E87" s="36" t="s">
        <v>1149</v>
      </c>
      <c r="F87" s="36" t="s">
        <v>2908</v>
      </c>
      <c r="G87" s="36" t="s">
        <v>226</v>
      </c>
      <c r="H87" s="36" t="s">
        <v>242</v>
      </c>
      <c r="I87" s="36" t="s">
        <v>207</v>
      </c>
      <c r="J87" s="36" t="s">
        <v>213</v>
      </c>
      <c r="AD87" s="99"/>
      <c r="AE87" s="37"/>
      <c r="AF87" s="37"/>
      <c r="AG87" s="36" t="s">
        <v>0</v>
      </c>
      <c r="AH87" s="36" t="s">
        <v>2839</v>
      </c>
      <c r="AI87" s="36" t="s">
        <v>213</v>
      </c>
      <c r="AL87" s="99"/>
      <c r="AM87" s="37"/>
      <c r="AN87" s="37"/>
      <c r="AO87" s="36" t="s">
        <v>0</v>
      </c>
      <c r="AP87" s="36" t="s">
        <v>172</v>
      </c>
      <c r="AR87" s="99"/>
      <c r="AS87" s="37"/>
      <c r="AT87" s="37"/>
      <c r="AU87" s="36" t="s">
        <v>0</v>
      </c>
      <c r="AV87" s="36" t="s">
        <v>172</v>
      </c>
      <c r="AW87" s="24" t="s">
        <v>2839</v>
      </c>
      <c r="AX87" s="24" t="s">
        <v>213</v>
      </c>
      <c r="BA87" s="99"/>
    </row>
    <row r="88" spans="1:53" s="47" customFormat="1" ht="16" thickBot="1" x14ac:dyDescent="0.25">
      <c r="A88" s="45" t="s">
        <v>14</v>
      </c>
      <c r="B88" s="46" t="s">
        <v>0</v>
      </c>
      <c r="C88" s="47" t="s">
        <v>3157</v>
      </c>
      <c r="D88" s="47" t="s">
        <v>3984</v>
      </c>
      <c r="E88" s="47" t="s">
        <v>3985</v>
      </c>
      <c r="F88" s="47" t="s">
        <v>3997</v>
      </c>
      <c r="G88" s="47" t="s">
        <v>3991</v>
      </c>
      <c r="H88" s="47" t="s">
        <v>3990</v>
      </c>
      <c r="I88" s="47" t="s">
        <v>3986</v>
      </c>
      <c r="J88" s="47" t="s">
        <v>3988</v>
      </c>
      <c r="AB88" s="47" t="s">
        <v>4432</v>
      </c>
      <c r="AC88" s="47" t="s">
        <v>4433</v>
      </c>
      <c r="AD88" s="100"/>
      <c r="AE88" s="46" t="s">
        <v>14</v>
      </c>
      <c r="AF88" s="46" t="s">
        <v>0</v>
      </c>
      <c r="AG88" s="47" t="s">
        <v>3157</v>
      </c>
      <c r="AH88" s="47" t="s">
        <v>3984</v>
      </c>
      <c r="AI88" s="47" t="s">
        <v>3988</v>
      </c>
      <c r="AL88" s="100"/>
      <c r="AM88" s="46" t="s">
        <v>14</v>
      </c>
      <c r="AN88" s="46" t="s">
        <v>0</v>
      </c>
      <c r="AO88" s="47" t="s">
        <v>3157</v>
      </c>
      <c r="AP88" s="47" t="s">
        <v>172</v>
      </c>
      <c r="AR88" s="100"/>
      <c r="AS88" s="46" t="s">
        <v>14</v>
      </c>
      <c r="AT88" s="46" t="s">
        <v>0</v>
      </c>
      <c r="AU88" s="47" t="s">
        <v>3157</v>
      </c>
      <c r="AV88" s="47" t="s">
        <v>172</v>
      </c>
      <c r="AW88" s="71" t="s">
        <v>3984</v>
      </c>
      <c r="AX88" s="71" t="s">
        <v>3988</v>
      </c>
      <c r="BA88" s="100"/>
    </row>
    <row r="89" spans="1:53" x14ac:dyDescent="0.2">
      <c r="A89" s="69" t="s">
        <v>211</v>
      </c>
      <c r="B89" s="24" t="s">
        <v>2839</v>
      </c>
      <c r="C89" s="25" t="s">
        <v>3984</v>
      </c>
      <c r="D89" s="34">
        <f>_xll.CDXZipStreamCF.Connect.CDXRouteBing(0,2,0,$C89,D$88)</f>
        <v>0</v>
      </c>
      <c r="E89" s="34">
        <f>_xll.CDXZipStreamCF.Connect.CDXRouteBing(0,2,0,$C89,E$88)</f>
        <v>0.46666666666666667</v>
      </c>
      <c r="F89" s="34">
        <f>_xll.CDXZipStreamCF.Connect.CDXRouteBing(0,2,0,$C89,F$88)</f>
        <v>3.6</v>
      </c>
      <c r="G89" s="34">
        <f>_xll.CDXZipStreamCF.Connect.CDXRouteBing(0,2,0,$C89,G$88)</f>
        <v>75.316666666666663</v>
      </c>
      <c r="H89" s="34">
        <f>_xll.CDXZipStreamCF.Connect.CDXRouteBing(0,2,0,$C89,H$88)</f>
        <v>120.91666666666667</v>
      </c>
      <c r="I89" s="34">
        <f>_xll.CDXZipStreamCF.Connect.CDXRouteBing(0,2,0,$C89,I$88)</f>
        <v>110.5</v>
      </c>
      <c r="J89" s="34">
        <f>_xll.CDXZipStreamCF.Connect.CDXRouteBing(0,2,0,$C89,J$88)</f>
        <v>485.36666666666667</v>
      </c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35">
        <f t="shared" ref="AB89:AB95" si="10">COUNTIFS(D89:AA89,"&lt;=120")</f>
        <v>5</v>
      </c>
      <c r="AC89" s="35">
        <f t="shared" ref="AC89:AC95" si="11">SUMIF(D89:AA89,"&lt;121")</f>
        <v>310.8</v>
      </c>
      <c r="AD89" s="98"/>
      <c r="AE89" s="16" t="s">
        <v>211</v>
      </c>
      <c r="AF89" s="24" t="s">
        <v>2839</v>
      </c>
      <c r="AG89" s="25" t="s">
        <v>3984</v>
      </c>
      <c r="AH89" s="34">
        <f>_xll.CDXZipStreamCF.Connect.CDXRouteBing(0,2,0,$AG89,AH$88)</f>
        <v>0</v>
      </c>
      <c r="AI89" s="34">
        <f>_xll.CDXZipStreamCF.Connect.CDXRouteBing(0,2,0,$AG89,AI$88)</f>
        <v>485.36666666666667</v>
      </c>
      <c r="AL89" s="98"/>
      <c r="AM89" s="16" t="s">
        <v>211</v>
      </c>
      <c r="AN89" s="16" t="s">
        <v>2839</v>
      </c>
      <c r="AO89" t="s">
        <v>3984</v>
      </c>
      <c r="AP89" s="89" t="str">
        <f>_xll.CDXZipStreamCF.Connect.CDXRouteBing(0,2,0,$AO89,AP$88)</f>
        <v>Error: Location Not Found or Bing Maps Did Not Respond.</v>
      </c>
      <c r="AR89" s="98"/>
      <c r="AS89" s="16" t="s">
        <v>211</v>
      </c>
      <c r="AT89" s="24" t="s">
        <v>2839</v>
      </c>
      <c r="AU89" s="25" t="s">
        <v>3984</v>
      </c>
      <c r="AV89" s="89" t="str">
        <f>_xll.CDXZipStreamCF.Connect.CDXRouteBing(0,2,0,$AO89,AV$88)</f>
        <v>Error: Location Not Found or Bing Maps Did Not Respond.</v>
      </c>
      <c r="AW89" s="34">
        <f>_xll.CDXZipStreamCF.Connect.CDXRouteBing(0,2,0,$AO89,AW$88)</f>
        <v>0</v>
      </c>
      <c r="AX89" s="34">
        <f>_xll.CDXZipStreamCF.Connect.CDXRouteBing(0,2,0,$AO89,AX$88)</f>
        <v>485.36666666666667</v>
      </c>
      <c r="BA89" s="98"/>
    </row>
    <row r="90" spans="1:53" x14ac:dyDescent="0.2">
      <c r="A90" s="69"/>
      <c r="B90" s="16" t="s">
        <v>1149</v>
      </c>
      <c r="C90" t="s">
        <v>3985</v>
      </c>
      <c r="D90" s="20">
        <f>_xll.CDXZipStreamCF.Connect.CDXRouteBing(0,2,0,$C90,D$88)</f>
        <v>0.6</v>
      </c>
      <c r="E90" s="20">
        <f>_xll.CDXZipStreamCF.Connect.CDXRouteBing(0,2,0,$C90,E$88)</f>
        <v>0</v>
      </c>
      <c r="F90" s="20">
        <f>_xll.CDXZipStreamCF.Connect.CDXRouteBing(0,2,0,$C90,F$88)</f>
        <v>3.3166666666666669</v>
      </c>
      <c r="G90" s="20">
        <f>_xll.CDXZipStreamCF.Connect.CDXRouteBing(0,2,0,$C90,G$88)</f>
        <v>75.416666666666671</v>
      </c>
      <c r="H90" s="20">
        <f>_xll.CDXZipStreamCF.Connect.CDXRouteBing(0,2,0,$C90,H$88)</f>
        <v>121</v>
      </c>
      <c r="I90" s="20">
        <f>_xll.CDXZipStreamCF.Connect.CDXRouteBing(0,2,0,$C90,I$88)</f>
        <v>110.5</v>
      </c>
      <c r="J90" s="20">
        <f>_xll.CDXZipStreamCF.Connect.CDXRouteBing(0,2,0,$C90,J$88)</f>
        <v>485.46666666666664</v>
      </c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0">
        <f t="shared" si="10"/>
        <v>5</v>
      </c>
      <c r="AC90" s="20">
        <f t="shared" si="11"/>
        <v>189.83333333333334</v>
      </c>
      <c r="AD90" s="98"/>
      <c r="AE90" s="16"/>
      <c r="AF90" s="16" t="s">
        <v>1149</v>
      </c>
      <c r="AG90" t="s">
        <v>3985</v>
      </c>
      <c r="AH90" s="20">
        <f>_xll.CDXZipStreamCF.Connect.CDXRouteBing(0,2,0,$AG90,AH$88)</f>
        <v>0.6</v>
      </c>
      <c r="AI90" s="20">
        <f>_xll.CDXZipStreamCF.Connect.CDXRouteBing(0,2,0,$AG90,AI$88)</f>
        <v>485.46666666666664</v>
      </c>
      <c r="AL90" s="98"/>
      <c r="AM90" s="16"/>
      <c r="AN90" s="16" t="s">
        <v>1149</v>
      </c>
      <c r="AO90" t="s">
        <v>3985</v>
      </c>
      <c r="AP90" s="86" t="str">
        <f>_xll.CDXZipStreamCF.Connect.CDXRouteBing(0,2,0,$AO90,AP$88)</f>
        <v>Error: Location Not Found or Bing Maps Did Not Respond.</v>
      </c>
      <c r="AR90" s="98"/>
      <c r="AS90" s="16"/>
      <c r="AT90" s="16" t="s">
        <v>1149</v>
      </c>
      <c r="AU90" t="s">
        <v>3985</v>
      </c>
      <c r="AV90" s="86" t="str">
        <f>_xll.CDXZipStreamCF.Connect.CDXRouteBing(0,2,0,$AO90,AV$88)</f>
        <v>Error: Location Not Found or Bing Maps Did Not Respond.</v>
      </c>
      <c r="AW90" s="20">
        <f>_xll.CDXZipStreamCF.Connect.CDXRouteBing(0,2,0,$AO90,AW$88)</f>
        <v>0.6</v>
      </c>
      <c r="AX90" s="20">
        <f>_xll.CDXZipStreamCF.Connect.CDXRouteBing(0,2,0,$AO90,AX$88)</f>
        <v>485.46666666666664</v>
      </c>
      <c r="BA90" s="98"/>
    </row>
    <row r="91" spans="1:53" x14ac:dyDescent="0.2">
      <c r="A91" s="69"/>
      <c r="B91" s="16" t="s">
        <v>2908</v>
      </c>
      <c r="C91" t="s">
        <v>3997</v>
      </c>
      <c r="D91" s="20">
        <f>_xll.CDXZipStreamCF.Connect.CDXRouteBing(0,2,0,$C91,D$88)</f>
        <v>3.6</v>
      </c>
      <c r="E91" s="20">
        <f>_xll.CDXZipStreamCF.Connect.CDXRouteBing(0,2,0,$C91,E$88)</f>
        <v>3.5666666666666669</v>
      </c>
      <c r="F91" s="20">
        <f>_xll.CDXZipStreamCF.Connect.CDXRouteBing(0,2,0,$C91,F$88)</f>
        <v>0</v>
      </c>
      <c r="G91" s="20">
        <f>_xll.CDXZipStreamCF.Connect.CDXRouteBing(0,2,0,$C91,G$88)</f>
        <v>77.233333333333334</v>
      </c>
      <c r="H91" s="20">
        <f>_xll.CDXZipStreamCF.Connect.CDXRouteBing(0,2,0,$C91,H$88)</f>
        <v>122.83333333333333</v>
      </c>
      <c r="I91" s="20">
        <f>_xll.CDXZipStreamCF.Connect.CDXRouteBing(0,2,0,$C91,I$88)</f>
        <v>110.68333333333334</v>
      </c>
      <c r="J91" s="20">
        <f>_xll.CDXZipStreamCF.Connect.CDXRouteBing(0,2,0,$C91,J$88)</f>
        <v>487.28333333333336</v>
      </c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0">
        <f t="shared" si="10"/>
        <v>5</v>
      </c>
      <c r="AC91" s="20">
        <f t="shared" si="11"/>
        <v>195.08333333333334</v>
      </c>
      <c r="AD91" s="98"/>
      <c r="AE91" s="16"/>
      <c r="AF91" s="16" t="s">
        <v>2908</v>
      </c>
      <c r="AG91" t="s">
        <v>3997</v>
      </c>
      <c r="AH91" s="20">
        <f>_xll.CDXZipStreamCF.Connect.CDXRouteBing(0,2,0,$AG91,AH$88)</f>
        <v>3.6</v>
      </c>
      <c r="AI91" s="20">
        <f>_xll.CDXZipStreamCF.Connect.CDXRouteBing(0,2,0,$AG91,AI$88)</f>
        <v>487.28333333333336</v>
      </c>
      <c r="AL91" s="98"/>
      <c r="AM91" s="16"/>
      <c r="AN91" s="16" t="s">
        <v>2908</v>
      </c>
      <c r="AO91" t="s">
        <v>3997</v>
      </c>
      <c r="AP91" s="86" t="str">
        <f>_xll.CDXZipStreamCF.Connect.CDXRouteBing(0,2,0,$AO91,AP$88)</f>
        <v>Error: Location Not Found or Bing Maps Did Not Respond.</v>
      </c>
      <c r="AR91" s="98"/>
      <c r="AS91" s="16"/>
      <c r="AT91" s="16" t="s">
        <v>2908</v>
      </c>
      <c r="AU91" t="s">
        <v>3997</v>
      </c>
      <c r="AV91" s="86" t="str">
        <f>_xll.CDXZipStreamCF.Connect.CDXRouteBing(0,2,0,$AO91,AV$88)</f>
        <v>Error: Location Not Found or Bing Maps Did Not Respond.</v>
      </c>
      <c r="AW91" s="20">
        <f>_xll.CDXZipStreamCF.Connect.CDXRouteBing(0,2,0,$AO91,AW$88)</f>
        <v>3.6</v>
      </c>
      <c r="AX91" s="20">
        <f>_xll.CDXZipStreamCF.Connect.CDXRouteBing(0,2,0,$AO91,AX$88)</f>
        <v>487.28333333333336</v>
      </c>
      <c r="BA91" s="98"/>
    </row>
    <row r="92" spans="1:53" x14ac:dyDescent="0.2">
      <c r="A92" s="69"/>
      <c r="B92" s="16" t="s">
        <v>226</v>
      </c>
      <c r="C92" t="s">
        <v>3991</v>
      </c>
      <c r="D92" s="20">
        <f>_xll.CDXZipStreamCF.Connect.CDXRouteBing(0,2,0,$C92,D$88)</f>
        <v>73.166666666666671</v>
      </c>
      <c r="E92" s="20">
        <f>_xll.CDXZipStreamCF.Connect.CDXRouteBing(0,2,0,$C92,E$88)</f>
        <v>73.13333333333334</v>
      </c>
      <c r="F92" s="20">
        <f>_xll.CDXZipStreamCF.Connect.CDXRouteBing(0,2,0,$C92,F$88)</f>
        <v>75.45</v>
      </c>
      <c r="G92" s="20">
        <f>_xll.CDXZipStreamCF.Connect.CDXRouteBing(0,2,0,$C92,G$88)</f>
        <v>0</v>
      </c>
      <c r="H92" s="20">
        <f>_xll.CDXZipStreamCF.Connect.CDXRouteBing(0,2,0,$C92,H$88)</f>
        <v>65.233333333333334</v>
      </c>
      <c r="I92" s="20">
        <f>_xll.CDXZipStreamCF.Connect.CDXRouteBing(0,2,0,$C92,I$88)</f>
        <v>164.48333333333332</v>
      </c>
      <c r="J92" s="20">
        <f>_xll.CDXZipStreamCF.Connect.CDXRouteBing(0,2,0,$C92,J$88)</f>
        <v>437.91666666666669</v>
      </c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0">
        <f t="shared" si="10"/>
        <v>5</v>
      </c>
      <c r="AC92" s="20">
        <f t="shared" si="11"/>
        <v>286.98333333333335</v>
      </c>
      <c r="AD92" s="98"/>
      <c r="AE92" s="16"/>
      <c r="AF92" s="16" t="s">
        <v>226</v>
      </c>
      <c r="AG92" t="s">
        <v>3991</v>
      </c>
      <c r="AH92" s="20">
        <f>_xll.CDXZipStreamCF.Connect.CDXRouteBing(0,2,0,$AG92,AH$88)</f>
        <v>73.166666666666671</v>
      </c>
      <c r="AI92" s="20">
        <f>_xll.CDXZipStreamCF.Connect.CDXRouteBing(0,2,0,$AG92,AI$88)</f>
        <v>437.91666666666669</v>
      </c>
      <c r="AL92" s="98"/>
      <c r="AM92" s="16"/>
      <c r="AN92" s="16" t="s">
        <v>226</v>
      </c>
      <c r="AO92" t="s">
        <v>3991</v>
      </c>
      <c r="AP92" s="86" t="str">
        <f>_xll.CDXZipStreamCF.Connect.CDXRouteBing(0,2,0,$AO92,AP$88)</f>
        <v>Error: Location Not Found or Bing Maps Did Not Respond.</v>
      </c>
      <c r="AR92" s="98"/>
      <c r="AS92" s="16"/>
      <c r="AT92" s="16" t="s">
        <v>226</v>
      </c>
      <c r="AU92" t="s">
        <v>3991</v>
      </c>
      <c r="AV92" s="86" t="str">
        <f>_xll.CDXZipStreamCF.Connect.CDXRouteBing(0,2,0,$AO92,AV$88)</f>
        <v>Error: Location Not Found or Bing Maps Did Not Respond.</v>
      </c>
      <c r="AW92" s="20">
        <f>_xll.CDXZipStreamCF.Connect.CDXRouteBing(0,2,0,$AO92,AW$88)</f>
        <v>73.166666666666671</v>
      </c>
      <c r="AX92" s="20">
        <f>_xll.CDXZipStreamCF.Connect.CDXRouteBing(0,2,0,$AO92,AX$88)</f>
        <v>437.91666666666669</v>
      </c>
      <c r="BA92" s="98"/>
    </row>
    <row r="93" spans="1:53" x14ac:dyDescent="0.2">
      <c r="A93" s="69"/>
      <c r="B93" s="16" t="s">
        <v>242</v>
      </c>
      <c r="C93" t="s">
        <v>3990</v>
      </c>
      <c r="D93" s="20">
        <f>_xll.CDXZipStreamCF.Connect.CDXRouteBing(0,2,0,$C93,D$88)</f>
        <v>118.75</v>
      </c>
      <c r="E93" s="20">
        <f>_xll.CDXZipStreamCF.Connect.CDXRouteBing(0,2,0,$C93,E$88)</f>
        <v>118.7</v>
      </c>
      <c r="F93" s="20">
        <f>_xll.CDXZipStreamCF.Connect.CDXRouteBing(0,2,0,$C93,F$88)</f>
        <v>121.03333333333333</v>
      </c>
      <c r="G93" s="20">
        <f>_xll.CDXZipStreamCF.Connect.CDXRouteBing(0,2,0,$C93,G$88)</f>
        <v>65.466666666666669</v>
      </c>
      <c r="H93" s="20">
        <f>_xll.CDXZipStreamCF.Connect.CDXRouteBing(0,2,0,$C93,H$88)</f>
        <v>0</v>
      </c>
      <c r="I93" s="20">
        <f>_xll.CDXZipStreamCF.Connect.CDXRouteBing(0,2,0,$C93,I$88)</f>
        <v>215.36666666666667</v>
      </c>
      <c r="J93" s="20">
        <f>_xll.CDXZipStreamCF.Connect.CDXRouteBing(0,2,0,$C93,J$88)</f>
        <v>385.73333333333335</v>
      </c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0">
        <f t="shared" si="10"/>
        <v>4</v>
      </c>
      <c r="AC93" s="20">
        <f t="shared" si="11"/>
        <v>302.91666666666663</v>
      </c>
      <c r="AD93" s="98"/>
      <c r="AE93" s="16"/>
      <c r="AF93" s="16" t="s">
        <v>242</v>
      </c>
      <c r="AG93" t="s">
        <v>3990</v>
      </c>
      <c r="AH93" s="20">
        <f>_xll.CDXZipStreamCF.Connect.CDXRouteBing(0,2,0,$AG93,AH$88)</f>
        <v>118.75</v>
      </c>
      <c r="AI93" s="20">
        <f>_xll.CDXZipStreamCF.Connect.CDXRouteBing(0,2,0,$AG93,AI$88)</f>
        <v>385.73333333333335</v>
      </c>
      <c r="AL93" s="98"/>
      <c r="AM93" s="16"/>
      <c r="AN93" s="16" t="s">
        <v>242</v>
      </c>
      <c r="AO93" t="s">
        <v>3990</v>
      </c>
      <c r="AP93" s="86" t="str">
        <f>_xll.CDXZipStreamCF.Connect.CDXRouteBing(0,2,0,$AO93,AP$88)</f>
        <v>Error: Location Not Found or Bing Maps Did Not Respond.</v>
      </c>
      <c r="AR93" s="98"/>
      <c r="AS93" s="16"/>
      <c r="AT93" s="16" t="s">
        <v>242</v>
      </c>
      <c r="AU93" t="s">
        <v>3990</v>
      </c>
      <c r="AV93" s="86" t="str">
        <f>_xll.CDXZipStreamCF.Connect.CDXRouteBing(0,2,0,$AO93,AV$88)</f>
        <v>Error: Location Not Found or Bing Maps Did Not Respond.</v>
      </c>
      <c r="AW93" s="20">
        <f>_xll.CDXZipStreamCF.Connect.CDXRouteBing(0,2,0,$AO93,AW$88)</f>
        <v>118.75</v>
      </c>
      <c r="AX93" s="20">
        <f>_xll.CDXZipStreamCF.Connect.CDXRouteBing(0,2,0,$AO93,AX$88)</f>
        <v>385.73333333333335</v>
      </c>
      <c r="BA93" s="98"/>
    </row>
    <row r="94" spans="1:53" x14ac:dyDescent="0.2">
      <c r="A94" s="69"/>
      <c r="B94" s="16" t="s">
        <v>207</v>
      </c>
      <c r="C94" t="s">
        <v>3986</v>
      </c>
      <c r="D94" s="20">
        <f>_xll.CDXZipStreamCF.Connect.CDXRouteBing(0,2,0,$C94,D$88)</f>
        <v>110.96666666666667</v>
      </c>
      <c r="E94" s="20">
        <f>_xll.CDXZipStreamCF.Connect.CDXRouteBing(0,2,0,$C94,E$88)</f>
        <v>110.81666666666666</v>
      </c>
      <c r="F94" s="20">
        <f>_xll.CDXZipStreamCF.Connect.CDXRouteBing(0,2,0,$C94,F$88)</f>
        <v>111.08333333333333</v>
      </c>
      <c r="G94" s="20">
        <f>_xll.CDXZipStreamCF.Connect.CDXRouteBing(0,2,0,$C94,G$88)</f>
        <v>165.16666666666666</v>
      </c>
      <c r="H94" s="20">
        <f>_xll.CDXZipStreamCF.Connect.CDXRouteBing(0,2,0,$C94,H$88)</f>
        <v>217.36666666666667</v>
      </c>
      <c r="I94" s="20">
        <f>_xll.CDXZipStreamCF.Connect.CDXRouteBing(0,2,0,$C94,I$88)</f>
        <v>0</v>
      </c>
      <c r="J94" s="20">
        <f>_xll.CDXZipStreamCF.Connect.CDXRouteBing(0,2,0,$C94,J$88)</f>
        <v>583.23333333333335</v>
      </c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0">
        <f t="shared" si="10"/>
        <v>4</v>
      </c>
      <c r="AC94" s="20">
        <f t="shared" si="11"/>
        <v>332.86666666666667</v>
      </c>
      <c r="AD94" s="98"/>
      <c r="AE94" s="16"/>
      <c r="AF94" s="16" t="s">
        <v>207</v>
      </c>
      <c r="AG94" t="s">
        <v>3986</v>
      </c>
      <c r="AH94" s="20">
        <f>_xll.CDXZipStreamCF.Connect.CDXRouteBing(0,2,0,$AG94,AH$88)</f>
        <v>110.96666666666667</v>
      </c>
      <c r="AI94" s="20">
        <f>_xll.CDXZipStreamCF.Connect.CDXRouteBing(0,2,0,$AG94,AI$88)</f>
        <v>583.23333333333335</v>
      </c>
      <c r="AL94" s="98"/>
      <c r="AM94" s="16"/>
      <c r="AN94" s="16" t="s">
        <v>207</v>
      </c>
      <c r="AO94" t="s">
        <v>3986</v>
      </c>
      <c r="AP94" s="86" t="str">
        <f>_xll.CDXZipStreamCF.Connect.CDXRouteBing(0,2,0,$AO94,AP$88)</f>
        <v>Error: Location Not Found or Bing Maps Did Not Respond.</v>
      </c>
      <c r="AR94" s="98"/>
      <c r="AS94" s="16"/>
      <c r="AT94" s="16" t="s">
        <v>207</v>
      </c>
      <c r="AU94" t="s">
        <v>3986</v>
      </c>
      <c r="AV94" s="86" t="str">
        <f>_xll.CDXZipStreamCF.Connect.CDXRouteBing(0,2,0,$AO94,AV$88)</f>
        <v>Error: Location Not Found or Bing Maps Did Not Respond.</v>
      </c>
      <c r="AW94" s="20">
        <f>_xll.CDXZipStreamCF.Connect.CDXRouteBing(0,2,0,$AO94,AW$88)</f>
        <v>110.96666666666667</v>
      </c>
      <c r="AX94" s="20">
        <f>_xll.CDXZipStreamCF.Connect.CDXRouteBing(0,2,0,$AO94,AX$88)</f>
        <v>583.23333333333335</v>
      </c>
      <c r="BA94" s="98"/>
    </row>
    <row r="95" spans="1:53" ht="16" thickBot="1" x14ac:dyDescent="0.25">
      <c r="A95" s="69"/>
      <c r="B95" s="24" t="s">
        <v>213</v>
      </c>
      <c r="C95" s="25" t="s">
        <v>3988</v>
      </c>
      <c r="D95" s="33">
        <f>_xll.CDXZipStreamCF.Connect.CDXRouteBing(0,2,0,$C95,D$88)</f>
        <v>488.56666666666666</v>
      </c>
      <c r="E95" s="33">
        <f>_xll.CDXZipStreamCF.Connect.CDXRouteBing(0,2,0,$C95,E$88)</f>
        <v>488.53333333333336</v>
      </c>
      <c r="F95" s="33">
        <f>_xll.CDXZipStreamCF.Connect.CDXRouteBing(0,2,0,$C95,F$88)</f>
        <v>490.85</v>
      </c>
      <c r="G95" s="33">
        <f>_xll.CDXZipStreamCF.Connect.CDXRouteBing(0,2,0,$C95,G$88)</f>
        <v>443.58333333333331</v>
      </c>
      <c r="H95" s="33">
        <f>_xll.CDXZipStreamCF.Connect.CDXRouteBing(0,2,0,$C95,H$88)</f>
        <v>389.25</v>
      </c>
      <c r="I95" s="33">
        <f>_xll.CDXZipStreamCF.Connect.CDXRouteBing(0,2,0,$C95,I$88)</f>
        <v>584.13333333333333</v>
      </c>
      <c r="J95" s="33">
        <f>_xll.CDXZipStreamCF.Connect.CDXRouteBing(0,2,0,$C95,J$88)</f>
        <v>0</v>
      </c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52">
        <f t="shared" si="10"/>
        <v>1</v>
      </c>
      <c r="AC95" s="52">
        <f t="shared" si="11"/>
        <v>0</v>
      </c>
      <c r="AD95" s="98"/>
      <c r="AE95" s="16"/>
      <c r="AF95" s="24" t="s">
        <v>213</v>
      </c>
      <c r="AG95" s="25" t="s">
        <v>3988</v>
      </c>
      <c r="AH95" s="33">
        <f>_xll.CDXZipStreamCF.Connect.CDXRouteBing(0,2,0,$AG95,AH$88)</f>
        <v>488.56666666666666</v>
      </c>
      <c r="AI95" s="33">
        <f>_xll.CDXZipStreamCF.Connect.CDXRouteBing(0,2,0,$AG95,AI$88)</f>
        <v>0</v>
      </c>
      <c r="AL95" s="98"/>
      <c r="AM95" s="16"/>
      <c r="AN95" s="16" t="s">
        <v>213</v>
      </c>
      <c r="AO95" t="s">
        <v>3988</v>
      </c>
      <c r="AP95" s="87" t="str">
        <f>_xll.CDXZipStreamCF.Connect.CDXRouteBing(0,2,0,$AO95,AP$88)</f>
        <v>Error: Location Not Found or Bing Maps Did Not Respond.</v>
      </c>
      <c r="AR95" s="98"/>
      <c r="AS95" s="16"/>
      <c r="AT95" s="24" t="s">
        <v>213</v>
      </c>
      <c r="AU95" s="25" t="s">
        <v>3988</v>
      </c>
      <c r="AV95" s="87" t="str">
        <f>_xll.CDXZipStreamCF.Connect.CDXRouteBing(0,2,0,$AO95,AV$88)</f>
        <v>Error: Location Not Found or Bing Maps Did Not Respond.</v>
      </c>
      <c r="AW95" s="33">
        <f>_xll.CDXZipStreamCF.Connect.CDXRouteBing(0,2,0,$AO95,AW$88)</f>
        <v>488.56666666666666</v>
      </c>
      <c r="AX95" s="33">
        <f>_xll.CDXZipStreamCF.Connect.CDXRouteBing(0,2,0,$AO95,AX$88)</f>
        <v>0</v>
      </c>
      <c r="BA95" s="98"/>
    </row>
    <row r="96" spans="1:53" s="53" customFormat="1" x14ac:dyDescent="0.2">
      <c r="A96" s="104"/>
      <c r="AD96" s="103"/>
      <c r="AL96" s="103"/>
      <c r="AR96" s="103"/>
      <c r="BA96" s="103"/>
    </row>
    <row r="97" spans="1:53" s="55" customFormat="1" ht="16" thickBot="1" x14ac:dyDescent="0.25">
      <c r="A97" s="105"/>
      <c r="AD97" s="106"/>
      <c r="AL97" s="106"/>
      <c r="AR97" s="106"/>
      <c r="BA97" s="106"/>
    </row>
    <row r="98" spans="1:53" s="17" customFormat="1" x14ac:dyDescent="0.2">
      <c r="A98" s="43"/>
      <c r="B98" s="36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98"/>
      <c r="AE98" s="36"/>
      <c r="AF98" s="36"/>
      <c r="AL98" s="98"/>
      <c r="AM98" s="36"/>
      <c r="AN98" s="36"/>
      <c r="AO98" s="36" t="s">
        <v>4043</v>
      </c>
      <c r="AP98" s="17" t="s">
        <v>4151</v>
      </c>
      <c r="AR98" s="98"/>
      <c r="AS98" s="36"/>
      <c r="AT98" s="36"/>
      <c r="AU98" s="36" t="s">
        <v>4043</v>
      </c>
      <c r="AV98" s="17" t="s">
        <v>4151</v>
      </c>
      <c r="AW98" s="25" t="s">
        <v>4430</v>
      </c>
      <c r="AX98" s="25" t="s">
        <v>4430</v>
      </c>
      <c r="AY98" s="25" t="s">
        <v>4430</v>
      </c>
      <c r="BA98" s="98"/>
    </row>
    <row r="99" spans="1:53" s="17" customFormat="1" x14ac:dyDescent="0.2">
      <c r="A99" s="43"/>
      <c r="B99" s="36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98"/>
      <c r="AE99" s="36"/>
      <c r="AF99" s="36"/>
      <c r="AL99" s="98"/>
      <c r="AM99" s="36"/>
      <c r="AN99" s="36"/>
      <c r="AO99" s="36" t="s">
        <v>4044</v>
      </c>
      <c r="AP99" s="17" t="s">
        <v>4047</v>
      </c>
      <c r="AR99" s="98"/>
      <c r="AS99" s="36"/>
      <c r="AT99" s="36"/>
      <c r="AU99" s="36" t="s">
        <v>4044</v>
      </c>
      <c r="AV99" s="17" t="s">
        <v>4047</v>
      </c>
      <c r="AW99" s="25" t="s">
        <v>4431</v>
      </c>
      <c r="AX99" s="25" t="s">
        <v>4431</v>
      </c>
      <c r="AY99" s="25" t="s">
        <v>4431</v>
      </c>
      <c r="BA99" s="98"/>
    </row>
    <row r="100" spans="1:53" s="36" customFormat="1" x14ac:dyDescent="0.2">
      <c r="A100" s="44"/>
      <c r="B100" s="37"/>
      <c r="C100" s="36" t="s">
        <v>0</v>
      </c>
      <c r="D100" s="36" t="s">
        <v>2913</v>
      </c>
      <c r="E100" s="36" t="s">
        <v>2910</v>
      </c>
      <c r="F100" s="36" t="s">
        <v>2548</v>
      </c>
      <c r="G100" s="36" t="s">
        <v>2905</v>
      </c>
      <c r="H100" s="36" t="s">
        <v>2661</v>
      </c>
      <c r="I100" s="36" t="s">
        <v>177</v>
      </c>
      <c r="J100" s="36" t="s">
        <v>3151</v>
      </c>
      <c r="K100" s="36" t="s">
        <v>543</v>
      </c>
      <c r="L100" s="36" t="s">
        <v>515</v>
      </c>
      <c r="M100" s="36" t="s">
        <v>501</v>
      </c>
      <c r="N100" s="36" t="s">
        <v>495</v>
      </c>
      <c r="O100" s="36" t="s">
        <v>527</v>
      </c>
      <c r="AD100" s="99"/>
      <c r="AE100" s="37"/>
      <c r="AF100" s="37"/>
      <c r="AG100" s="36" t="s">
        <v>0</v>
      </c>
      <c r="AH100" s="36" t="s">
        <v>2913</v>
      </c>
      <c r="AI100" s="36" t="s">
        <v>543</v>
      </c>
      <c r="AJ100" s="36" t="s">
        <v>501</v>
      </c>
      <c r="AK100" s="36" t="s">
        <v>527</v>
      </c>
      <c r="AL100" s="99"/>
      <c r="AM100" s="37"/>
      <c r="AN100" s="37"/>
      <c r="AO100" s="36" t="s">
        <v>0</v>
      </c>
      <c r="AP100" s="36" t="s">
        <v>2905</v>
      </c>
      <c r="AR100" s="99"/>
      <c r="AS100" s="37"/>
      <c r="AT100" s="37"/>
      <c r="AU100" s="36" t="s">
        <v>0</v>
      </c>
      <c r="AV100" s="36" t="s">
        <v>2905</v>
      </c>
      <c r="AW100" s="24" t="s">
        <v>543</v>
      </c>
      <c r="AX100" s="24" t="s">
        <v>501</v>
      </c>
      <c r="AY100" s="24" t="s">
        <v>527</v>
      </c>
      <c r="BA100" s="99"/>
    </row>
    <row r="101" spans="1:53" s="47" customFormat="1" ht="16" thickBot="1" x14ac:dyDescent="0.25">
      <c r="A101" s="45" t="s">
        <v>14</v>
      </c>
      <c r="B101" s="46" t="s">
        <v>0</v>
      </c>
      <c r="C101" s="47" t="s">
        <v>3157</v>
      </c>
      <c r="D101" s="47" t="s">
        <v>4018</v>
      </c>
      <c r="E101" s="47" t="s">
        <v>4019</v>
      </c>
      <c r="F101" s="47" t="s">
        <v>4014</v>
      </c>
      <c r="G101" s="47" t="s">
        <v>4016</v>
      </c>
      <c r="H101" s="47" t="s">
        <v>4000</v>
      </c>
      <c r="I101" s="47" t="s">
        <v>4007</v>
      </c>
      <c r="J101" s="47" t="s">
        <v>4008</v>
      </c>
      <c r="K101" s="47" t="s">
        <v>4005</v>
      </c>
      <c r="L101" s="47" t="s">
        <v>4006</v>
      </c>
      <c r="M101" s="47" t="s">
        <v>3999</v>
      </c>
      <c r="N101" s="47" t="s">
        <v>4002</v>
      </c>
      <c r="O101" s="47" t="s">
        <v>3998</v>
      </c>
      <c r="AB101" s="47" t="s">
        <v>4432</v>
      </c>
      <c r="AC101" s="47" t="s">
        <v>4433</v>
      </c>
      <c r="AD101" s="100"/>
      <c r="AE101" s="46" t="s">
        <v>14</v>
      </c>
      <c r="AF101" s="46" t="s">
        <v>0</v>
      </c>
      <c r="AG101" s="47" t="s">
        <v>3157</v>
      </c>
      <c r="AH101" s="47" t="s">
        <v>4018</v>
      </c>
      <c r="AI101" s="47" t="s">
        <v>4005</v>
      </c>
      <c r="AJ101" s="47" t="s">
        <v>3999</v>
      </c>
      <c r="AK101" s="47" t="s">
        <v>3998</v>
      </c>
      <c r="AL101" s="100"/>
      <c r="AM101" s="46" t="s">
        <v>14</v>
      </c>
      <c r="AN101" s="46" t="s">
        <v>0</v>
      </c>
      <c r="AO101" s="47" t="s">
        <v>3157</v>
      </c>
      <c r="AP101" s="47" t="s">
        <v>4016</v>
      </c>
      <c r="AR101" s="100"/>
      <c r="AS101" s="46" t="s">
        <v>14</v>
      </c>
      <c r="AT101" s="46" t="s">
        <v>0</v>
      </c>
      <c r="AU101" s="47" t="s">
        <v>3157</v>
      </c>
      <c r="AV101" s="36" t="s">
        <v>4016</v>
      </c>
      <c r="AW101" s="24" t="s">
        <v>4005</v>
      </c>
      <c r="AX101" s="24" t="s">
        <v>3999</v>
      </c>
      <c r="AY101" s="24" t="s">
        <v>3998</v>
      </c>
      <c r="BA101" s="100"/>
    </row>
    <row r="102" spans="1:53" s="64" customFormat="1" x14ac:dyDescent="0.2">
      <c r="A102" s="61" t="s">
        <v>181</v>
      </c>
      <c r="B102" s="62" t="s">
        <v>2913</v>
      </c>
      <c r="C102" s="63" t="s">
        <v>4018</v>
      </c>
      <c r="D102" s="65">
        <f>_xll.CDXZipStreamCF.Connect.CDXRouteBing(0,2,0,$C102,D$101)</f>
        <v>0</v>
      </c>
      <c r="E102" s="65">
        <f>_xll.CDXZipStreamCF.Connect.CDXRouteBing(0,2,0,$C102,E$101)</f>
        <v>23.833333333333332</v>
      </c>
      <c r="F102" s="65">
        <f>_xll.CDXZipStreamCF.Connect.CDXRouteBing(0,2,0,$C102,F$101)</f>
        <v>30.483333333333334</v>
      </c>
      <c r="G102" s="65">
        <f>_xll.CDXZipStreamCF.Connect.CDXRouteBing(0,2,0,$C102,G$101)</f>
        <v>18.783333333333335</v>
      </c>
      <c r="H102" s="65">
        <f>_xll.CDXZipStreamCF.Connect.CDXRouteBing(0,2,0,$C102,H$101)</f>
        <v>27.45</v>
      </c>
      <c r="I102" s="65">
        <f>_xll.CDXZipStreamCF.Connect.CDXRouteBing(0,2,0,$C102,I$101)</f>
        <v>108.86666666666666</v>
      </c>
      <c r="J102" s="65">
        <f>_xll.CDXZipStreamCF.Connect.CDXRouteBing(0,2,0,$C102,J$101)</f>
        <v>112.36666666666666</v>
      </c>
      <c r="K102" s="65">
        <f>_xll.CDXZipStreamCF.Connect.CDXRouteBing(0,2,0,$C102,K$101)</f>
        <v>163.36666666666667</v>
      </c>
      <c r="L102" s="65">
        <f>_xll.CDXZipStreamCF.Connect.CDXRouteBing(0,2,0,$C102,L$101)</f>
        <v>162.96666666666667</v>
      </c>
      <c r="M102" s="65">
        <f>_xll.CDXZipStreamCF.Connect.CDXRouteBing(0,2,0,$C102,M$101)</f>
        <v>309.11666666666667</v>
      </c>
      <c r="N102" s="65">
        <f>_xll.CDXZipStreamCF.Connect.CDXRouteBing(0,2,0,$C102,N$101)</f>
        <v>282.89999999999998</v>
      </c>
      <c r="O102" s="65">
        <f>_xll.CDXZipStreamCF.Connect.CDXRouteBing(0,2,0,$C102,O$101)</f>
        <v>148</v>
      </c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7">
        <f t="shared" ref="AB102:AB113" si="12">COUNTIFS(D102:AA102,"&lt;=120")</f>
        <v>7</v>
      </c>
      <c r="AC102" s="67">
        <f t="shared" ref="AC102:AC113" si="13">SUMIF(D102:AA102,"&lt;121")</f>
        <v>321.7833333333333</v>
      </c>
      <c r="AD102" s="97"/>
      <c r="AE102" s="68" t="s">
        <v>181</v>
      </c>
      <c r="AF102" s="62" t="s">
        <v>2913</v>
      </c>
      <c r="AG102" s="63" t="s">
        <v>4018</v>
      </c>
      <c r="AH102" s="65">
        <f>_xll.CDXZipStreamCF.Connect.CDXRouteBing(0,2,0,$AG102,AH$101)</f>
        <v>0</v>
      </c>
      <c r="AI102" s="65">
        <f>_xll.CDXZipStreamCF.Connect.CDXRouteBing(0,2,0,$AG102,AI$101)</f>
        <v>163.36666666666667</v>
      </c>
      <c r="AJ102" s="65">
        <f>_xll.CDXZipStreamCF.Connect.CDXRouteBing(0,2,0,$AG102,AJ$101)</f>
        <v>309.11666666666667</v>
      </c>
      <c r="AK102" s="65">
        <f>_xll.CDXZipStreamCF.Connect.CDXRouteBing(0,2,0,$AG102,AK$101)</f>
        <v>148</v>
      </c>
      <c r="AL102" s="97"/>
      <c r="AM102" s="68" t="s">
        <v>181</v>
      </c>
      <c r="AN102" s="68" t="s">
        <v>2913</v>
      </c>
      <c r="AO102" s="64" t="s">
        <v>4018</v>
      </c>
      <c r="AP102" s="65">
        <f>_xll.CDXZipStreamCF.Connect.CDXRouteBing(0,2,0,$AO102,AP$101)</f>
        <v>18.783333333333335</v>
      </c>
      <c r="AR102" s="97"/>
      <c r="AS102" s="68" t="s">
        <v>181</v>
      </c>
      <c r="AT102" s="68" t="s">
        <v>2913</v>
      </c>
      <c r="AU102" s="64" t="s">
        <v>4018</v>
      </c>
      <c r="AV102" s="20">
        <f>_xll.CDXZipStreamCF.Connect.CDXRouteBing(0,2,0,$AO102,AV$101)</f>
        <v>18.783333333333335</v>
      </c>
      <c r="AW102" s="20">
        <f>_xll.CDXZipStreamCF.Connect.CDXRouteBing(0,2,0,$AO102,AW$101)</f>
        <v>163.36666666666667</v>
      </c>
      <c r="AX102" s="20">
        <f>_xll.CDXZipStreamCF.Connect.CDXRouteBing(0,2,0,$AO102,AX$101)</f>
        <v>309.11666666666667</v>
      </c>
      <c r="AY102" s="20">
        <f>_xll.CDXZipStreamCF.Connect.CDXRouteBing(0,2,0,$AO102,AY$101)</f>
        <v>148</v>
      </c>
      <c r="BA102" s="97"/>
    </row>
    <row r="103" spans="1:53" x14ac:dyDescent="0.2">
      <c r="A103" s="69"/>
      <c r="B103" s="16" t="s">
        <v>2910</v>
      </c>
      <c r="C103" t="s">
        <v>4019</v>
      </c>
      <c r="D103" s="20">
        <f>_xll.CDXZipStreamCF.Connect.CDXRouteBing(0,2,0,$C103,D$101)</f>
        <v>19.366666666666667</v>
      </c>
      <c r="E103" s="20">
        <f>_xll.CDXZipStreamCF.Connect.CDXRouteBing(0,2,0,$C103,E$101)</f>
        <v>0</v>
      </c>
      <c r="F103" s="20">
        <f>_xll.CDXZipStreamCF.Connect.CDXRouteBing(0,2,0,$C103,F$101)</f>
        <v>46.43333333333333</v>
      </c>
      <c r="G103" s="20">
        <f>_xll.CDXZipStreamCF.Connect.CDXRouteBing(0,2,0,$C103,G$101)</f>
        <v>21.15</v>
      </c>
      <c r="H103" s="20">
        <f>_xll.CDXZipStreamCF.Connect.CDXRouteBing(0,2,0,$C103,H$101)</f>
        <v>39.233333333333334</v>
      </c>
      <c r="I103" s="20">
        <f>_xll.CDXZipStreamCF.Connect.CDXRouteBing(0,2,0,$C103,I$101)</f>
        <v>102.3</v>
      </c>
      <c r="J103" s="20">
        <f>_xll.CDXZipStreamCF.Connect.CDXRouteBing(0,2,0,$C103,J$101)</f>
        <v>125.31666666666666</v>
      </c>
      <c r="K103" s="20">
        <f>_xll.CDXZipStreamCF.Connect.CDXRouteBing(0,2,0,$C103,K$101)</f>
        <v>151.9</v>
      </c>
      <c r="L103" s="20">
        <f>_xll.CDXZipStreamCF.Connect.CDXRouteBing(0,2,0,$C103,L$101)</f>
        <v>151.5</v>
      </c>
      <c r="M103" s="20">
        <f>_xll.CDXZipStreamCF.Connect.CDXRouteBing(0,2,0,$C103,M$101)</f>
        <v>322.06666666666666</v>
      </c>
      <c r="N103" s="20">
        <f>_xll.CDXZipStreamCF.Connect.CDXRouteBing(0,2,0,$C103,N$101)</f>
        <v>298.85000000000002</v>
      </c>
      <c r="O103" s="20">
        <f>_xll.CDXZipStreamCF.Connect.CDXRouteBing(0,2,0,$C103,O$101)</f>
        <v>163.93333333333334</v>
      </c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0">
        <f t="shared" si="12"/>
        <v>6</v>
      </c>
      <c r="AC103" s="20">
        <f t="shared" si="13"/>
        <v>228.48333333333332</v>
      </c>
      <c r="AD103" s="98"/>
      <c r="AE103" s="16"/>
      <c r="AF103" s="16" t="s">
        <v>2910</v>
      </c>
      <c r="AG103" t="s">
        <v>4019</v>
      </c>
      <c r="AH103" s="20">
        <f>_xll.CDXZipStreamCF.Connect.CDXRouteBing(0,2,0,$AG103,AH$101)</f>
        <v>19.366666666666667</v>
      </c>
      <c r="AI103" s="20">
        <f>_xll.CDXZipStreamCF.Connect.CDXRouteBing(0,2,0,$AG103,AI$101)</f>
        <v>151.9</v>
      </c>
      <c r="AJ103" s="20">
        <f>_xll.CDXZipStreamCF.Connect.CDXRouteBing(0,2,0,$AG103,AJ$101)</f>
        <v>322.06666666666666</v>
      </c>
      <c r="AK103" s="20">
        <f>_xll.CDXZipStreamCF.Connect.CDXRouteBing(0,2,0,$AG103,AK$101)</f>
        <v>163.93333333333334</v>
      </c>
      <c r="AL103" s="98"/>
      <c r="AM103" s="16"/>
      <c r="AN103" s="16" t="s">
        <v>2910</v>
      </c>
      <c r="AO103" t="s">
        <v>4019</v>
      </c>
      <c r="AP103" s="20">
        <f>_xll.CDXZipStreamCF.Connect.CDXRouteBing(0,2,0,$AO103,AP$101)</f>
        <v>21.15</v>
      </c>
      <c r="AR103" s="98"/>
      <c r="AS103" s="16"/>
      <c r="AT103" s="16" t="s">
        <v>2910</v>
      </c>
      <c r="AU103" t="s">
        <v>4019</v>
      </c>
      <c r="AV103" s="20">
        <f>_xll.CDXZipStreamCF.Connect.CDXRouteBing(0,2,0,$AO103,AV$101)</f>
        <v>21.15</v>
      </c>
      <c r="AW103" s="20">
        <f>_xll.CDXZipStreamCF.Connect.CDXRouteBing(0,2,0,$AO103,AW$101)</f>
        <v>151.9</v>
      </c>
      <c r="AX103" s="20">
        <f>_xll.CDXZipStreamCF.Connect.CDXRouteBing(0,2,0,$AO103,AX$101)</f>
        <v>322.06666666666666</v>
      </c>
      <c r="AY103" s="20">
        <f>_xll.CDXZipStreamCF.Connect.CDXRouteBing(0,2,0,$AO103,AY$101)</f>
        <v>163.93333333333334</v>
      </c>
      <c r="BA103" s="98"/>
    </row>
    <row r="104" spans="1:53" x14ac:dyDescent="0.2">
      <c r="A104" s="69"/>
      <c r="B104" s="16" t="s">
        <v>2548</v>
      </c>
      <c r="C104" t="s">
        <v>4014</v>
      </c>
      <c r="D104" s="20">
        <f>_xll.CDXZipStreamCF.Connect.CDXRouteBing(0,2,0,$C104,D$101)</f>
        <v>36.15</v>
      </c>
      <c r="E104" s="20">
        <f>_xll.CDXZipStreamCF.Connect.CDXRouteBing(0,2,0,$C104,E$101)</f>
        <v>51.31666666666667</v>
      </c>
      <c r="F104" s="20">
        <f>_xll.CDXZipStreamCF.Connect.CDXRouteBing(0,2,0,$C104,F$101)</f>
        <v>0</v>
      </c>
      <c r="G104" s="20">
        <f>_xll.CDXZipStreamCF.Connect.CDXRouteBing(0,2,0,$C104,G$101)</f>
        <v>39.116666666666667</v>
      </c>
      <c r="H104" s="20">
        <f>_xll.CDXZipStreamCF.Connect.CDXRouteBing(0,2,0,$C104,H$101)</f>
        <v>27.916666666666668</v>
      </c>
      <c r="I104" s="20">
        <f>_xll.CDXZipStreamCF.Connect.CDXRouteBing(0,2,0,$C104,I$101)</f>
        <v>127.35</v>
      </c>
      <c r="J104" s="20">
        <f>_xll.CDXZipStreamCF.Connect.CDXRouteBing(0,2,0,$C104,J$101)</f>
        <v>109.76666666666667</v>
      </c>
      <c r="K104" s="20">
        <f>_xll.CDXZipStreamCF.Connect.CDXRouteBing(0,2,0,$C104,K$101)</f>
        <v>183.83333333333334</v>
      </c>
      <c r="L104" s="20">
        <f>_xll.CDXZipStreamCF.Connect.CDXRouteBing(0,2,0,$C104,L$101)</f>
        <v>183.43333333333334</v>
      </c>
      <c r="M104" s="20">
        <f>_xll.CDXZipStreamCF.Connect.CDXRouteBing(0,2,0,$C104,M$101)</f>
        <v>306.51666666666665</v>
      </c>
      <c r="N104" s="20">
        <f>_xll.CDXZipStreamCF.Connect.CDXRouteBing(0,2,0,$C104,N$101)</f>
        <v>257.10000000000002</v>
      </c>
      <c r="O104" s="20">
        <f>_xll.CDXZipStreamCF.Connect.CDXRouteBing(0,2,0,$C104,O$101)</f>
        <v>122.2</v>
      </c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0">
        <f t="shared" si="12"/>
        <v>6</v>
      </c>
      <c r="AC104" s="20">
        <f t="shared" si="13"/>
        <v>264.26666666666665</v>
      </c>
      <c r="AD104" s="98"/>
      <c r="AE104" s="16"/>
      <c r="AF104" s="16" t="s">
        <v>2548</v>
      </c>
      <c r="AG104" t="s">
        <v>4014</v>
      </c>
      <c r="AH104" s="20">
        <f>_xll.CDXZipStreamCF.Connect.CDXRouteBing(0,2,0,$AG104,AH$101)</f>
        <v>36.15</v>
      </c>
      <c r="AI104" s="20">
        <f>_xll.CDXZipStreamCF.Connect.CDXRouteBing(0,2,0,$AG104,AI$101)</f>
        <v>183.83333333333334</v>
      </c>
      <c r="AJ104" s="20">
        <f>_xll.CDXZipStreamCF.Connect.CDXRouteBing(0,2,0,$AG104,AJ$101)</f>
        <v>306.51666666666665</v>
      </c>
      <c r="AK104" s="20">
        <f>_xll.CDXZipStreamCF.Connect.CDXRouteBing(0,2,0,$AG104,AK$101)</f>
        <v>122.2</v>
      </c>
      <c r="AL104" s="98"/>
      <c r="AM104" s="16"/>
      <c r="AN104" s="16" t="s">
        <v>2548</v>
      </c>
      <c r="AO104" t="s">
        <v>4014</v>
      </c>
      <c r="AP104" s="20">
        <f>_xll.CDXZipStreamCF.Connect.CDXRouteBing(0,2,0,$AO104,AP$101)</f>
        <v>39.116666666666667</v>
      </c>
      <c r="AR104" s="98"/>
      <c r="AS104" s="16"/>
      <c r="AT104" s="16" t="s">
        <v>2548</v>
      </c>
      <c r="AU104" t="s">
        <v>4014</v>
      </c>
      <c r="AV104" s="20">
        <f>_xll.CDXZipStreamCF.Connect.CDXRouteBing(0,2,0,$AO104,AV$101)</f>
        <v>39.116666666666667</v>
      </c>
      <c r="AW104" s="20">
        <f>_xll.CDXZipStreamCF.Connect.CDXRouteBing(0,2,0,$AO104,AW$101)</f>
        <v>183.83333333333334</v>
      </c>
      <c r="AX104" s="20">
        <f>_xll.CDXZipStreamCF.Connect.CDXRouteBing(0,2,0,$AO104,AX$101)</f>
        <v>306.51666666666665</v>
      </c>
      <c r="AY104" s="20">
        <f>_xll.CDXZipStreamCF.Connect.CDXRouteBing(0,2,0,$AO104,AY$101)</f>
        <v>122.2</v>
      </c>
      <c r="BA104" s="98"/>
    </row>
    <row r="105" spans="1:53" x14ac:dyDescent="0.2">
      <c r="A105" s="69"/>
      <c r="B105" s="16" t="s">
        <v>2905</v>
      </c>
      <c r="C105" t="s">
        <v>4016</v>
      </c>
      <c r="D105" s="20">
        <f>_xll.CDXZipStreamCF.Connect.CDXRouteBing(0,2,0,$C105,D$101)</f>
        <v>16.55</v>
      </c>
      <c r="E105" s="20">
        <f>_xll.CDXZipStreamCF.Connect.CDXRouteBing(0,2,0,$C105,E$101)</f>
        <v>23.833333333333332</v>
      </c>
      <c r="F105" s="20">
        <f>_xll.CDXZipStreamCF.Connect.CDXRouteBing(0,2,0,$C105,F$101)</f>
        <v>35.883333333333333</v>
      </c>
      <c r="G105" s="20">
        <f>_xll.CDXZipStreamCF.Connect.CDXRouteBing(0,2,0,$C105,G$101)</f>
        <v>0</v>
      </c>
      <c r="H105" s="20">
        <f>_xll.CDXZipStreamCF.Connect.CDXRouteBing(0,2,0,$C105,H$101)</f>
        <v>28.466666666666665</v>
      </c>
      <c r="I105" s="20">
        <f>_xll.CDXZipStreamCF.Connect.CDXRouteBing(0,2,0,$C105,I$101)</f>
        <v>99.316666666666663</v>
      </c>
      <c r="J105" s="20">
        <f>_xll.CDXZipStreamCF.Connect.CDXRouteBing(0,2,0,$C105,J$101)</f>
        <v>120.75</v>
      </c>
      <c r="K105" s="20">
        <f>_xll.CDXZipStreamCF.Connect.CDXRouteBing(0,2,0,$C105,K$101)</f>
        <v>155.80000000000001</v>
      </c>
      <c r="L105" s="20">
        <f>_xll.CDXZipStreamCF.Connect.CDXRouteBing(0,2,0,$C105,L$101)</f>
        <v>155.4</v>
      </c>
      <c r="M105" s="20">
        <f>_xll.CDXZipStreamCF.Connect.CDXRouteBing(0,2,0,$C105,M$101)</f>
        <v>317.5</v>
      </c>
      <c r="N105" s="20">
        <f>_xll.CDXZipStreamCF.Connect.CDXRouteBing(0,2,0,$C105,N$101)</f>
        <v>288.3</v>
      </c>
      <c r="O105" s="20">
        <f>_xll.CDXZipStreamCF.Connect.CDXRouteBing(0,2,0,$C105,O$101)</f>
        <v>153.38333333333333</v>
      </c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0">
        <f t="shared" si="12"/>
        <v>6</v>
      </c>
      <c r="AC105" s="20">
        <f t="shared" si="13"/>
        <v>324.8</v>
      </c>
      <c r="AD105" s="98"/>
      <c r="AE105" s="16"/>
      <c r="AF105" s="16" t="s">
        <v>2905</v>
      </c>
      <c r="AG105" t="s">
        <v>4016</v>
      </c>
      <c r="AH105" s="20">
        <f>_xll.CDXZipStreamCF.Connect.CDXRouteBing(0,2,0,$AG105,AH$101)</f>
        <v>16.55</v>
      </c>
      <c r="AI105" s="20">
        <f>_xll.CDXZipStreamCF.Connect.CDXRouteBing(0,2,0,$AG105,AI$101)</f>
        <v>155.80000000000001</v>
      </c>
      <c r="AJ105" s="20">
        <f>_xll.CDXZipStreamCF.Connect.CDXRouteBing(0,2,0,$AG105,AJ$101)</f>
        <v>317.5</v>
      </c>
      <c r="AK105" s="20">
        <f>_xll.CDXZipStreamCF.Connect.CDXRouteBing(0,2,0,$AG105,AK$101)</f>
        <v>153.38333333333333</v>
      </c>
      <c r="AL105" s="98"/>
      <c r="AM105" s="16"/>
      <c r="AN105" s="26" t="s">
        <v>2905</v>
      </c>
      <c r="AO105" s="27" t="s">
        <v>4016</v>
      </c>
      <c r="AP105" s="20">
        <f>_xll.CDXZipStreamCF.Connect.CDXRouteBing(0,2,0,$AO105,AP$101)</f>
        <v>0</v>
      </c>
      <c r="AR105" s="98"/>
      <c r="AS105" s="16"/>
      <c r="AT105" s="26" t="s">
        <v>2905</v>
      </c>
      <c r="AU105" s="27" t="s">
        <v>4016</v>
      </c>
      <c r="AV105" s="20">
        <f>_xll.CDXZipStreamCF.Connect.CDXRouteBing(0,2,0,$AO105,AV$101)</f>
        <v>0</v>
      </c>
      <c r="AW105" s="20">
        <f>_xll.CDXZipStreamCF.Connect.CDXRouteBing(0,2,0,$AO105,AW$101)</f>
        <v>155.80000000000001</v>
      </c>
      <c r="AX105" s="20">
        <f>_xll.CDXZipStreamCF.Connect.CDXRouteBing(0,2,0,$AO105,AX$101)</f>
        <v>317.5</v>
      </c>
      <c r="AY105" s="20">
        <f>_xll.CDXZipStreamCF.Connect.CDXRouteBing(0,2,0,$AO105,AY$101)</f>
        <v>153.38333333333333</v>
      </c>
      <c r="BA105" s="98"/>
    </row>
    <row r="106" spans="1:53" x14ac:dyDescent="0.2">
      <c r="A106" s="69"/>
      <c r="B106" s="16" t="s">
        <v>2661</v>
      </c>
      <c r="C106" t="s">
        <v>4000</v>
      </c>
      <c r="D106" s="20">
        <f>_xll.CDXZipStreamCF.Connect.CDXRouteBing(0,2,0,$C106,D$101)</f>
        <v>27.9</v>
      </c>
      <c r="E106" s="20">
        <f>_xll.CDXZipStreamCF.Connect.CDXRouteBing(0,2,0,$C106,E$101)</f>
        <v>40.966666666666669</v>
      </c>
      <c r="F106" s="20">
        <f>_xll.CDXZipStreamCF.Connect.CDXRouteBing(0,2,0,$C106,F$101)</f>
        <v>25.55</v>
      </c>
      <c r="G106" s="20">
        <f>_xll.CDXZipStreamCF.Connect.CDXRouteBing(0,2,0,$C106,G$101)</f>
        <v>28.4</v>
      </c>
      <c r="H106" s="20">
        <f>_xll.CDXZipStreamCF.Connect.CDXRouteBing(0,2,0,$C106,H$101)</f>
        <v>0</v>
      </c>
      <c r="I106" s="20">
        <f>_xll.CDXZipStreamCF.Connect.CDXRouteBing(0,2,0,$C106,I$101)</f>
        <v>108.78333333333333</v>
      </c>
      <c r="J106" s="20">
        <f>_xll.CDXZipStreamCF.Connect.CDXRouteBing(0,2,0,$C106,J$101)</f>
        <v>120.13333333333334</v>
      </c>
      <c r="K106" s="20">
        <f>_xll.CDXZipStreamCF.Connect.CDXRouteBing(0,2,0,$C106,K$101)</f>
        <v>172.65</v>
      </c>
      <c r="L106" s="20">
        <f>_xll.CDXZipStreamCF.Connect.CDXRouteBing(0,2,0,$C106,L$101)</f>
        <v>172.26666666666668</v>
      </c>
      <c r="M106" s="20">
        <f>_xll.CDXZipStreamCF.Connect.CDXRouteBing(0,2,0,$C106,M$101)</f>
        <v>316.88333333333333</v>
      </c>
      <c r="N106" s="20">
        <f>_xll.CDXZipStreamCF.Connect.CDXRouteBing(0,2,0,$C106,N$101)</f>
        <v>276.56666666666666</v>
      </c>
      <c r="O106" s="20">
        <f>_xll.CDXZipStreamCF.Connect.CDXRouteBing(0,2,0,$C106,O$101)</f>
        <v>141.65</v>
      </c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0">
        <f t="shared" si="12"/>
        <v>6</v>
      </c>
      <c r="AC106" s="20">
        <f t="shared" si="13"/>
        <v>351.73333333333335</v>
      </c>
      <c r="AD106" s="98"/>
      <c r="AE106" s="16"/>
      <c r="AF106" s="16" t="s">
        <v>2661</v>
      </c>
      <c r="AG106" t="s">
        <v>4000</v>
      </c>
      <c r="AH106" s="20">
        <f>_xll.CDXZipStreamCF.Connect.CDXRouteBing(0,2,0,$AG106,AH$101)</f>
        <v>27.9</v>
      </c>
      <c r="AI106" s="20">
        <f>_xll.CDXZipStreamCF.Connect.CDXRouteBing(0,2,0,$AG106,AI$101)</f>
        <v>172.65</v>
      </c>
      <c r="AJ106" s="20">
        <f>_xll.CDXZipStreamCF.Connect.CDXRouteBing(0,2,0,$AG106,AJ$101)</f>
        <v>316.88333333333333</v>
      </c>
      <c r="AK106" s="20">
        <f>_xll.CDXZipStreamCF.Connect.CDXRouteBing(0,2,0,$AG106,AK$101)</f>
        <v>141.65</v>
      </c>
      <c r="AL106" s="98"/>
      <c r="AM106" s="16"/>
      <c r="AN106" s="16" t="s">
        <v>2661</v>
      </c>
      <c r="AO106" t="s">
        <v>4000</v>
      </c>
      <c r="AP106" s="20">
        <f>_xll.CDXZipStreamCF.Connect.CDXRouteBing(0,2,0,$AO106,AP$101)</f>
        <v>28.4</v>
      </c>
      <c r="AR106" s="98"/>
      <c r="AS106" s="16"/>
      <c r="AT106" s="16" t="s">
        <v>2661</v>
      </c>
      <c r="AU106" t="s">
        <v>4000</v>
      </c>
      <c r="AV106" s="20">
        <f>_xll.CDXZipStreamCF.Connect.CDXRouteBing(0,2,0,$AO106,AV$101)</f>
        <v>28.4</v>
      </c>
      <c r="AW106" s="20">
        <f>_xll.CDXZipStreamCF.Connect.CDXRouteBing(0,2,0,$AO106,AW$101)</f>
        <v>172.65</v>
      </c>
      <c r="AX106" s="20">
        <f>_xll.CDXZipStreamCF.Connect.CDXRouteBing(0,2,0,$AO106,AX$101)</f>
        <v>316.88333333333333</v>
      </c>
      <c r="AY106" s="20">
        <f>_xll.CDXZipStreamCF.Connect.CDXRouteBing(0,2,0,$AO106,AY$101)</f>
        <v>141.65</v>
      </c>
      <c r="BA106" s="98"/>
    </row>
    <row r="107" spans="1:53" x14ac:dyDescent="0.2">
      <c r="A107" s="69"/>
      <c r="B107" s="16" t="s">
        <v>177</v>
      </c>
      <c r="C107" t="s">
        <v>4007</v>
      </c>
      <c r="D107" s="20">
        <f>_xll.CDXZipStreamCF.Connect.CDXRouteBing(0,2,0,$C107,D$101)</f>
        <v>107.76666666666667</v>
      </c>
      <c r="E107" s="20">
        <f>_xll.CDXZipStreamCF.Connect.CDXRouteBing(0,2,0,$C107,E$101)</f>
        <v>105.25</v>
      </c>
      <c r="F107" s="20">
        <f>_xll.CDXZipStreamCF.Connect.CDXRouteBing(0,2,0,$C107,F$101)</f>
        <v>125.86666666666666</v>
      </c>
      <c r="G107" s="20">
        <f>_xll.CDXZipStreamCF.Connect.CDXRouteBing(0,2,0,$C107,G$101)</f>
        <v>100.73333333333333</v>
      </c>
      <c r="H107" s="20">
        <f>_xll.CDXZipStreamCF.Connect.CDXRouteBing(0,2,0,$C107,H$101)</f>
        <v>110.45</v>
      </c>
      <c r="I107" s="20">
        <f>_xll.CDXZipStreamCF.Connect.CDXRouteBing(0,2,0,$C107,I$101)</f>
        <v>0</v>
      </c>
      <c r="J107" s="20">
        <f>_xll.CDXZipStreamCF.Connect.CDXRouteBing(0,2,0,$C107,J$101)</f>
        <v>216.56666666666666</v>
      </c>
      <c r="K107" s="20">
        <f>_xll.CDXZipStreamCF.Connect.CDXRouteBing(0,2,0,$C107,K$101)</f>
        <v>131.81666666666666</v>
      </c>
      <c r="L107" s="20">
        <f>_xll.CDXZipStreamCF.Connect.CDXRouteBing(0,2,0,$C107,L$101)</f>
        <v>132.01666666666668</v>
      </c>
      <c r="M107" s="20">
        <f>_xll.CDXZipStreamCF.Connect.CDXRouteBing(0,2,0,$C107,M$101)</f>
        <v>413.31666666666666</v>
      </c>
      <c r="N107" s="20">
        <f>_xll.CDXZipStreamCF.Connect.CDXRouteBing(0,2,0,$C107,N$101)</f>
        <v>377.66666666666669</v>
      </c>
      <c r="O107" s="20">
        <f>_xll.CDXZipStreamCF.Connect.CDXRouteBing(0,2,0,$C107,O$101)</f>
        <v>242.76666666666668</v>
      </c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0">
        <f t="shared" si="12"/>
        <v>5</v>
      </c>
      <c r="AC107" s="20">
        <f t="shared" si="13"/>
        <v>424.2</v>
      </c>
      <c r="AD107" s="98"/>
      <c r="AE107" s="16"/>
      <c r="AF107" s="16" t="s">
        <v>177</v>
      </c>
      <c r="AG107" t="s">
        <v>4007</v>
      </c>
      <c r="AH107" s="20">
        <f>_xll.CDXZipStreamCF.Connect.CDXRouteBing(0,2,0,$AG107,AH$101)</f>
        <v>107.76666666666667</v>
      </c>
      <c r="AI107" s="20">
        <f>_xll.CDXZipStreamCF.Connect.CDXRouteBing(0,2,0,$AG107,AI$101)</f>
        <v>131.81666666666666</v>
      </c>
      <c r="AJ107" s="20">
        <f>_xll.CDXZipStreamCF.Connect.CDXRouteBing(0,2,0,$AG107,AJ$101)</f>
        <v>413.31666666666666</v>
      </c>
      <c r="AK107" s="20">
        <f>_xll.CDXZipStreamCF.Connect.CDXRouteBing(0,2,0,$AG107,AK$101)</f>
        <v>242.76666666666668</v>
      </c>
      <c r="AL107" s="98"/>
      <c r="AM107" s="16"/>
      <c r="AN107" s="16" t="s">
        <v>177</v>
      </c>
      <c r="AO107" t="s">
        <v>4007</v>
      </c>
      <c r="AP107" s="20">
        <f>_xll.CDXZipStreamCF.Connect.CDXRouteBing(0,2,0,$AO107,AP$101)</f>
        <v>100.73333333333333</v>
      </c>
      <c r="AR107" s="98"/>
      <c r="AS107" s="16"/>
      <c r="AT107" s="16" t="s">
        <v>177</v>
      </c>
      <c r="AU107" t="s">
        <v>4007</v>
      </c>
      <c r="AV107" s="20">
        <f>_xll.CDXZipStreamCF.Connect.CDXRouteBing(0,2,0,$AO107,AV$101)</f>
        <v>100.73333333333333</v>
      </c>
      <c r="AW107" s="20">
        <f>_xll.CDXZipStreamCF.Connect.CDXRouteBing(0,2,0,$AO107,AW$101)</f>
        <v>131.81666666666666</v>
      </c>
      <c r="AX107" s="20">
        <f>_xll.CDXZipStreamCF.Connect.CDXRouteBing(0,2,0,$AO107,AX$101)</f>
        <v>413.31666666666666</v>
      </c>
      <c r="AY107" s="20">
        <f>_xll.CDXZipStreamCF.Connect.CDXRouteBing(0,2,0,$AO107,AY$101)</f>
        <v>242.76666666666668</v>
      </c>
      <c r="BA107" s="98"/>
    </row>
    <row r="108" spans="1:53" x14ac:dyDescent="0.2">
      <c r="A108" s="69"/>
      <c r="B108" s="16" t="s">
        <v>3151</v>
      </c>
      <c r="C108" t="s">
        <v>4008</v>
      </c>
      <c r="D108" s="20">
        <f>_xll.CDXZipStreamCF.Connect.CDXRouteBing(0,2,0,$C108,D$101)</f>
        <v>112.21666666666667</v>
      </c>
      <c r="E108" s="20">
        <f>_xll.CDXZipStreamCF.Connect.CDXRouteBing(0,2,0,$C108,E$101)</f>
        <v>123.41666666666667</v>
      </c>
      <c r="F108" s="20">
        <f>_xll.CDXZipStreamCF.Connect.CDXRouteBing(0,2,0,$C108,F$101)</f>
        <v>103.76666666666667</v>
      </c>
      <c r="G108" s="20">
        <f>_xll.CDXZipStreamCF.Connect.CDXRouteBing(0,2,0,$C108,G$101)</f>
        <v>118.8</v>
      </c>
      <c r="H108" s="20">
        <f>_xll.CDXZipStreamCF.Connect.CDXRouteBing(0,2,0,$C108,H$101)</f>
        <v>117.01666666666667</v>
      </c>
      <c r="I108" s="20">
        <f>_xll.CDXZipStreamCF.Connect.CDXRouteBing(0,2,0,$C108,I$101)</f>
        <v>212.7</v>
      </c>
      <c r="J108" s="20">
        <f>_xll.CDXZipStreamCF.Connect.CDXRouteBing(0,2,0,$C108,J$101)</f>
        <v>0</v>
      </c>
      <c r="K108" s="20">
        <f>_xll.CDXZipStreamCF.Connect.CDXRouteBing(0,2,0,$C108,K$101)</f>
        <v>259.91666666666669</v>
      </c>
      <c r="L108" s="20">
        <f>_xll.CDXZipStreamCF.Connect.CDXRouteBing(0,2,0,$C108,L$101)</f>
        <v>259.51666666666665</v>
      </c>
      <c r="M108" s="20">
        <f>_xll.CDXZipStreamCF.Connect.CDXRouteBing(0,2,0,$C108,M$101)</f>
        <v>202.63333333333333</v>
      </c>
      <c r="N108" s="20">
        <f>_xll.CDXZipStreamCF.Connect.CDXRouteBing(0,2,0,$C108,N$101)</f>
        <v>187.41666666666666</v>
      </c>
      <c r="O108" s="20">
        <f>_xll.CDXZipStreamCF.Connect.CDXRouteBing(0,2,0,$C108,O$101)</f>
        <v>137.38333333333333</v>
      </c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0">
        <f t="shared" si="12"/>
        <v>5</v>
      </c>
      <c r="AC108" s="20">
        <f t="shared" si="13"/>
        <v>451.8</v>
      </c>
      <c r="AD108" s="98"/>
      <c r="AE108" s="16"/>
      <c r="AF108" s="16" t="s">
        <v>3151</v>
      </c>
      <c r="AG108" t="s">
        <v>4008</v>
      </c>
      <c r="AH108" s="20">
        <f>_xll.CDXZipStreamCF.Connect.CDXRouteBing(0,2,0,$AG108,AH$101)</f>
        <v>112.21666666666667</v>
      </c>
      <c r="AI108" s="20">
        <f>_xll.CDXZipStreamCF.Connect.CDXRouteBing(0,2,0,$AG108,AI$101)</f>
        <v>259.91666666666669</v>
      </c>
      <c r="AJ108" s="20">
        <f>_xll.CDXZipStreamCF.Connect.CDXRouteBing(0,2,0,$AG108,AJ$101)</f>
        <v>202.63333333333333</v>
      </c>
      <c r="AK108" s="20">
        <f>_xll.CDXZipStreamCF.Connect.CDXRouteBing(0,2,0,$AG108,AK$101)</f>
        <v>137.38333333333333</v>
      </c>
      <c r="AL108" s="98"/>
      <c r="AM108" s="16"/>
      <c r="AN108" s="16" t="s">
        <v>3151</v>
      </c>
      <c r="AO108" t="s">
        <v>4008</v>
      </c>
      <c r="AP108" s="20">
        <f>_xll.CDXZipStreamCF.Connect.CDXRouteBing(0,2,0,$AO108,AP$101)</f>
        <v>118.8</v>
      </c>
      <c r="AR108" s="98"/>
      <c r="AS108" s="16"/>
      <c r="AT108" s="16" t="s">
        <v>3151</v>
      </c>
      <c r="AU108" t="s">
        <v>4008</v>
      </c>
      <c r="AV108" s="20">
        <f>_xll.CDXZipStreamCF.Connect.CDXRouteBing(0,2,0,$AO108,AV$101)</f>
        <v>118.8</v>
      </c>
      <c r="AW108" s="20">
        <f>_xll.CDXZipStreamCF.Connect.CDXRouteBing(0,2,0,$AO108,AW$101)</f>
        <v>259.91666666666669</v>
      </c>
      <c r="AX108" s="20">
        <f>_xll.CDXZipStreamCF.Connect.CDXRouteBing(0,2,0,$AO108,AX$101)</f>
        <v>202.63333333333333</v>
      </c>
      <c r="AY108" s="20">
        <f>_xll.CDXZipStreamCF.Connect.CDXRouteBing(0,2,0,$AO108,AY$101)</f>
        <v>137.38333333333333</v>
      </c>
      <c r="BA108" s="98"/>
    </row>
    <row r="109" spans="1:53" x14ac:dyDescent="0.2">
      <c r="A109" s="69"/>
      <c r="B109" s="24" t="s">
        <v>543</v>
      </c>
      <c r="C109" s="25" t="s">
        <v>4005</v>
      </c>
      <c r="D109" s="20">
        <f>_xll.CDXZipStreamCF.Connect.CDXRouteBing(0,2,0,$C109,D$101)</f>
        <v>160.55000000000001</v>
      </c>
      <c r="E109" s="20">
        <f>_xll.CDXZipStreamCF.Connect.CDXRouteBing(0,2,0,$C109,E$101)</f>
        <v>152.06666666666666</v>
      </c>
      <c r="F109" s="20">
        <f>_xll.CDXZipStreamCF.Connect.CDXRouteBing(0,2,0,$C109,F$101)</f>
        <v>180.58333333333334</v>
      </c>
      <c r="G109" s="20">
        <f>_xll.CDXZipStreamCF.Connect.CDXRouteBing(0,2,0,$C109,G$101)</f>
        <v>155.44999999999999</v>
      </c>
      <c r="H109" s="20">
        <f>_xll.CDXZipStreamCF.Connect.CDXRouteBing(0,2,0,$C109,H$101)</f>
        <v>172.46666666666667</v>
      </c>
      <c r="I109" s="20">
        <f>_xll.CDXZipStreamCF.Connect.CDXRouteBing(0,2,0,$C109,I$101)</f>
        <v>132.41666666666666</v>
      </c>
      <c r="J109" s="20">
        <f>_xll.CDXZipStreamCF.Connect.CDXRouteBing(0,2,0,$C109,J$101)</f>
        <v>259.93333333333334</v>
      </c>
      <c r="K109" s="20">
        <f>_xll.CDXZipStreamCF.Connect.CDXRouteBing(0,2,0,$C109,K$101)</f>
        <v>0</v>
      </c>
      <c r="L109" s="20">
        <f>_xll.CDXZipStreamCF.Connect.CDXRouteBing(0,2,0,$C109,L$101)</f>
        <v>0.6166666666666667</v>
      </c>
      <c r="M109" s="20">
        <f>_xll.CDXZipStreamCF.Connect.CDXRouteBing(0,2,0,$C109,M$101)</f>
        <v>456.68333333333334</v>
      </c>
      <c r="N109" s="20">
        <f>_xll.CDXZipStreamCF.Connect.CDXRouteBing(0,2,0,$C109,N$101)</f>
        <v>440.53333333333336</v>
      </c>
      <c r="O109" s="20">
        <f>_xll.CDXZipStreamCF.Connect.CDXRouteBing(0,2,0,$C109,O$101)</f>
        <v>299.38333333333333</v>
      </c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2">
        <f t="shared" si="12"/>
        <v>2</v>
      </c>
      <c r="AC109" s="22">
        <f t="shared" si="13"/>
        <v>0.6166666666666667</v>
      </c>
      <c r="AD109" s="98"/>
      <c r="AE109" s="16"/>
      <c r="AF109" s="24" t="s">
        <v>543</v>
      </c>
      <c r="AG109" s="25" t="s">
        <v>4005</v>
      </c>
      <c r="AH109" s="20">
        <f>_xll.CDXZipStreamCF.Connect.CDXRouteBing(0,2,0,$AG109,AH$101)</f>
        <v>160.55000000000001</v>
      </c>
      <c r="AI109" s="20">
        <f>_xll.CDXZipStreamCF.Connect.CDXRouteBing(0,2,0,$AG109,AI$101)</f>
        <v>0</v>
      </c>
      <c r="AJ109" s="20">
        <f>_xll.CDXZipStreamCF.Connect.CDXRouteBing(0,2,0,$AG109,AJ$101)</f>
        <v>456.68333333333334</v>
      </c>
      <c r="AK109" s="20">
        <f>_xll.CDXZipStreamCF.Connect.CDXRouteBing(0,2,0,$AG109,AK$101)</f>
        <v>299.38333333333333</v>
      </c>
      <c r="AL109" s="98"/>
      <c r="AM109" s="16"/>
      <c r="AN109" s="16" t="s">
        <v>543</v>
      </c>
      <c r="AO109" t="s">
        <v>4005</v>
      </c>
      <c r="AP109" s="86">
        <f>_xll.CDXZipStreamCF.Connect.CDXRouteBing(0,2,0,$AO109,AP$101)</f>
        <v>155.44999999999999</v>
      </c>
      <c r="AR109" s="98"/>
      <c r="AS109" s="16"/>
      <c r="AT109" s="24" t="s">
        <v>543</v>
      </c>
      <c r="AU109" s="25" t="s">
        <v>4005</v>
      </c>
      <c r="AV109" s="86">
        <f>_xll.CDXZipStreamCF.Connect.CDXRouteBing(0,2,0,$AO109,AV$101)</f>
        <v>155.44999999999999</v>
      </c>
      <c r="AW109" s="20">
        <f>_xll.CDXZipStreamCF.Connect.CDXRouteBing(0,2,0,$AO109,AW$101)</f>
        <v>0</v>
      </c>
      <c r="AX109" s="20">
        <f>_xll.CDXZipStreamCF.Connect.CDXRouteBing(0,2,0,$AO109,AX$101)</f>
        <v>456.68333333333334</v>
      </c>
      <c r="AY109" s="20">
        <f>_xll.CDXZipStreamCF.Connect.CDXRouteBing(0,2,0,$AO109,AY$101)</f>
        <v>299.38333333333333</v>
      </c>
      <c r="BA109" s="98"/>
    </row>
    <row r="110" spans="1:53" x14ac:dyDescent="0.2">
      <c r="A110" s="69"/>
      <c r="B110" s="16" t="s">
        <v>515</v>
      </c>
      <c r="C110" t="s">
        <v>4006</v>
      </c>
      <c r="D110" s="20">
        <f>_xll.CDXZipStreamCF.Connect.CDXRouteBing(0,2,0,$C110,D$101)</f>
        <v>160.69999999999999</v>
      </c>
      <c r="E110" s="20">
        <f>_xll.CDXZipStreamCF.Connect.CDXRouteBing(0,2,0,$C110,E$101)</f>
        <v>152.19999999999999</v>
      </c>
      <c r="F110" s="20">
        <f>_xll.CDXZipStreamCF.Connect.CDXRouteBing(0,2,0,$C110,F$101)</f>
        <v>180.71666666666667</v>
      </c>
      <c r="G110" s="20">
        <f>_xll.CDXZipStreamCF.Connect.CDXRouteBing(0,2,0,$C110,G$101)</f>
        <v>155.58333333333334</v>
      </c>
      <c r="H110" s="20">
        <f>_xll.CDXZipStreamCF.Connect.CDXRouteBing(0,2,0,$C110,H$101)</f>
        <v>172.6</v>
      </c>
      <c r="I110" s="20">
        <f>_xll.CDXZipStreamCF.Connect.CDXRouteBing(0,2,0,$C110,I$101)</f>
        <v>132.56666666666666</v>
      </c>
      <c r="J110" s="20">
        <f>_xll.CDXZipStreamCF.Connect.CDXRouteBing(0,2,0,$C110,J$101)</f>
        <v>260.06666666666666</v>
      </c>
      <c r="K110" s="20">
        <f>_xll.CDXZipStreamCF.Connect.CDXRouteBing(0,2,0,$C110,K$101)</f>
        <v>0.8</v>
      </c>
      <c r="L110" s="20">
        <f>_xll.CDXZipStreamCF.Connect.CDXRouteBing(0,2,0,$C110,L$101)</f>
        <v>0</v>
      </c>
      <c r="M110" s="20">
        <f>_xll.CDXZipStreamCF.Connect.CDXRouteBing(0,2,0,$C110,M$101)</f>
        <v>456.81666666666666</v>
      </c>
      <c r="N110" s="20">
        <f>_xll.CDXZipStreamCF.Connect.CDXRouteBing(0,2,0,$C110,N$101)</f>
        <v>440.66666666666669</v>
      </c>
      <c r="O110" s="20">
        <f>_xll.CDXZipStreamCF.Connect.CDXRouteBing(0,2,0,$C110,O$101)</f>
        <v>299.51666666666665</v>
      </c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0">
        <f t="shared" si="12"/>
        <v>2</v>
      </c>
      <c r="AC110" s="20">
        <f t="shared" si="13"/>
        <v>0.8</v>
      </c>
      <c r="AD110" s="98"/>
      <c r="AE110" s="16"/>
      <c r="AF110" s="16" t="s">
        <v>515</v>
      </c>
      <c r="AG110" t="s">
        <v>4006</v>
      </c>
      <c r="AH110" s="20">
        <f>_xll.CDXZipStreamCF.Connect.CDXRouteBing(0,2,0,$AG110,AH$101)</f>
        <v>160.69999999999999</v>
      </c>
      <c r="AI110" s="20">
        <f>_xll.CDXZipStreamCF.Connect.CDXRouteBing(0,2,0,$AG110,AI$101)</f>
        <v>0.8</v>
      </c>
      <c r="AJ110" s="20">
        <f>_xll.CDXZipStreamCF.Connect.CDXRouteBing(0,2,0,$AG110,AJ$101)</f>
        <v>456.81666666666666</v>
      </c>
      <c r="AK110" s="20">
        <f>_xll.CDXZipStreamCF.Connect.CDXRouteBing(0,2,0,$AG110,AK$101)</f>
        <v>299.51666666666665</v>
      </c>
      <c r="AL110" s="98"/>
      <c r="AM110" s="16"/>
      <c r="AN110" s="16" t="s">
        <v>515</v>
      </c>
      <c r="AO110" t="s">
        <v>4006</v>
      </c>
      <c r="AP110" s="86">
        <f>_xll.CDXZipStreamCF.Connect.CDXRouteBing(0,2,0,$AO110,AP$101)</f>
        <v>155.58333333333334</v>
      </c>
      <c r="AR110" s="98"/>
      <c r="AS110" s="16"/>
      <c r="AT110" s="16" t="s">
        <v>515</v>
      </c>
      <c r="AU110" t="s">
        <v>4006</v>
      </c>
      <c r="AV110" s="86">
        <f>_xll.CDXZipStreamCF.Connect.CDXRouteBing(0,2,0,$AO110,AV$101)</f>
        <v>155.58333333333334</v>
      </c>
      <c r="AW110" s="20">
        <f>_xll.CDXZipStreamCF.Connect.CDXRouteBing(0,2,0,$AO110,AW$101)</f>
        <v>0.8</v>
      </c>
      <c r="AX110" s="20">
        <f>_xll.CDXZipStreamCF.Connect.CDXRouteBing(0,2,0,$AO110,AX$101)</f>
        <v>456.81666666666666</v>
      </c>
      <c r="AY110" s="20">
        <f>_xll.CDXZipStreamCF.Connect.CDXRouteBing(0,2,0,$AO110,AY$101)</f>
        <v>299.51666666666665</v>
      </c>
      <c r="BA110" s="98"/>
    </row>
    <row r="111" spans="1:53" x14ac:dyDescent="0.2">
      <c r="A111" s="69"/>
      <c r="B111" s="24" t="s">
        <v>501</v>
      </c>
      <c r="C111" s="25" t="s">
        <v>3999</v>
      </c>
      <c r="D111" s="20">
        <f>_xll.CDXZipStreamCF.Connect.CDXRouteBing(0,2,0,$C111,D$101)</f>
        <v>311.45</v>
      </c>
      <c r="E111" s="20">
        <f>_xll.CDXZipStreamCF.Connect.CDXRouteBing(0,2,0,$C111,E$101)</f>
        <v>322.66666666666669</v>
      </c>
      <c r="F111" s="20">
        <f>_xll.CDXZipStreamCF.Connect.CDXRouteBing(0,2,0,$C111,F$101)</f>
        <v>303.01666666666665</v>
      </c>
      <c r="G111" s="20">
        <f>_xll.CDXZipStreamCF.Connect.CDXRouteBing(0,2,0,$C111,G$101)</f>
        <v>318.05</v>
      </c>
      <c r="H111" s="20">
        <f>_xll.CDXZipStreamCF.Connect.CDXRouteBing(0,2,0,$C111,H$101)</f>
        <v>316.25</v>
      </c>
      <c r="I111" s="20">
        <f>_xll.CDXZipStreamCF.Connect.CDXRouteBing(0,2,0,$C111,I$101)</f>
        <v>411.95</v>
      </c>
      <c r="J111" s="20">
        <f>_xll.CDXZipStreamCF.Connect.CDXRouteBing(0,2,0,$C111,J$101)</f>
        <v>202.43333333333334</v>
      </c>
      <c r="K111" s="20">
        <f>_xll.CDXZipStreamCF.Connect.CDXRouteBing(0,2,0,$C111,K$101)</f>
        <v>459.15</v>
      </c>
      <c r="L111" s="20">
        <f>_xll.CDXZipStreamCF.Connect.CDXRouteBing(0,2,0,$C111,L$101)</f>
        <v>458.75</v>
      </c>
      <c r="M111" s="20">
        <f>_xll.CDXZipStreamCF.Connect.CDXRouteBing(0,2,0,$C111,M$101)</f>
        <v>0</v>
      </c>
      <c r="N111" s="20">
        <f>_xll.CDXZipStreamCF.Connect.CDXRouteBing(0,2,0,$C111,N$101)</f>
        <v>102.15</v>
      </c>
      <c r="O111" s="20">
        <f>_xll.CDXZipStreamCF.Connect.CDXRouteBing(0,2,0,$C111,O$101)</f>
        <v>246.18333333333334</v>
      </c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2">
        <f t="shared" si="12"/>
        <v>2</v>
      </c>
      <c r="AC111" s="22">
        <f t="shared" si="13"/>
        <v>102.15</v>
      </c>
      <c r="AD111" s="98"/>
      <c r="AE111" s="16"/>
      <c r="AF111" s="24" t="s">
        <v>501</v>
      </c>
      <c r="AG111" s="25" t="s">
        <v>3999</v>
      </c>
      <c r="AH111" s="20">
        <f>_xll.CDXZipStreamCF.Connect.CDXRouteBing(0,2,0,$AG111,AH$101)</f>
        <v>311.45</v>
      </c>
      <c r="AI111" s="20">
        <f>_xll.CDXZipStreamCF.Connect.CDXRouteBing(0,2,0,$AG111,AI$101)</f>
        <v>459.15</v>
      </c>
      <c r="AJ111" s="20">
        <f>_xll.CDXZipStreamCF.Connect.CDXRouteBing(0,2,0,$AG111,AJ$101)</f>
        <v>0</v>
      </c>
      <c r="AK111" s="20">
        <f>_xll.CDXZipStreamCF.Connect.CDXRouteBing(0,2,0,$AG111,AK$101)</f>
        <v>246.18333333333334</v>
      </c>
      <c r="AL111" s="98"/>
      <c r="AM111" s="16"/>
      <c r="AN111" s="16" t="s">
        <v>501</v>
      </c>
      <c r="AO111" t="s">
        <v>3999</v>
      </c>
      <c r="AP111" s="86">
        <f>_xll.CDXZipStreamCF.Connect.CDXRouteBing(0,2,0,$AO111,AP$101)</f>
        <v>318.05</v>
      </c>
      <c r="AR111" s="98"/>
      <c r="AS111" s="16"/>
      <c r="AT111" s="24" t="s">
        <v>501</v>
      </c>
      <c r="AU111" s="25" t="s">
        <v>3999</v>
      </c>
      <c r="AV111" s="86">
        <f>_xll.CDXZipStreamCF.Connect.CDXRouteBing(0,2,0,$AO111,AV$101)</f>
        <v>318.05</v>
      </c>
      <c r="AW111" s="20">
        <f>_xll.CDXZipStreamCF.Connect.CDXRouteBing(0,2,0,$AO111,AW$101)</f>
        <v>459.15</v>
      </c>
      <c r="AX111" s="20">
        <f>_xll.CDXZipStreamCF.Connect.CDXRouteBing(0,2,0,$AO111,AX$101)</f>
        <v>0</v>
      </c>
      <c r="AY111" s="20">
        <f>_xll.CDXZipStreamCF.Connect.CDXRouteBing(0,2,0,$AO111,AY$101)</f>
        <v>246.18333333333334</v>
      </c>
      <c r="BA111" s="98"/>
    </row>
    <row r="112" spans="1:53" x14ac:dyDescent="0.2">
      <c r="A112" s="69"/>
      <c r="B112" s="16" t="s">
        <v>495</v>
      </c>
      <c r="C112" t="s">
        <v>4002</v>
      </c>
      <c r="D112" s="20">
        <f>_xll.CDXZipStreamCF.Connect.CDXRouteBing(0,2,0,$C112,D$101)</f>
        <v>284.75</v>
      </c>
      <c r="E112" s="20">
        <f>_xll.CDXZipStreamCF.Connect.CDXRouteBing(0,2,0,$C112,E$101)</f>
        <v>306.89999999999998</v>
      </c>
      <c r="F112" s="20">
        <f>_xll.CDXZipStreamCF.Connect.CDXRouteBing(0,2,0,$C112,F$101)</f>
        <v>254.86666666666667</v>
      </c>
      <c r="G112" s="20">
        <f>_xll.CDXZipStreamCF.Connect.CDXRouteBing(0,2,0,$C112,G$101)</f>
        <v>287.71666666666664</v>
      </c>
      <c r="H112" s="20">
        <f>_xll.CDXZipStreamCF.Connect.CDXRouteBing(0,2,0,$C112,H$101)</f>
        <v>274.33333333333331</v>
      </c>
      <c r="I112" s="20">
        <f>_xll.CDXZipStreamCF.Connect.CDXRouteBing(0,2,0,$C112,I$101)</f>
        <v>374.63333333333333</v>
      </c>
      <c r="J112" s="20">
        <f>_xll.CDXZipStreamCF.Connect.CDXRouteBing(0,2,0,$C112,J$101)</f>
        <v>189.53333333333333</v>
      </c>
      <c r="K112" s="20">
        <f>_xll.CDXZipStreamCF.Connect.CDXRouteBing(0,2,0,$C112,K$101)</f>
        <v>433.45</v>
      </c>
      <c r="L112" s="20">
        <f>_xll.CDXZipStreamCF.Connect.CDXRouteBing(0,2,0,$C112,L$101)</f>
        <v>433.05</v>
      </c>
      <c r="M112" s="20">
        <f>_xll.CDXZipStreamCF.Connect.CDXRouteBing(0,2,0,$C112,M$101)</f>
        <v>104.51666666666667</v>
      </c>
      <c r="N112" s="20">
        <f>_xll.CDXZipStreamCF.Connect.CDXRouteBing(0,2,0,$C112,N$101)</f>
        <v>0</v>
      </c>
      <c r="O112" s="20">
        <f>_xll.CDXZipStreamCF.Connect.CDXRouteBing(0,2,0,$C112,O$101)</f>
        <v>144.81666666666666</v>
      </c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0">
        <f t="shared" si="12"/>
        <v>2</v>
      </c>
      <c r="AC112" s="20">
        <f t="shared" si="13"/>
        <v>104.51666666666667</v>
      </c>
      <c r="AD112" s="98"/>
      <c r="AE112" s="16"/>
      <c r="AF112" s="16" t="s">
        <v>495</v>
      </c>
      <c r="AG112" t="s">
        <v>4002</v>
      </c>
      <c r="AH112" s="20">
        <f>_xll.CDXZipStreamCF.Connect.CDXRouteBing(0,2,0,$AG112,AH$101)</f>
        <v>284.75</v>
      </c>
      <c r="AI112" s="20">
        <f>_xll.CDXZipStreamCF.Connect.CDXRouteBing(0,2,0,$AG112,AI$101)</f>
        <v>433.45</v>
      </c>
      <c r="AJ112" s="20">
        <f>_xll.CDXZipStreamCF.Connect.CDXRouteBing(0,2,0,$AG112,AJ$101)</f>
        <v>104.51666666666667</v>
      </c>
      <c r="AK112" s="20">
        <f>_xll.CDXZipStreamCF.Connect.CDXRouteBing(0,2,0,$AG112,AK$101)</f>
        <v>144.81666666666666</v>
      </c>
      <c r="AL112" s="98"/>
      <c r="AM112" s="16"/>
      <c r="AN112" s="16" t="s">
        <v>495</v>
      </c>
      <c r="AO112" t="s">
        <v>4002</v>
      </c>
      <c r="AP112" s="86">
        <f>_xll.CDXZipStreamCF.Connect.CDXRouteBing(0,2,0,$AO112,AP$101)</f>
        <v>287.71666666666664</v>
      </c>
      <c r="AR112" s="98"/>
      <c r="AS112" s="16"/>
      <c r="AT112" s="16" t="s">
        <v>495</v>
      </c>
      <c r="AU112" t="s">
        <v>4002</v>
      </c>
      <c r="AV112" s="86">
        <f>_xll.CDXZipStreamCF.Connect.CDXRouteBing(0,2,0,$AO112,AV$101)</f>
        <v>287.71666666666664</v>
      </c>
      <c r="AW112" s="20">
        <f>_xll.CDXZipStreamCF.Connect.CDXRouteBing(0,2,0,$AO112,AW$101)</f>
        <v>433.45</v>
      </c>
      <c r="AX112" s="20">
        <f>_xll.CDXZipStreamCF.Connect.CDXRouteBing(0,2,0,$AO112,AX$101)</f>
        <v>104.51666666666667</v>
      </c>
      <c r="AY112" s="20">
        <f>_xll.CDXZipStreamCF.Connect.CDXRouteBing(0,2,0,$AO112,AY$101)</f>
        <v>144.81666666666666</v>
      </c>
      <c r="BA112" s="98"/>
    </row>
    <row r="113" spans="1:53" s="73" customFormat="1" ht="16" thickBot="1" x14ac:dyDescent="0.25">
      <c r="A113" s="70"/>
      <c r="B113" s="71" t="s">
        <v>527</v>
      </c>
      <c r="C113" s="72" t="s">
        <v>3998</v>
      </c>
      <c r="D113" s="74">
        <f>_xll.CDXZipStreamCF.Connect.CDXRouteBing(0,2,0,$C113,D$101)</f>
        <v>152.18333333333334</v>
      </c>
      <c r="E113" s="74">
        <f>_xll.CDXZipStreamCF.Connect.CDXRouteBing(0,2,0,$C113,E$101)</f>
        <v>167.35</v>
      </c>
      <c r="F113" s="74">
        <f>_xll.CDXZipStreamCF.Connect.CDXRouteBing(0,2,0,$C113,F$101)</f>
        <v>122.31666666666666</v>
      </c>
      <c r="G113" s="74">
        <f>_xll.CDXZipStreamCF.Connect.CDXRouteBing(0,2,0,$C113,G$101)</f>
        <v>155.15</v>
      </c>
      <c r="H113" s="74">
        <f>_xll.CDXZipStreamCF.Connect.CDXRouteBing(0,2,0,$C113,H$101)</f>
        <v>141.76666666666668</v>
      </c>
      <c r="I113" s="74">
        <f>_xll.CDXZipStreamCF.Connect.CDXRouteBing(0,2,0,$C113,I$101)</f>
        <v>242.06666666666666</v>
      </c>
      <c r="J113" s="74">
        <f>_xll.CDXZipStreamCF.Connect.CDXRouteBing(0,2,0,$C113,J$101)</f>
        <v>138.30000000000001</v>
      </c>
      <c r="K113" s="74">
        <f>_xll.CDXZipStreamCF.Connect.CDXRouteBing(0,2,0,$C113,K$101)</f>
        <v>300.88333333333333</v>
      </c>
      <c r="L113" s="74">
        <f>_xll.CDXZipStreamCF.Connect.CDXRouteBing(0,2,0,$C113,L$101)</f>
        <v>300.48333333333335</v>
      </c>
      <c r="M113" s="74">
        <f>_xll.CDXZipStreamCF.Connect.CDXRouteBing(0,2,0,$C113,M$101)</f>
        <v>239.58333333333334</v>
      </c>
      <c r="N113" s="74">
        <f>_xll.CDXZipStreamCF.Connect.CDXRouteBing(0,2,0,$C113,N$101)</f>
        <v>144.81666666666666</v>
      </c>
      <c r="O113" s="74">
        <f>_xll.CDXZipStreamCF.Connect.CDXRouteBing(0,2,0,$C113,O$101)</f>
        <v>0</v>
      </c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6">
        <f t="shared" si="12"/>
        <v>1</v>
      </c>
      <c r="AC113" s="76">
        <f t="shared" si="13"/>
        <v>0</v>
      </c>
      <c r="AD113" s="101"/>
      <c r="AE113" s="51"/>
      <c r="AF113" s="71" t="s">
        <v>527</v>
      </c>
      <c r="AG113" s="72" t="s">
        <v>3998</v>
      </c>
      <c r="AH113" s="74">
        <f>_xll.CDXZipStreamCF.Connect.CDXRouteBing(0,2,0,$AG113,AH$101)</f>
        <v>152.18333333333334</v>
      </c>
      <c r="AI113" s="74">
        <f>_xll.CDXZipStreamCF.Connect.CDXRouteBing(0,2,0,$AG113,AI$101)</f>
        <v>300.88333333333333</v>
      </c>
      <c r="AJ113" s="74">
        <f>_xll.CDXZipStreamCF.Connect.CDXRouteBing(0,2,0,$AG113,AJ$101)</f>
        <v>239.58333333333334</v>
      </c>
      <c r="AK113" s="74">
        <f>_xll.CDXZipStreamCF.Connect.CDXRouteBing(0,2,0,$AG113,AK$101)</f>
        <v>0</v>
      </c>
      <c r="AL113" s="101"/>
      <c r="AM113" s="51"/>
      <c r="AN113" s="51" t="s">
        <v>527</v>
      </c>
      <c r="AO113" s="73" t="s">
        <v>3998</v>
      </c>
      <c r="AP113" s="88">
        <f>_xll.CDXZipStreamCF.Connect.CDXRouteBing(0,2,0,$AO113,AP$101)</f>
        <v>155.15</v>
      </c>
      <c r="AR113" s="101"/>
      <c r="AS113" s="51"/>
      <c r="AT113" s="71" t="s">
        <v>527</v>
      </c>
      <c r="AU113" s="72" t="s">
        <v>3998</v>
      </c>
      <c r="AV113" s="86">
        <f>_xll.CDXZipStreamCF.Connect.CDXRouteBing(0,2,0,$AO113,AV$101)</f>
        <v>155.15</v>
      </c>
      <c r="AW113" s="20">
        <f>_xll.CDXZipStreamCF.Connect.CDXRouteBing(0,2,0,$AO113,AW$101)</f>
        <v>300.88333333333333</v>
      </c>
      <c r="AX113" s="20">
        <f>_xll.CDXZipStreamCF.Connect.CDXRouteBing(0,2,0,$AO113,AX$101)</f>
        <v>239.58333333333334</v>
      </c>
      <c r="AY113" s="20">
        <f>_xll.CDXZipStreamCF.Connect.CDXRouteBing(0,2,0,$AO113,AY$101)</f>
        <v>0</v>
      </c>
      <c r="BA113" s="101"/>
    </row>
    <row r="114" spans="1:53" s="29" customFormat="1" x14ac:dyDescent="0.2">
      <c r="A114" s="28"/>
      <c r="B114" s="28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98"/>
      <c r="AE114" s="28"/>
      <c r="AF114" s="28"/>
      <c r="AL114" s="98"/>
      <c r="AM114" s="28"/>
      <c r="AN114" s="28"/>
      <c r="AR114" s="98"/>
      <c r="AS114" s="28"/>
      <c r="AT114" s="28"/>
      <c r="BA114" s="98"/>
    </row>
    <row r="115" spans="1:53" s="29" customFormat="1" ht="16" thickBot="1" x14ac:dyDescent="0.25">
      <c r="A115" s="28"/>
      <c r="B115" s="28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98"/>
      <c r="AE115" s="28"/>
      <c r="AF115" s="28"/>
      <c r="AL115" s="98"/>
      <c r="AM115" s="28"/>
      <c r="AN115" s="28"/>
      <c r="AR115" s="98"/>
      <c r="AS115" s="28"/>
      <c r="AT115" s="28"/>
      <c r="BA115" s="98"/>
    </row>
    <row r="116" spans="1:53" s="41" customFormat="1" x14ac:dyDescent="0.2">
      <c r="A116" s="39"/>
      <c r="B116" s="40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97"/>
      <c r="AE116" s="40"/>
      <c r="AF116" s="40"/>
      <c r="AL116" s="97"/>
      <c r="AM116" s="40"/>
      <c r="AN116" s="40"/>
      <c r="AO116" s="40" t="s">
        <v>4043</v>
      </c>
      <c r="AP116" s="40" t="s">
        <v>172</v>
      </c>
      <c r="AR116" s="97"/>
      <c r="AS116" s="40"/>
      <c r="AT116" s="40"/>
      <c r="AU116" s="40" t="s">
        <v>4043</v>
      </c>
      <c r="AV116" s="40" t="s">
        <v>172</v>
      </c>
      <c r="AW116" s="63" t="s">
        <v>4430</v>
      </c>
      <c r="AX116" s="63" t="s">
        <v>4430</v>
      </c>
      <c r="AY116" s="63" t="s">
        <v>4430</v>
      </c>
      <c r="BA116" s="97"/>
    </row>
    <row r="117" spans="1:53" s="17" customFormat="1" x14ac:dyDescent="0.2">
      <c r="A117" s="43"/>
      <c r="B117" s="36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98"/>
      <c r="AE117" s="36"/>
      <c r="AF117" s="36"/>
      <c r="AL117" s="98"/>
      <c r="AM117" s="36"/>
      <c r="AN117" s="36"/>
      <c r="AO117" s="36" t="s">
        <v>4044</v>
      </c>
      <c r="AP117" s="36" t="s">
        <v>4439</v>
      </c>
      <c r="AR117" s="98"/>
      <c r="AS117" s="36"/>
      <c r="AT117" s="36"/>
      <c r="AU117" s="36" t="s">
        <v>4044</v>
      </c>
      <c r="AV117" s="36" t="s">
        <v>4439</v>
      </c>
      <c r="AW117" s="25" t="s">
        <v>4431</v>
      </c>
      <c r="AX117" s="25" t="s">
        <v>4431</v>
      </c>
      <c r="AY117" s="25" t="s">
        <v>4431</v>
      </c>
      <c r="BA117" s="98"/>
    </row>
    <row r="118" spans="1:53" s="36" customFormat="1" x14ac:dyDescent="0.2">
      <c r="A118" s="44"/>
      <c r="B118" s="37"/>
      <c r="C118" s="36" t="s">
        <v>0</v>
      </c>
      <c r="D118" s="36" t="s">
        <v>567</v>
      </c>
      <c r="E118" s="36" t="s">
        <v>2766</v>
      </c>
      <c r="F118" s="36" t="s">
        <v>556</v>
      </c>
      <c r="G118" s="36" t="s">
        <v>3045</v>
      </c>
      <c r="H118" s="36" t="s">
        <v>575</v>
      </c>
      <c r="I118" s="36" t="s">
        <v>584</v>
      </c>
      <c r="J118" s="36" t="s">
        <v>2160</v>
      </c>
      <c r="AD118" s="99"/>
      <c r="AE118" s="37"/>
      <c r="AF118" s="37"/>
      <c r="AG118" s="36" t="s">
        <v>0</v>
      </c>
      <c r="AH118" s="36" t="s">
        <v>567</v>
      </c>
      <c r="AI118" s="36" t="s">
        <v>584</v>
      </c>
      <c r="AJ118" s="36" t="s">
        <v>2160</v>
      </c>
      <c r="AL118" s="99"/>
      <c r="AM118" s="37"/>
      <c r="AN118" s="37"/>
      <c r="AO118" s="36" t="s">
        <v>0</v>
      </c>
      <c r="AP118" s="36" t="s">
        <v>172</v>
      </c>
      <c r="AR118" s="99"/>
      <c r="AS118" s="37"/>
      <c r="AT118" s="37"/>
      <c r="AU118" s="36" t="s">
        <v>0</v>
      </c>
      <c r="AV118" s="36" t="s">
        <v>172</v>
      </c>
      <c r="AW118" s="24" t="s">
        <v>567</v>
      </c>
      <c r="AX118" s="24" t="s">
        <v>584</v>
      </c>
      <c r="AY118" s="24" t="s">
        <v>2160</v>
      </c>
      <c r="BA118" s="99"/>
    </row>
    <row r="119" spans="1:53" s="47" customFormat="1" ht="16" thickBot="1" x14ac:dyDescent="0.25">
      <c r="A119" s="45" t="s">
        <v>14</v>
      </c>
      <c r="B119" s="46" t="s">
        <v>0</v>
      </c>
      <c r="C119" s="47" t="s">
        <v>3157</v>
      </c>
      <c r="D119" s="47" t="s">
        <v>4021</v>
      </c>
      <c r="E119" s="47" t="s">
        <v>4029</v>
      </c>
      <c r="F119" s="47" t="s">
        <v>4023</v>
      </c>
      <c r="G119" s="47" t="s">
        <v>4028</v>
      </c>
      <c r="H119" s="47" t="s">
        <v>4022</v>
      </c>
      <c r="I119" s="47" t="s">
        <v>4020</v>
      </c>
      <c r="J119" s="47" t="s">
        <v>4026</v>
      </c>
      <c r="AB119" s="47" t="s">
        <v>4432</v>
      </c>
      <c r="AC119" s="47" t="s">
        <v>4433</v>
      </c>
      <c r="AD119" s="100"/>
      <c r="AE119" s="46" t="s">
        <v>14</v>
      </c>
      <c r="AF119" s="46" t="s">
        <v>0</v>
      </c>
      <c r="AG119" s="47" t="s">
        <v>3157</v>
      </c>
      <c r="AH119" s="47" t="s">
        <v>4021</v>
      </c>
      <c r="AI119" s="47" t="s">
        <v>4020</v>
      </c>
      <c r="AJ119" s="47" t="s">
        <v>4026</v>
      </c>
      <c r="AL119" s="100"/>
      <c r="AM119" s="46" t="s">
        <v>14</v>
      </c>
      <c r="AN119" s="46" t="s">
        <v>0</v>
      </c>
      <c r="AO119" s="47" t="s">
        <v>3157</v>
      </c>
      <c r="AP119" s="47" t="s">
        <v>172</v>
      </c>
      <c r="AR119" s="100"/>
      <c r="AS119" s="46" t="s">
        <v>14</v>
      </c>
      <c r="AT119" s="46" t="s">
        <v>0</v>
      </c>
      <c r="AU119" s="47" t="s">
        <v>3157</v>
      </c>
      <c r="AV119" s="47" t="s">
        <v>172</v>
      </c>
      <c r="AW119" s="71" t="s">
        <v>4021</v>
      </c>
      <c r="AX119" s="71" t="s">
        <v>4020</v>
      </c>
      <c r="AY119" s="71" t="s">
        <v>4026</v>
      </c>
      <c r="BA119" s="100"/>
    </row>
    <row r="120" spans="1:53" x14ac:dyDescent="0.2">
      <c r="A120" s="69" t="s">
        <v>559</v>
      </c>
      <c r="B120" s="24" t="s">
        <v>567</v>
      </c>
      <c r="C120" s="25" t="s">
        <v>4021</v>
      </c>
      <c r="D120" s="34">
        <f>_xll.CDXZipStreamCF.Connect.CDXRouteBing(0,2,0,$C120,D$119)</f>
        <v>0</v>
      </c>
      <c r="E120" s="34">
        <f>_xll.CDXZipStreamCF.Connect.CDXRouteBing(0,2,0,$C120,E$119)</f>
        <v>36.5</v>
      </c>
      <c r="F120" s="34">
        <f>_xll.CDXZipStreamCF.Connect.CDXRouteBing(0,2,0,$C120,F$119)</f>
        <v>26.316666666666666</v>
      </c>
      <c r="G120" s="34">
        <f>_xll.CDXZipStreamCF.Connect.CDXRouteBing(0,2,0,$C120,G$119)</f>
        <v>31.733333333333334</v>
      </c>
      <c r="H120" s="34">
        <f>_xll.CDXZipStreamCF.Connect.CDXRouteBing(0,2,0,$C120,H$119)</f>
        <v>92.583333333333329</v>
      </c>
      <c r="I120" s="34">
        <f>_xll.CDXZipStreamCF.Connect.CDXRouteBing(0,2,0,$C120,I$119)</f>
        <v>279.46666666666664</v>
      </c>
      <c r="J120" s="34">
        <f>_xll.CDXZipStreamCF.Connect.CDXRouteBing(0,2,0,$C120,J$119)</f>
        <v>189.75</v>
      </c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35">
        <f t="shared" ref="AB120:AB126" si="14">COUNTIFS(D120:AA120,"&lt;=120")</f>
        <v>5</v>
      </c>
      <c r="AC120" s="35">
        <f t="shared" ref="AC120:AC126" si="15">SUMIF(D120:AA120,"&lt;121")</f>
        <v>187.13333333333333</v>
      </c>
      <c r="AD120" s="98"/>
      <c r="AE120" s="16" t="s">
        <v>559</v>
      </c>
      <c r="AF120" s="24" t="s">
        <v>567</v>
      </c>
      <c r="AG120" s="25" t="s">
        <v>4021</v>
      </c>
      <c r="AH120" s="34">
        <f>_xll.CDXZipStreamCF.Connect.CDXRouteBing(0,2,0,$AG120,AH$119)</f>
        <v>0</v>
      </c>
      <c r="AI120" s="34">
        <f>_xll.CDXZipStreamCF.Connect.CDXRouteBing(0,2,0,$AG120,AI$119)</f>
        <v>279.46666666666664</v>
      </c>
      <c r="AJ120" s="34">
        <f>_xll.CDXZipStreamCF.Connect.CDXRouteBing(0,2,0,$AG120,AJ$119)</f>
        <v>189.75</v>
      </c>
      <c r="AL120" s="98"/>
      <c r="AM120" s="16" t="s">
        <v>559</v>
      </c>
      <c r="AN120" s="16" t="s">
        <v>567</v>
      </c>
      <c r="AO120" t="s">
        <v>4021</v>
      </c>
      <c r="AP120" s="89" t="str">
        <f>_xll.CDXZipStreamCF.Connect.CDXRouteBing(0,2,0,$AO120,AP$119)</f>
        <v>Error: Location Not Found or Bing Maps Did Not Respond.</v>
      </c>
      <c r="AR120" s="98"/>
      <c r="AS120" s="16" t="s">
        <v>559</v>
      </c>
      <c r="AT120" s="16" t="s">
        <v>567</v>
      </c>
      <c r="AU120" t="s">
        <v>4021</v>
      </c>
      <c r="AV120" s="89" t="str">
        <f>_xll.CDXZipStreamCF.Connect.CDXRouteBing(0,2,0,$AO120,AV$119)</f>
        <v>Error: Location Not Found or Bing Maps Did Not Respond.</v>
      </c>
      <c r="AW120" s="34">
        <f>_xll.CDXZipStreamCF.Connect.CDXRouteBing(0,2,0,$AO120,AW$119)</f>
        <v>0</v>
      </c>
      <c r="AX120" s="34">
        <f>_xll.CDXZipStreamCF.Connect.CDXRouteBing(0,2,0,$AO120,AX$119)</f>
        <v>279.46666666666664</v>
      </c>
      <c r="AY120" s="34">
        <f>_xll.CDXZipStreamCF.Connect.CDXRouteBing(0,2,0,$AO120,AY$119)</f>
        <v>189.75</v>
      </c>
      <c r="BA120" s="98"/>
    </row>
    <row r="121" spans="1:53" x14ac:dyDescent="0.2">
      <c r="A121" s="69"/>
      <c r="B121" s="16" t="s">
        <v>2766</v>
      </c>
      <c r="C121" t="s">
        <v>4029</v>
      </c>
      <c r="D121" s="20">
        <f>_xll.CDXZipStreamCF.Connect.CDXRouteBing(0,2,0,$C121,D$119)</f>
        <v>34.583333333333336</v>
      </c>
      <c r="E121" s="20">
        <f>_xll.CDXZipStreamCF.Connect.CDXRouteBing(0,2,0,$C121,E$119)</f>
        <v>0</v>
      </c>
      <c r="F121" s="20">
        <f>_xll.CDXZipStreamCF.Connect.CDXRouteBing(0,2,0,$C121,F$119)</f>
        <v>53.31666666666667</v>
      </c>
      <c r="G121" s="20">
        <f>_xll.CDXZipStreamCF.Connect.CDXRouteBing(0,2,0,$C121,G$119)</f>
        <v>55.166666666666664</v>
      </c>
      <c r="H121" s="20">
        <f>_xll.CDXZipStreamCF.Connect.CDXRouteBing(0,2,0,$C121,H$119)</f>
        <v>103.95</v>
      </c>
      <c r="I121" s="20">
        <f>_xll.CDXZipStreamCF.Connect.CDXRouteBing(0,2,0,$C121,I$119)</f>
        <v>306.46666666666664</v>
      </c>
      <c r="J121" s="20">
        <f>_xll.CDXZipStreamCF.Connect.CDXRouteBing(0,2,0,$C121,J$119)</f>
        <v>216.75</v>
      </c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0">
        <f t="shared" si="14"/>
        <v>5</v>
      </c>
      <c r="AC121" s="20">
        <f t="shared" si="15"/>
        <v>247.01666666666665</v>
      </c>
      <c r="AD121" s="98"/>
      <c r="AE121" s="16"/>
      <c r="AF121" s="16" t="s">
        <v>2766</v>
      </c>
      <c r="AG121" t="s">
        <v>4029</v>
      </c>
      <c r="AH121" s="20">
        <f>_xll.CDXZipStreamCF.Connect.CDXRouteBing(0,2,0,$AG121,AH$119)</f>
        <v>34.583333333333336</v>
      </c>
      <c r="AI121" s="20">
        <f>_xll.CDXZipStreamCF.Connect.CDXRouteBing(0,2,0,$AG121,AI$119)</f>
        <v>306.46666666666664</v>
      </c>
      <c r="AJ121" s="20">
        <f>_xll.CDXZipStreamCF.Connect.CDXRouteBing(0,2,0,$AG121,AJ$119)</f>
        <v>216.75</v>
      </c>
      <c r="AL121" s="98"/>
      <c r="AM121" s="16"/>
      <c r="AN121" s="16" t="s">
        <v>2766</v>
      </c>
      <c r="AO121" t="s">
        <v>4029</v>
      </c>
      <c r="AP121" s="86" t="str">
        <f>_xll.CDXZipStreamCF.Connect.CDXRouteBing(0,2,0,$AO121,AP$119)</f>
        <v>Error: Location Not Found or Bing Maps Did Not Respond.</v>
      </c>
      <c r="AR121" s="98"/>
      <c r="AS121" s="16"/>
      <c r="AT121" s="16" t="s">
        <v>2766</v>
      </c>
      <c r="AU121" t="s">
        <v>4029</v>
      </c>
      <c r="AV121" s="86" t="str">
        <f>_xll.CDXZipStreamCF.Connect.CDXRouteBing(0,2,0,$AO121,AV$119)</f>
        <v>Error: Location Not Found or Bing Maps Did Not Respond.</v>
      </c>
      <c r="AW121" s="20">
        <f>_xll.CDXZipStreamCF.Connect.CDXRouteBing(0,2,0,$AO121,AW$119)</f>
        <v>34.583333333333336</v>
      </c>
      <c r="AX121" s="20">
        <f>_xll.CDXZipStreamCF.Connect.CDXRouteBing(0,2,0,$AO121,AX$119)</f>
        <v>306.46666666666664</v>
      </c>
      <c r="AY121" s="20">
        <f>_xll.CDXZipStreamCF.Connect.CDXRouteBing(0,2,0,$AO121,AY$119)</f>
        <v>216.75</v>
      </c>
      <c r="BA121" s="98"/>
    </row>
    <row r="122" spans="1:53" x14ac:dyDescent="0.2">
      <c r="A122" s="69"/>
      <c r="B122" s="16" t="s">
        <v>556</v>
      </c>
      <c r="C122" t="s">
        <v>4023</v>
      </c>
      <c r="D122" s="20">
        <f>_xll.CDXZipStreamCF.Connect.CDXRouteBing(0,2,0,$C122,D$119)</f>
        <v>26.85</v>
      </c>
      <c r="E122" s="20">
        <f>_xll.CDXZipStreamCF.Connect.CDXRouteBing(0,2,0,$C122,E$119)</f>
        <v>53.916666666666664</v>
      </c>
      <c r="F122" s="20">
        <f>_xll.CDXZipStreamCF.Connect.CDXRouteBing(0,2,0,$C122,F$119)</f>
        <v>0</v>
      </c>
      <c r="G122" s="20">
        <f>_xll.CDXZipStreamCF.Connect.CDXRouteBing(0,2,0,$C122,G$119)</f>
        <v>52.43333333333333</v>
      </c>
      <c r="H122" s="20">
        <f>_xll.CDXZipStreamCF.Connect.CDXRouteBing(0,2,0,$C122,H$119)</f>
        <v>116.05</v>
      </c>
      <c r="I122" s="20">
        <f>_xll.CDXZipStreamCF.Connect.CDXRouteBing(0,2,0,$C122,I$119)</f>
        <v>258.39999999999998</v>
      </c>
      <c r="J122" s="20">
        <f>_xll.CDXZipStreamCF.Connect.CDXRouteBing(0,2,0,$C122,J$119)</f>
        <v>168.68333333333334</v>
      </c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0">
        <f t="shared" si="14"/>
        <v>5</v>
      </c>
      <c r="AC122" s="20">
        <f t="shared" si="15"/>
        <v>249.25</v>
      </c>
      <c r="AD122" s="98"/>
      <c r="AE122" s="16"/>
      <c r="AF122" s="16" t="s">
        <v>556</v>
      </c>
      <c r="AG122" t="s">
        <v>4023</v>
      </c>
      <c r="AH122" s="20">
        <f>_xll.CDXZipStreamCF.Connect.CDXRouteBing(0,2,0,$AG122,AH$119)</f>
        <v>26.85</v>
      </c>
      <c r="AI122" s="20">
        <f>_xll.CDXZipStreamCF.Connect.CDXRouteBing(0,2,0,$AG122,AI$119)</f>
        <v>258.39999999999998</v>
      </c>
      <c r="AJ122" s="20">
        <f>_xll.CDXZipStreamCF.Connect.CDXRouteBing(0,2,0,$AG122,AJ$119)</f>
        <v>168.68333333333334</v>
      </c>
      <c r="AL122" s="98"/>
      <c r="AM122" s="16"/>
      <c r="AN122" s="16" t="s">
        <v>556</v>
      </c>
      <c r="AO122" t="s">
        <v>4023</v>
      </c>
      <c r="AP122" s="86" t="str">
        <f>_xll.CDXZipStreamCF.Connect.CDXRouteBing(0,2,0,$AO122,AP$119)</f>
        <v>Error: Location Not Found or Bing Maps Did Not Respond.</v>
      </c>
      <c r="AR122" s="98"/>
      <c r="AS122" s="16"/>
      <c r="AT122" s="16" t="s">
        <v>556</v>
      </c>
      <c r="AU122" t="s">
        <v>4023</v>
      </c>
      <c r="AV122" s="86" t="str">
        <f>_xll.CDXZipStreamCF.Connect.CDXRouteBing(0,2,0,$AO122,AV$119)</f>
        <v>Error: Location Not Found or Bing Maps Did Not Respond.</v>
      </c>
      <c r="AW122" s="20">
        <f>_xll.CDXZipStreamCF.Connect.CDXRouteBing(0,2,0,$AO122,AW$119)</f>
        <v>26.85</v>
      </c>
      <c r="AX122" s="20">
        <f>_xll.CDXZipStreamCF.Connect.CDXRouteBing(0,2,0,$AO122,AX$119)</f>
        <v>258.39999999999998</v>
      </c>
      <c r="AY122" s="20">
        <f>_xll.CDXZipStreamCF.Connect.CDXRouteBing(0,2,0,$AO122,AY$119)</f>
        <v>168.68333333333334</v>
      </c>
      <c r="BA122" s="98"/>
    </row>
    <row r="123" spans="1:53" x14ac:dyDescent="0.2">
      <c r="A123" s="69"/>
      <c r="B123" s="16" t="s">
        <v>3045</v>
      </c>
      <c r="C123" t="s">
        <v>4028</v>
      </c>
      <c r="D123" s="20">
        <f>_xll.CDXZipStreamCF.Connect.CDXRouteBing(0,2,0,$C123,D$119)</f>
        <v>32.25</v>
      </c>
      <c r="E123" s="20">
        <f>_xll.CDXZipStreamCF.Connect.CDXRouteBing(0,2,0,$C123,E$119)</f>
        <v>57.9</v>
      </c>
      <c r="F123" s="20">
        <f>_xll.CDXZipStreamCF.Connect.CDXRouteBing(0,2,0,$C123,F$119)</f>
        <v>54.516666666666666</v>
      </c>
      <c r="G123" s="20">
        <f>_xll.CDXZipStreamCF.Connect.CDXRouteBing(0,2,0,$C123,G$119)</f>
        <v>0</v>
      </c>
      <c r="H123" s="20">
        <f>_xll.CDXZipStreamCF.Connect.CDXRouteBing(0,2,0,$C123,H$119)</f>
        <v>109.86666666666666</v>
      </c>
      <c r="I123" s="20">
        <f>_xll.CDXZipStreamCF.Connect.CDXRouteBing(0,2,0,$C123,I$119)</f>
        <v>307.66666666666669</v>
      </c>
      <c r="J123" s="20">
        <f>_xll.CDXZipStreamCF.Connect.CDXRouteBing(0,2,0,$C123,J$119)</f>
        <v>217.96666666666667</v>
      </c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0">
        <f t="shared" si="14"/>
        <v>5</v>
      </c>
      <c r="AC123" s="20">
        <f t="shared" si="15"/>
        <v>254.53333333333336</v>
      </c>
      <c r="AD123" s="98"/>
      <c r="AE123" s="16"/>
      <c r="AF123" s="16" t="s">
        <v>3045</v>
      </c>
      <c r="AG123" t="s">
        <v>4028</v>
      </c>
      <c r="AH123" s="20">
        <f>_xll.CDXZipStreamCF.Connect.CDXRouteBing(0,2,0,$AG123,AH$119)</f>
        <v>32.25</v>
      </c>
      <c r="AI123" s="20">
        <f>_xll.CDXZipStreamCF.Connect.CDXRouteBing(0,2,0,$AG123,AI$119)</f>
        <v>307.66666666666669</v>
      </c>
      <c r="AJ123" s="20">
        <f>_xll.CDXZipStreamCF.Connect.CDXRouteBing(0,2,0,$AG123,AJ$119)</f>
        <v>217.96666666666667</v>
      </c>
      <c r="AL123" s="98"/>
      <c r="AM123" s="16"/>
      <c r="AN123" s="16" t="s">
        <v>3045</v>
      </c>
      <c r="AO123" t="s">
        <v>4028</v>
      </c>
      <c r="AP123" s="86" t="str">
        <f>_xll.CDXZipStreamCF.Connect.CDXRouteBing(0,2,0,$AO123,AP$119)</f>
        <v>Error: Location Not Found or Bing Maps Did Not Respond.</v>
      </c>
      <c r="AR123" s="98"/>
      <c r="AS123" s="16"/>
      <c r="AT123" s="16" t="s">
        <v>3045</v>
      </c>
      <c r="AU123" t="s">
        <v>4028</v>
      </c>
      <c r="AV123" s="86" t="str">
        <f>_xll.CDXZipStreamCF.Connect.CDXRouteBing(0,2,0,$AO123,AV$119)</f>
        <v>Error: Location Not Found or Bing Maps Did Not Respond.</v>
      </c>
      <c r="AW123" s="20">
        <f>_xll.CDXZipStreamCF.Connect.CDXRouteBing(0,2,0,$AO123,AW$119)</f>
        <v>32.25</v>
      </c>
      <c r="AX123" s="20">
        <f>_xll.CDXZipStreamCF.Connect.CDXRouteBing(0,2,0,$AO123,AX$119)</f>
        <v>307.66666666666669</v>
      </c>
      <c r="AY123" s="20">
        <f>_xll.CDXZipStreamCF.Connect.CDXRouteBing(0,2,0,$AO123,AY$119)</f>
        <v>217.96666666666667</v>
      </c>
      <c r="BA123" s="98"/>
    </row>
    <row r="124" spans="1:53" x14ac:dyDescent="0.2">
      <c r="A124" s="69"/>
      <c r="B124" s="16" t="s">
        <v>575</v>
      </c>
      <c r="C124" t="s">
        <v>4022</v>
      </c>
      <c r="D124" s="20">
        <f>_xll.CDXZipStreamCF.Connect.CDXRouteBing(0,2,0,$C124,D$119)</f>
        <v>93.6</v>
      </c>
      <c r="E124" s="20">
        <f>_xll.CDXZipStreamCF.Connect.CDXRouteBing(0,2,0,$C124,E$119)</f>
        <v>105.41666666666667</v>
      </c>
      <c r="F124" s="20">
        <f>_xll.CDXZipStreamCF.Connect.CDXRouteBing(0,2,0,$C124,F$119)</f>
        <v>118.65</v>
      </c>
      <c r="G124" s="20">
        <f>_xll.CDXZipStreamCF.Connect.CDXRouteBing(0,2,0,$C124,G$119)</f>
        <v>106.48333333333333</v>
      </c>
      <c r="H124" s="20">
        <f>_xll.CDXZipStreamCF.Connect.CDXRouteBing(0,2,0,$C124,H$119)</f>
        <v>0</v>
      </c>
      <c r="I124" s="20">
        <f>_xll.CDXZipStreamCF.Connect.CDXRouteBing(0,2,0,$C124,I$119)</f>
        <v>371.8</v>
      </c>
      <c r="J124" s="20">
        <f>_xll.CDXZipStreamCF.Connect.CDXRouteBing(0,2,0,$C124,J$119)</f>
        <v>282.08333333333331</v>
      </c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0">
        <f t="shared" si="14"/>
        <v>5</v>
      </c>
      <c r="AC124" s="20">
        <f t="shared" si="15"/>
        <v>424.15</v>
      </c>
      <c r="AD124" s="98"/>
      <c r="AE124" s="16"/>
      <c r="AF124" s="16" t="s">
        <v>575</v>
      </c>
      <c r="AG124" t="s">
        <v>4022</v>
      </c>
      <c r="AH124" s="20">
        <f>_xll.CDXZipStreamCF.Connect.CDXRouteBing(0,2,0,$AG124,AH$119)</f>
        <v>93.6</v>
      </c>
      <c r="AI124" s="20">
        <f>_xll.CDXZipStreamCF.Connect.CDXRouteBing(0,2,0,$AG124,AI$119)</f>
        <v>371.8</v>
      </c>
      <c r="AJ124" s="20">
        <f>_xll.CDXZipStreamCF.Connect.CDXRouteBing(0,2,0,$AG124,AJ$119)</f>
        <v>282.08333333333331</v>
      </c>
      <c r="AL124" s="98"/>
      <c r="AM124" s="16"/>
      <c r="AN124" s="16" t="s">
        <v>575</v>
      </c>
      <c r="AO124" t="s">
        <v>4022</v>
      </c>
      <c r="AP124" s="86" t="str">
        <f>_xll.CDXZipStreamCF.Connect.CDXRouteBing(0,2,0,$AO124,AP$119)</f>
        <v>Error: Location Not Found or Bing Maps Did Not Respond.</v>
      </c>
      <c r="AR124" s="98"/>
      <c r="AS124" s="16"/>
      <c r="AT124" s="16" t="s">
        <v>575</v>
      </c>
      <c r="AU124" t="s">
        <v>4022</v>
      </c>
      <c r="AV124" s="86" t="str">
        <f>_xll.CDXZipStreamCF.Connect.CDXRouteBing(0,2,0,$AO124,AV$119)</f>
        <v>Error: Location Not Found or Bing Maps Did Not Respond.</v>
      </c>
      <c r="AW124" s="20">
        <f>_xll.CDXZipStreamCF.Connect.CDXRouteBing(0,2,0,$AO124,AW$119)</f>
        <v>93.6</v>
      </c>
      <c r="AX124" s="20">
        <f>_xll.CDXZipStreamCF.Connect.CDXRouteBing(0,2,0,$AO124,AX$119)</f>
        <v>371.8</v>
      </c>
      <c r="AY124" s="20">
        <f>_xll.CDXZipStreamCF.Connect.CDXRouteBing(0,2,0,$AO124,AY$119)</f>
        <v>282.08333333333331</v>
      </c>
      <c r="BA124" s="98"/>
    </row>
    <row r="125" spans="1:53" x14ac:dyDescent="0.2">
      <c r="A125" s="69"/>
      <c r="B125" s="24" t="s">
        <v>584</v>
      </c>
      <c r="C125" s="25" t="s">
        <v>4020</v>
      </c>
      <c r="D125" s="20">
        <f>_xll.CDXZipStreamCF.Connect.CDXRouteBing(0,2,0,$C125,D$119)</f>
        <v>281.85000000000002</v>
      </c>
      <c r="E125" s="20">
        <f>_xll.CDXZipStreamCF.Connect.CDXRouteBing(0,2,0,$C125,E$119)</f>
        <v>308.91666666666669</v>
      </c>
      <c r="F125" s="20">
        <f>_xll.CDXZipStreamCF.Connect.CDXRouteBing(0,2,0,$C125,F$119)</f>
        <v>261.73333333333335</v>
      </c>
      <c r="G125" s="20">
        <f>_xll.CDXZipStreamCF.Connect.CDXRouteBing(0,2,0,$C125,G$119)</f>
        <v>307.43333333333334</v>
      </c>
      <c r="H125" s="20">
        <f>_xll.CDXZipStreamCF.Connect.CDXRouteBing(0,2,0,$C125,H$119)</f>
        <v>371.05</v>
      </c>
      <c r="I125" s="20">
        <f>_xll.CDXZipStreamCF.Connect.CDXRouteBing(0,2,0,$C125,I$119)</f>
        <v>0</v>
      </c>
      <c r="J125" s="20">
        <f>_xll.CDXZipStreamCF.Connect.CDXRouteBing(0,2,0,$C125,J$119)</f>
        <v>122.95</v>
      </c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2">
        <f t="shared" si="14"/>
        <v>1</v>
      </c>
      <c r="AC125" s="22">
        <f t="shared" si="15"/>
        <v>0</v>
      </c>
      <c r="AD125" s="98"/>
      <c r="AE125" s="16"/>
      <c r="AF125" s="24" t="s">
        <v>584</v>
      </c>
      <c r="AG125" s="25" t="s">
        <v>4020</v>
      </c>
      <c r="AH125" s="20">
        <f>_xll.CDXZipStreamCF.Connect.CDXRouteBing(0,2,0,$AG125,AH$119)</f>
        <v>281.85000000000002</v>
      </c>
      <c r="AI125" s="20">
        <f>_xll.CDXZipStreamCF.Connect.CDXRouteBing(0,2,0,$AG125,AI$119)</f>
        <v>0</v>
      </c>
      <c r="AJ125" s="20">
        <f>_xll.CDXZipStreamCF.Connect.CDXRouteBing(0,2,0,$AG125,AJ$119)</f>
        <v>122.95</v>
      </c>
      <c r="AL125" s="98"/>
      <c r="AM125" s="16"/>
      <c r="AN125" s="16" t="s">
        <v>584</v>
      </c>
      <c r="AO125" t="s">
        <v>4020</v>
      </c>
      <c r="AP125" s="86" t="str">
        <f>_xll.CDXZipStreamCF.Connect.CDXRouteBing(0,2,0,$AO125,AP$119)</f>
        <v>Error: Location Not Found or Bing Maps Did Not Respond.</v>
      </c>
      <c r="AR125" s="98"/>
      <c r="AS125" s="16"/>
      <c r="AT125" s="24" t="s">
        <v>584</v>
      </c>
      <c r="AU125" s="25" t="s">
        <v>4020</v>
      </c>
      <c r="AV125" s="86" t="str">
        <f>_xll.CDXZipStreamCF.Connect.CDXRouteBing(0,2,0,$AO125,AV$119)</f>
        <v>Error: Location Not Found or Bing Maps Did Not Respond.</v>
      </c>
      <c r="AW125" s="20">
        <f>_xll.CDXZipStreamCF.Connect.CDXRouteBing(0,2,0,$AO125,AW$119)</f>
        <v>281.85000000000002</v>
      </c>
      <c r="AX125" s="20">
        <f>_xll.CDXZipStreamCF.Connect.CDXRouteBing(0,2,0,$AO125,AX$119)</f>
        <v>0</v>
      </c>
      <c r="AY125" s="20">
        <f>_xll.CDXZipStreamCF.Connect.CDXRouteBing(0,2,0,$AO125,AY$119)</f>
        <v>122.95</v>
      </c>
      <c r="BA125" s="98"/>
    </row>
    <row r="126" spans="1:53" ht="16" thickBot="1" x14ac:dyDescent="0.25">
      <c r="A126" s="69"/>
      <c r="B126" s="24" t="s">
        <v>2160</v>
      </c>
      <c r="C126" s="25" t="s">
        <v>4026</v>
      </c>
      <c r="D126" s="33">
        <f>_xll.CDXZipStreamCF.Connect.CDXRouteBing(0,2,0,$C126,D$119)</f>
        <v>191.71666666666667</v>
      </c>
      <c r="E126" s="33">
        <f>_xll.CDXZipStreamCF.Connect.CDXRouteBing(0,2,0,$C126,E$119)</f>
        <v>218.78333333333333</v>
      </c>
      <c r="F126" s="33">
        <f>_xll.CDXZipStreamCF.Connect.CDXRouteBing(0,2,0,$C126,F$119)</f>
        <v>171.6</v>
      </c>
      <c r="G126" s="33">
        <f>_xll.CDXZipStreamCF.Connect.CDXRouteBing(0,2,0,$C126,G$119)</f>
        <v>217.3</v>
      </c>
      <c r="H126" s="33">
        <f>_xll.CDXZipStreamCF.Connect.CDXRouteBing(0,2,0,$C126,H$119)</f>
        <v>280.91666666666669</v>
      </c>
      <c r="I126" s="33">
        <f>_xll.CDXZipStreamCF.Connect.CDXRouteBing(0,2,0,$C126,I$119)</f>
        <v>122.63333333333334</v>
      </c>
      <c r="J126" s="33">
        <f>_xll.CDXZipStreamCF.Connect.CDXRouteBing(0,2,0,$C126,J$119)</f>
        <v>0</v>
      </c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52">
        <f t="shared" si="14"/>
        <v>1</v>
      </c>
      <c r="AC126" s="52">
        <f t="shared" si="15"/>
        <v>0</v>
      </c>
      <c r="AD126" s="98"/>
      <c r="AE126" s="16"/>
      <c r="AF126" s="24" t="s">
        <v>2160</v>
      </c>
      <c r="AG126" s="25" t="s">
        <v>4026</v>
      </c>
      <c r="AH126" s="33">
        <f>_xll.CDXZipStreamCF.Connect.CDXRouteBing(0,2,0,$AG126,AH$119)</f>
        <v>191.71666666666667</v>
      </c>
      <c r="AI126" s="33">
        <f>_xll.CDXZipStreamCF.Connect.CDXRouteBing(0,2,0,$AG126,AI$119)</f>
        <v>122.63333333333334</v>
      </c>
      <c r="AJ126" s="33">
        <f>_xll.CDXZipStreamCF.Connect.CDXRouteBing(0,2,0,$AG126,AJ$119)</f>
        <v>0</v>
      </c>
      <c r="AL126" s="98"/>
      <c r="AM126" s="16"/>
      <c r="AN126" s="16" t="s">
        <v>2160</v>
      </c>
      <c r="AO126" t="s">
        <v>4026</v>
      </c>
      <c r="AP126" s="87" t="str">
        <f>_xll.CDXZipStreamCF.Connect.CDXRouteBing(0,2,0,$AO126,AP$119)</f>
        <v>Error: Location Not Found or Bing Maps Did Not Respond.</v>
      </c>
      <c r="AR126" s="98"/>
      <c r="AS126" s="16"/>
      <c r="AT126" s="24" t="s">
        <v>2160</v>
      </c>
      <c r="AU126" s="25" t="s">
        <v>4026</v>
      </c>
      <c r="AV126" s="87" t="str">
        <f>_xll.CDXZipStreamCF.Connect.CDXRouteBing(0,2,0,$AO126,AV$119)</f>
        <v>Error: Location Not Found or Bing Maps Did Not Respond.</v>
      </c>
      <c r="AW126" s="33">
        <f>_xll.CDXZipStreamCF.Connect.CDXRouteBing(0,2,0,$AO126,AW$119)</f>
        <v>191.71666666666667</v>
      </c>
      <c r="AX126" s="33">
        <f>_xll.CDXZipStreamCF.Connect.CDXRouteBing(0,2,0,$AO126,AX$119)</f>
        <v>122.63333333333334</v>
      </c>
      <c r="AY126" s="33">
        <f>_xll.CDXZipStreamCF.Connect.CDXRouteBing(0,2,0,$AO126,AY$119)</f>
        <v>0</v>
      </c>
      <c r="BA126" s="98"/>
    </row>
    <row r="127" spans="1:53" s="53" customFormat="1" x14ac:dyDescent="0.2">
      <c r="A127" s="104"/>
      <c r="AD127" s="103"/>
      <c r="AL127" s="103"/>
      <c r="AR127" s="103"/>
      <c r="BA127" s="103"/>
    </row>
    <row r="128" spans="1:53" s="55" customFormat="1" ht="16" thickBot="1" x14ac:dyDescent="0.25">
      <c r="A128" s="105"/>
      <c r="AD128" s="106"/>
      <c r="AL128" s="106"/>
      <c r="AR128" s="106"/>
      <c r="BA128" s="106"/>
    </row>
    <row r="129" spans="1:53" s="17" customFormat="1" x14ac:dyDescent="0.2">
      <c r="A129" s="43"/>
      <c r="B129" s="36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98"/>
      <c r="AE129" s="36"/>
      <c r="AF129" s="36"/>
      <c r="AL129" s="98"/>
      <c r="AM129" s="36"/>
      <c r="AN129" s="36"/>
      <c r="AO129" s="36" t="s">
        <v>4043</v>
      </c>
      <c r="AP129" s="17" t="s">
        <v>4152</v>
      </c>
      <c r="AR129" s="98"/>
      <c r="AS129" s="36"/>
      <c r="AT129" s="36"/>
      <c r="AU129" s="36" t="s">
        <v>4043</v>
      </c>
      <c r="AV129" s="17" t="s">
        <v>4152</v>
      </c>
      <c r="AW129" s="25" t="s">
        <v>4430</v>
      </c>
      <c r="AX129" s="25" t="s">
        <v>4430</v>
      </c>
      <c r="BA129" s="98"/>
    </row>
    <row r="130" spans="1:53" s="17" customFormat="1" x14ac:dyDescent="0.2">
      <c r="A130" s="43"/>
      <c r="B130" s="36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98"/>
      <c r="AE130" s="36"/>
      <c r="AF130" s="36"/>
      <c r="AL130" s="98"/>
      <c r="AM130" s="36"/>
      <c r="AN130" s="36"/>
      <c r="AO130" s="36" t="s">
        <v>4044</v>
      </c>
      <c r="AP130" s="17" t="s">
        <v>4049</v>
      </c>
      <c r="AR130" s="98"/>
      <c r="AS130" s="36"/>
      <c r="AT130" s="36"/>
      <c r="AU130" s="36" t="s">
        <v>4044</v>
      </c>
      <c r="AV130" s="17" t="s">
        <v>4049</v>
      </c>
      <c r="AW130" s="25" t="s">
        <v>4431</v>
      </c>
      <c r="AX130" s="25" t="s">
        <v>4431</v>
      </c>
      <c r="BA130" s="98"/>
    </row>
    <row r="131" spans="1:53" s="36" customFormat="1" x14ac:dyDescent="0.2">
      <c r="A131" s="44"/>
      <c r="B131" s="37"/>
      <c r="C131" s="36" t="s">
        <v>0</v>
      </c>
      <c r="D131" s="36" t="s">
        <v>2144</v>
      </c>
      <c r="E131" s="36" t="s">
        <v>2157</v>
      </c>
      <c r="F131" s="36" t="s">
        <v>144</v>
      </c>
      <c r="G131" s="36" t="s">
        <v>2927</v>
      </c>
      <c r="H131" s="36" t="s">
        <v>2875</v>
      </c>
      <c r="I131" s="36" t="s">
        <v>2266</v>
      </c>
      <c r="J131" s="36" t="s">
        <v>2920</v>
      </c>
      <c r="K131" s="36" t="s">
        <v>2105</v>
      </c>
      <c r="AD131" s="99"/>
      <c r="AE131" s="37"/>
      <c r="AF131" s="37"/>
      <c r="AG131" s="36" t="s">
        <v>0</v>
      </c>
      <c r="AH131" s="36" t="s">
        <v>2144</v>
      </c>
      <c r="AI131" s="36" t="s">
        <v>2266</v>
      </c>
      <c r="AJ131" s="36" t="s">
        <v>2105</v>
      </c>
      <c r="AL131" s="99"/>
      <c r="AM131" s="37"/>
      <c r="AN131" s="37"/>
      <c r="AO131" s="36" t="s">
        <v>0</v>
      </c>
      <c r="AP131" s="36" t="s">
        <v>2157</v>
      </c>
      <c r="AR131" s="99"/>
      <c r="AS131" s="37"/>
      <c r="AT131" s="37"/>
      <c r="AU131" s="36" t="s">
        <v>0</v>
      </c>
      <c r="AV131" s="36" t="s">
        <v>2157</v>
      </c>
      <c r="AW131" s="24" t="s">
        <v>2266</v>
      </c>
      <c r="AX131" s="24" t="s">
        <v>2105</v>
      </c>
      <c r="BA131" s="99"/>
    </row>
    <row r="132" spans="1:53" s="47" customFormat="1" ht="16" thickBot="1" x14ac:dyDescent="0.25">
      <c r="A132" s="45" t="s">
        <v>14</v>
      </c>
      <c r="B132" s="46" t="s">
        <v>0</v>
      </c>
      <c r="C132" s="47" t="s">
        <v>3157</v>
      </c>
      <c r="D132" s="47" t="s">
        <v>4034</v>
      </c>
      <c r="E132" s="47" t="s">
        <v>4033</v>
      </c>
      <c r="F132" s="47" t="s">
        <v>4032</v>
      </c>
      <c r="G132" s="47" t="s">
        <v>4042</v>
      </c>
      <c r="H132" s="47" t="s">
        <v>4035</v>
      </c>
      <c r="I132" s="47" t="s">
        <v>4039</v>
      </c>
      <c r="J132" s="47" t="s">
        <v>4036</v>
      </c>
      <c r="K132" s="47" t="s">
        <v>4037</v>
      </c>
      <c r="AB132" s="47" t="s">
        <v>4432</v>
      </c>
      <c r="AC132" s="47" t="s">
        <v>4433</v>
      </c>
      <c r="AD132" s="100"/>
      <c r="AE132" s="46" t="s">
        <v>14</v>
      </c>
      <c r="AF132" s="46" t="s">
        <v>0</v>
      </c>
      <c r="AG132" s="47" t="s">
        <v>3157</v>
      </c>
      <c r="AH132" s="47" t="s">
        <v>4034</v>
      </c>
      <c r="AI132" s="47" t="s">
        <v>4039</v>
      </c>
      <c r="AJ132" s="47" t="s">
        <v>4037</v>
      </c>
      <c r="AL132" s="100"/>
      <c r="AM132" s="46" t="s">
        <v>14</v>
      </c>
      <c r="AN132" s="46" t="s">
        <v>0</v>
      </c>
      <c r="AO132" s="47" t="s">
        <v>3157</v>
      </c>
      <c r="AP132" s="47" t="s">
        <v>4033</v>
      </c>
      <c r="AR132" s="100"/>
      <c r="AS132" s="46" t="s">
        <v>14</v>
      </c>
      <c r="AT132" s="46" t="s">
        <v>0</v>
      </c>
      <c r="AU132" s="47" t="s">
        <v>3157</v>
      </c>
      <c r="AV132" s="47" t="s">
        <v>4033</v>
      </c>
      <c r="AW132" s="71" t="s">
        <v>4039</v>
      </c>
      <c r="AX132" s="71" t="s">
        <v>4037</v>
      </c>
      <c r="BA132" s="100"/>
    </row>
    <row r="133" spans="1:53" x14ac:dyDescent="0.2">
      <c r="A133" s="69" t="s">
        <v>149</v>
      </c>
      <c r="B133" s="24" t="s">
        <v>2144</v>
      </c>
      <c r="C133" s="25" t="s">
        <v>4034</v>
      </c>
      <c r="D133" s="34">
        <f>_xll.CDXZipStreamCF.Connect.CDXRouteBing(0,2,0,$C133,D$132)</f>
        <v>0</v>
      </c>
      <c r="E133" s="34">
        <f>_xll.CDXZipStreamCF.Connect.CDXRouteBing(0,2,0,$C133,E$132)</f>
        <v>0.56666666666666665</v>
      </c>
      <c r="F133" s="34">
        <f>_xll.CDXZipStreamCF.Connect.CDXRouteBing(0,2,0,$C133,F$132)</f>
        <v>32.200000000000003</v>
      </c>
      <c r="G133" s="34">
        <f>_xll.CDXZipStreamCF.Connect.CDXRouteBing(0,2,0,$C133,G$132)</f>
        <v>20.966666666666665</v>
      </c>
      <c r="H133" s="34">
        <f>_xll.CDXZipStreamCF.Connect.CDXRouteBing(0,2,0,$C133,H$132)</f>
        <v>43.166666666666664</v>
      </c>
      <c r="I133" s="34">
        <f>_xll.CDXZipStreamCF.Connect.CDXRouteBing(0,2,0,$C133,I$132)</f>
        <v>330.18333333333334</v>
      </c>
      <c r="J133" s="34">
        <f>_xll.CDXZipStreamCF.Connect.CDXRouteBing(0,2,0,$C133,J$132)</f>
        <v>229.21666666666667</v>
      </c>
      <c r="K133" s="34">
        <f>_xll.CDXZipStreamCF.Connect.CDXRouteBing(0,2,0,$C133,K$132)</f>
        <v>421.5</v>
      </c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35">
        <f t="shared" ref="AB133:AB140" si="16">COUNTIFS(D133:AA133,"&lt;=120")</f>
        <v>5</v>
      </c>
      <c r="AC133" s="35">
        <f t="shared" ref="AC133:AC140" si="17">SUMIF(D133:AA133,"&lt;121")</f>
        <v>96.9</v>
      </c>
      <c r="AD133" s="98"/>
      <c r="AE133" s="16" t="s">
        <v>149</v>
      </c>
      <c r="AF133" s="24" t="s">
        <v>2144</v>
      </c>
      <c r="AG133" s="25" t="s">
        <v>4034</v>
      </c>
      <c r="AH133" s="34">
        <f>_xll.CDXZipStreamCF.Connect.CDXRouteBing(0,2,0,$AG133,AH$132)</f>
        <v>0</v>
      </c>
      <c r="AI133" s="34">
        <f>_xll.CDXZipStreamCF.Connect.CDXRouteBing(0,2,0,$AG133,AI$132)</f>
        <v>330.18333333333334</v>
      </c>
      <c r="AJ133" s="34">
        <f>_xll.CDXZipStreamCF.Connect.CDXRouteBing(0,2,0,$AG133,AJ$132)</f>
        <v>421.5</v>
      </c>
      <c r="AL133" s="98"/>
      <c r="AM133" s="16" t="s">
        <v>149</v>
      </c>
      <c r="AN133" s="16" t="s">
        <v>2144</v>
      </c>
      <c r="AO133" t="s">
        <v>4034</v>
      </c>
      <c r="AP133" s="34">
        <f>_xll.CDXZipStreamCF.Connect.CDXRouteBing(0,2,0,$AO133,AP$132)</f>
        <v>0.56666666666666665</v>
      </c>
      <c r="AR133" s="98"/>
      <c r="AS133" s="16" t="s">
        <v>149</v>
      </c>
      <c r="AT133" s="16" t="s">
        <v>2144</v>
      </c>
      <c r="AU133" t="s">
        <v>4034</v>
      </c>
      <c r="AV133" s="34">
        <f>_xll.CDXZipStreamCF.Connect.CDXRouteBing(0,2,0,$AO133,AV$132)</f>
        <v>0.56666666666666665</v>
      </c>
      <c r="AW133" s="34">
        <f>_xll.CDXZipStreamCF.Connect.CDXRouteBing(0,2,0,$AO133,AW$132)</f>
        <v>330.18333333333334</v>
      </c>
      <c r="AX133" s="34">
        <f>_xll.CDXZipStreamCF.Connect.CDXRouteBing(0,2,0,$AO133,AX$132)</f>
        <v>421.5</v>
      </c>
      <c r="BA133" s="98"/>
    </row>
    <row r="134" spans="1:53" x14ac:dyDescent="0.2">
      <c r="A134" s="69"/>
      <c r="B134" s="16" t="s">
        <v>2157</v>
      </c>
      <c r="C134" t="s">
        <v>4033</v>
      </c>
      <c r="D134" s="20">
        <f>_xll.CDXZipStreamCF.Connect.CDXRouteBing(0,2,0,$C134,D$132)</f>
        <v>0.8</v>
      </c>
      <c r="E134" s="20">
        <f>_xll.CDXZipStreamCF.Connect.CDXRouteBing(0,2,0,$C134,E$132)</f>
        <v>0</v>
      </c>
      <c r="F134" s="20">
        <f>_xll.CDXZipStreamCF.Connect.CDXRouteBing(0,2,0,$C134,F$132)</f>
        <v>32.583333333333336</v>
      </c>
      <c r="G134" s="20">
        <f>_xll.CDXZipStreamCF.Connect.CDXRouteBing(0,2,0,$C134,G$132)</f>
        <v>21.333333333333332</v>
      </c>
      <c r="H134" s="20">
        <f>_xll.CDXZipStreamCF.Connect.CDXRouteBing(0,2,0,$C134,H$132)</f>
        <v>43.533333333333331</v>
      </c>
      <c r="I134" s="20">
        <f>_xll.CDXZipStreamCF.Connect.CDXRouteBing(0,2,0,$C134,I$132)</f>
        <v>330.55</v>
      </c>
      <c r="J134" s="20">
        <f>_xll.CDXZipStreamCF.Connect.CDXRouteBing(0,2,0,$C134,J$132)</f>
        <v>229.58333333333334</v>
      </c>
      <c r="K134" s="20">
        <f>_xll.CDXZipStreamCF.Connect.CDXRouteBing(0,2,0,$C134,K$132)</f>
        <v>421.88333333333333</v>
      </c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0">
        <f t="shared" si="16"/>
        <v>5</v>
      </c>
      <c r="AC134" s="20">
        <f t="shared" si="17"/>
        <v>98.25</v>
      </c>
      <c r="AD134" s="98"/>
      <c r="AE134" s="16"/>
      <c r="AF134" s="16" t="s">
        <v>2157</v>
      </c>
      <c r="AG134" t="s">
        <v>4033</v>
      </c>
      <c r="AH134" s="20">
        <f>_xll.CDXZipStreamCF.Connect.CDXRouteBing(0,2,0,$AG134,AH$132)</f>
        <v>0.8</v>
      </c>
      <c r="AI134" s="20">
        <f>_xll.CDXZipStreamCF.Connect.CDXRouteBing(0,2,0,$AG134,AI$132)</f>
        <v>330.55</v>
      </c>
      <c r="AJ134" s="20">
        <f>_xll.CDXZipStreamCF.Connect.CDXRouteBing(0,2,0,$AG134,AJ$132)</f>
        <v>421.88333333333333</v>
      </c>
      <c r="AL134" s="98"/>
      <c r="AM134" s="16"/>
      <c r="AN134" s="26" t="s">
        <v>2157</v>
      </c>
      <c r="AO134" s="27" t="s">
        <v>4033</v>
      </c>
      <c r="AP134" s="20">
        <f>_xll.CDXZipStreamCF.Connect.CDXRouteBing(0,2,0,$AO134,AP$132)</f>
        <v>0</v>
      </c>
      <c r="AR134" s="98"/>
      <c r="AS134" s="16"/>
      <c r="AT134" s="26" t="s">
        <v>2157</v>
      </c>
      <c r="AU134" s="27" t="s">
        <v>4033</v>
      </c>
      <c r="AV134" s="20">
        <f>_xll.CDXZipStreamCF.Connect.CDXRouteBing(0,2,0,$AO134,AV$132)</f>
        <v>0</v>
      </c>
      <c r="AW134" s="20">
        <f>_xll.CDXZipStreamCF.Connect.CDXRouteBing(0,2,0,$AO134,AW$132)</f>
        <v>330.55</v>
      </c>
      <c r="AX134" s="20">
        <f>_xll.CDXZipStreamCF.Connect.CDXRouteBing(0,2,0,$AO134,AX$132)</f>
        <v>421.88333333333333</v>
      </c>
      <c r="BA134" s="98"/>
    </row>
    <row r="135" spans="1:53" x14ac:dyDescent="0.2">
      <c r="A135" s="69"/>
      <c r="B135" s="16" t="s">
        <v>144</v>
      </c>
      <c r="C135" t="s">
        <v>4032</v>
      </c>
      <c r="D135" s="20">
        <f>_xll.CDXZipStreamCF.Connect.CDXRouteBing(0,2,0,$C135,D$132)</f>
        <v>33.18333333333333</v>
      </c>
      <c r="E135" s="20">
        <f>_xll.CDXZipStreamCF.Connect.CDXRouteBing(0,2,0,$C135,E$132)</f>
        <v>33.75</v>
      </c>
      <c r="F135" s="20">
        <f>_xll.CDXZipStreamCF.Connect.CDXRouteBing(0,2,0,$C135,F$132)</f>
        <v>0</v>
      </c>
      <c r="G135" s="20">
        <f>_xll.CDXZipStreamCF.Connect.CDXRouteBing(0,2,0,$C135,G$132)</f>
        <v>45.35</v>
      </c>
      <c r="H135" s="20">
        <f>_xll.CDXZipStreamCF.Connect.CDXRouteBing(0,2,0,$C135,H$132)</f>
        <v>17.5</v>
      </c>
      <c r="I135" s="20">
        <f>_xll.CDXZipStreamCF.Connect.CDXRouteBing(0,2,0,$C135,I$132)</f>
        <v>354.56666666666666</v>
      </c>
      <c r="J135" s="20">
        <f>_xll.CDXZipStreamCF.Connect.CDXRouteBing(0,2,0,$C135,J$132)</f>
        <v>253.58333333333334</v>
      </c>
      <c r="K135" s="20">
        <f>_xll.CDXZipStreamCF.Connect.CDXRouteBing(0,2,0,$C135,K$132)</f>
        <v>430.81666666666666</v>
      </c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0">
        <f t="shared" si="16"/>
        <v>5</v>
      </c>
      <c r="AC135" s="20">
        <f t="shared" si="17"/>
        <v>129.78333333333333</v>
      </c>
      <c r="AD135" s="98"/>
      <c r="AE135" s="16"/>
      <c r="AF135" s="16" t="s">
        <v>144</v>
      </c>
      <c r="AG135" t="s">
        <v>4032</v>
      </c>
      <c r="AH135" s="20">
        <f>_xll.CDXZipStreamCF.Connect.CDXRouteBing(0,2,0,$AG135,AH$132)</f>
        <v>33.18333333333333</v>
      </c>
      <c r="AI135" s="20">
        <f>_xll.CDXZipStreamCF.Connect.CDXRouteBing(0,2,0,$AG135,AI$132)</f>
        <v>354.56666666666666</v>
      </c>
      <c r="AJ135" s="20">
        <f>_xll.CDXZipStreamCF.Connect.CDXRouteBing(0,2,0,$AG135,AJ$132)</f>
        <v>430.81666666666666</v>
      </c>
      <c r="AL135" s="98"/>
      <c r="AM135" s="16"/>
      <c r="AN135" s="16" t="s">
        <v>144</v>
      </c>
      <c r="AO135" t="s">
        <v>4032</v>
      </c>
      <c r="AP135" s="20">
        <f>_xll.CDXZipStreamCF.Connect.CDXRouteBing(0,2,0,$AO135,AP$132)</f>
        <v>33.75</v>
      </c>
      <c r="AR135" s="98"/>
      <c r="AS135" s="16"/>
      <c r="AT135" s="16" t="s">
        <v>144</v>
      </c>
      <c r="AU135" t="s">
        <v>4032</v>
      </c>
      <c r="AV135" s="20">
        <f>_xll.CDXZipStreamCF.Connect.CDXRouteBing(0,2,0,$AO135,AV$132)</f>
        <v>33.75</v>
      </c>
      <c r="AW135" s="20">
        <f>_xll.CDXZipStreamCF.Connect.CDXRouteBing(0,2,0,$AO135,AW$132)</f>
        <v>354.56666666666666</v>
      </c>
      <c r="AX135" s="20">
        <f>_xll.CDXZipStreamCF.Connect.CDXRouteBing(0,2,0,$AO135,AX$132)</f>
        <v>430.81666666666666</v>
      </c>
      <c r="BA135" s="98"/>
    </row>
    <row r="136" spans="1:53" x14ac:dyDescent="0.2">
      <c r="A136" s="69"/>
      <c r="B136" s="16" t="s">
        <v>2927</v>
      </c>
      <c r="C136" t="s">
        <v>4042</v>
      </c>
      <c r="D136" s="20">
        <f>_xll.CDXZipStreamCF.Connect.CDXRouteBing(0,2,0,$C136,D$132)</f>
        <v>22.583333333333332</v>
      </c>
      <c r="E136" s="20">
        <f>_xll.CDXZipStreamCF.Connect.CDXRouteBing(0,2,0,$C136,E$132)</f>
        <v>23.15</v>
      </c>
      <c r="F136" s="20">
        <f>_xll.CDXZipStreamCF.Connect.CDXRouteBing(0,2,0,$C136,F$132)</f>
        <v>46.55</v>
      </c>
      <c r="G136" s="20">
        <f>_xll.CDXZipStreamCF.Connect.CDXRouteBing(0,2,0,$C136,G$132)</f>
        <v>0</v>
      </c>
      <c r="H136" s="20">
        <f>_xll.CDXZipStreamCF.Connect.CDXRouteBing(0,2,0,$C136,H$132)</f>
        <v>57.516666666666666</v>
      </c>
      <c r="I136" s="20">
        <f>_xll.CDXZipStreamCF.Connect.CDXRouteBing(0,2,0,$C136,I$132)</f>
        <v>311.86666666666667</v>
      </c>
      <c r="J136" s="20">
        <f>_xll.CDXZipStreamCF.Connect.CDXRouteBing(0,2,0,$C136,J$132)</f>
        <v>210.9</v>
      </c>
      <c r="K136" s="20">
        <f>_xll.CDXZipStreamCF.Connect.CDXRouteBing(0,2,0,$C136,K$132)</f>
        <v>436.28333333333336</v>
      </c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0">
        <f t="shared" si="16"/>
        <v>5</v>
      </c>
      <c r="AC136" s="20">
        <f t="shared" si="17"/>
        <v>149.80000000000001</v>
      </c>
      <c r="AD136" s="98"/>
      <c r="AE136" s="16"/>
      <c r="AF136" s="16" t="s">
        <v>2927</v>
      </c>
      <c r="AG136" t="s">
        <v>4042</v>
      </c>
      <c r="AH136" s="20">
        <f>_xll.CDXZipStreamCF.Connect.CDXRouteBing(0,2,0,$AG136,AH$132)</f>
        <v>22.583333333333332</v>
      </c>
      <c r="AI136" s="20">
        <f>_xll.CDXZipStreamCF.Connect.CDXRouteBing(0,2,0,$AG136,AI$132)</f>
        <v>311.86666666666667</v>
      </c>
      <c r="AJ136" s="20">
        <f>_xll.CDXZipStreamCF.Connect.CDXRouteBing(0,2,0,$AG136,AJ$132)</f>
        <v>436.28333333333336</v>
      </c>
      <c r="AL136" s="98"/>
      <c r="AM136" s="16"/>
      <c r="AN136" s="16" t="s">
        <v>2927</v>
      </c>
      <c r="AO136" t="s">
        <v>4042</v>
      </c>
      <c r="AP136" s="20">
        <f>_xll.CDXZipStreamCF.Connect.CDXRouteBing(0,2,0,$AO136,AP$132)</f>
        <v>23.15</v>
      </c>
      <c r="AR136" s="98"/>
      <c r="AS136" s="16"/>
      <c r="AT136" s="16" t="s">
        <v>2927</v>
      </c>
      <c r="AU136" t="s">
        <v>4042</v>
      </c>
      <c r="AV136" s="20">
        <f>_xll.CDXZipStreamCF.Connect.CDXRouteBing(0,2,0,$AO136,AV$132)</f>
        <v>23.15</v>
      </c>
      <c r="AW136" s="20">
        <f>_xll.CDXZipStreamCF.Connect.CDXRouteBing(0,2,0,$AO136,AW$132)</f>
        <v>311.86666666666667</v>
      </c>
      <c r="AX136" s="20">
        <f>_xll.CDXZipStreamCF.Connect.CDXRouteBing(0,2,0,$AO136,AX$132)</f>
        <v>436.28333333333336</v>
      </c>
      <c r="BA136" s="98"/>
    </row>
    <row r="137" spans="1:53" x14ac:dyDescent="0.2">
      <c r="A137" s="69"/>
      <c r="B137" s="16" t="s">
        <v>2875</v>
      </c>
      <c r="C137" t="s">
        <v>4035</v>
      </c>
      <c r="D137" s="20">
        <f>_xll.CDXZipStreamCF.Connect.CDXRouteBing(0,2,0,$C137,D$132)</f>
        <v>44.85</v>
      </c>
      <c r="E137" s="20">
        <f>_xll.CDXZipStreamCF.Connect.CDXRouteBing(0,2,0,$C137,E$132)</f>
        <v>45.43333333333333</v>
      </c>
      <c r="F137" s="20">
        <f>_xll.CDXZipStreamCF.Connect.CDXRouteBing(0,2,0,$C137,F$132)</f>
        <v>15.966666666666667</v>
      </c>
      <c r="G137" s="20">
        <f>_xll.CDXZipStreamCF.Connect.CDXRouteBing(0,2,0,$C137,G$132)</f>
        <v>57.016666666666666</v>
      </c>
      <c r="H137" s="20">
        <f>_xll.CDXZipStreamCF.Connect.CDXRouteBing(0,2,0,$C137,H$132)</f>
        <v>0</v>
      </c>
      <c r="I137" s="20">
        <f>_xll.CDXZipStreamCF.Connect.CDXRouteBing(0,2,0,$C137,I$132)</f>
        <v>366.23333333333335</v>
      </c>
      <c r="J137" s="20">
        <f>_xll.CDXZipStreamCF.Connect.CDXRouteBing(0,2,0,$C137,J$132)</f>
        <v>265.26666666666665</v>
      </c>
      <c r="K137" s="20">
        <f>_xll.CDXZipStreamCF.Connect.CDXRouteBing(0,2,0,$C137,K$132)</f>
        <v>442.38333333333333</v>
      </c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0">
        <f t="shared" si="16"/>
        <v>5</v>
      </c>
      <c r="AC137" s="20">
        <f t="shared" si="17"/>
        <v>163.26666666666665</v>
      </c>
      <c r="AD137" s="98"/>
      <c r="AE137" s="16"/>
      <c r="AF137" s="16" t="s">
        <v>2875</v>
      </c>
      <c r="AG137" t="s">
        <v>4035</v>
      </c>
      <c r="AH137" s="20">
        <f>_xll.CDXZipStreamCF.Connect.CDXRouteBing(0,2,0,$AG137,AH$132)</f>
        <v>44.85</v>
      </c>
      <c r="AI137" s="20">
        <f>_xll.CDXZipStreamCF.Connect.CDXRouteBing(0,2,0,$AG137,AI$132)</f>
        <v>366.23333333333335</v>
      </c>
      <c r="AJ137" s="20">
        <f>_xll.CDXZipStreamCF.Connect.CDXRouteBing(0,2,0,$AG137,AJ$132)</f>
        <v>442.38333333333333</v>
      </c>
      <c r="AL137" s="98"/>
      <c r="AM137" s="16"/>
      <c r="AN137" s="16" t="s">
        <v>2875</v>
      </c>
      <c r="AO137" t="s">
        <v>4035</v>
      </c>
      <c r="AP137" s="20">
        <f>_xll.CDXZipStreamCF.Connect.CDXRouteBing(0,2,0,$AO137,AP$132)</f>
        <v>45.43333333333333</v>
      </c>
      <c r="AR137" s="98"/>
      <c r="AS137" s="16"/>
      <c r="AT137" s="16" t="s">
        <v>2875</v>
      </c>
      <c r="AU137" t="s">
        <v>4035</v>
      </c>
      <c r="AV137" s="20">
        <f>_xll.CDXZipStreamCF.Connect.CDXRouteBing(0,2,0,$AO137,AV$132)</f>
        <v>45.43333333333333</v>
      </c>
      <c r="AW137" s="20">
        <f>_xll.CDXZipStreamCF.Connect.CDXRouteBing(0,2,0,$AO137,AW$132)</f>
        <v>366.23333333333335</v>
      </c>
      <c r="AX137" s="20">
        <f>_xll.CDXZipStreamCF.Connect.CDXRouteBing(0,2,0,$AO137,AX$132)</f>
        <v>442.38333333333333</v>
      </c>
      <c r="BA137" s="98"/>
    </row>
    <row r="138" spans="1:53" x14ac:dyDescent="0.2">
      <c r="A138" s="69"/>
      <c r="B138" s="24" t="s">
        <v>2266</v>
      </c>
      <c r="C138" s="25" t="s">
        <v>4039</v>
      </c>
      <c r="D138" s="20">
        <f>_xll.CDXZipStreamCF.Connect.CDXRouteBing(0,2,0,$C138,D$132)</f>
        <v>330.51666666666665</v>
      </c>
      <c r="E138" s="20">
        <f>_xll.CDXZipStreamCF.Connect.CDXRouteBing(0,2,0,$C138,E$132)</f>
        <v>331.08333333333331</v>
      </c>
      <c r="F138" s="20">
        <f>_xll.CDXZipStreamCF.Connect.CDXRouteBing(0,2,0,$C138,F$132)</f>
        <v>354.48333333333335</v>
      </c>
      <c r="G138" s="20">
        <f>_xll.CDXZipStreamCF.Connect.CDXRouteBing(0,2,0,$C138,G$132)</f>
        <v>312.08333333333331</v>
      </c>
      <c r="H138" s="20">
        <f>_xll.CDXZipStreamCF.Connect.CDXRouteBing(0,2,0,$C138,H$132)</f>
        <v>365.45</v>
      </c>
      <c r="I138" s="20">
        <f>_xll.CDXZipStreamCF.Connect.CDXRouteBing(0,2,0,$C138,I$132)</f>
        <v>0</v>
      </c>
      <c r="J138" s="20">
        <f>_xll.CDXZipStreamCF.Connect.CDXRouteBing(0,2,0,$C138,J$132)</f>
        <v>106.13333333333334</v>
      </c>
      <c r="K138" s="20">
        <f>_xll.CDXZipStreamCF.Connect.CDXRouteBing(0,2,0,$C138,K$132)</f>
        <v>417.45</v>
      </c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2">
        <f t="shared" si="16"/>
        <v>2</v>
      </c>
      <c r="AC138" s="22">
        <f t="shared" si="17"/>
        <v>106.13333333333334</v>
      </c>
      <c r="AD138" s="98"/>
      <c r="AE138" s="16"/>
      <c r="AF138" s="24" t="s">
        <v>2266</v>
      </c>
      <c r="AG138" s="25" t="s">
        <v>4039</v>
      </c>
      <c r="AH138" s="20">
        <f>_xll.CDXZipStreamCF.Connect.CDXRouteBing(0,2,0,$AG138,AH$132)</f>
        <v>330.51666666666665</v>
      </c>
      <c r="AI138" s="20">
        <f>_xll.CDXZipStreamCF.Connect.CDXRouteBing(0,2,0,$AG138,AI$132)</f>
        <v>0</v>
      </c>
      <c r="AJ138" s="20">
        <f>_xll.CDXZipStreamCF.Connect.CDXRouteBing(0,2,0,$AG138,AJ$132)</f>
        <v>417.45</v>
      </c>
      <c r="AL138" s="98"/>
      <c r="AM138" s="16"/>
      <c r="AN138" s="16" t="s">
        <v>2266</v>
      </c>
      <c r="AO138" t="s">
        <v>4039</v>
      </c>
      <c r="AP138" s="86">
        <f>_xll.CDXZipStreamCF.Connect.CDXRouteBing(0,2,0,$AO138,AP$132)</f>
        <v>331.08333333333331</v>
      </c>
      <c r="AR138" s="98"/>
      <c r="AS138" s="16"/>
      <c r="AT138" s="24" t="s">
        <v>2266</v>
      </c>
      <c r="AU138" s="25" t="s">
        <v>4039</v>
      </c>
      <c r="AV138" s="86">
        <f>_xll.CDXZipStreamCF.Connect.CDXRouteBing(0,2,0,$AO138,AV$132)</f>
        <v>331.08333333333331</v>
      </c>
      <c r="AW138" s="20">
        <f>_xll.CDXZipStreamCF.Connect.CDXRouteBing(0,2,0,$AO138,AW$132)</f>
        <v>0</v>
      </c>
      <c r="AX138" s="20">
        <f>_xll.CDXZipStreamCF.Connect.CDXRouteBing(0,2,0,$AO138,AX$132)</f>
        <v>417.45</v>
      </c>
      <c r="BA138" s="98"/>
    </row>
    <row r="139" spans="1:53" x14ac:dyDescent="0.2">
      <c r="A139" s="69"/>
      <c r="B139" s="16" t="s">
        <v>2920</v>
      </c>
      <c r="C139" t="s">
        <v>4036</v>
      </c>
      <c r="D139" s="20">
        <f>_xll.CDXZipStreamCF.Connect.CDXRouteBing(0,2,0,$C139,D$132)</f>
        <v>228.36666666666667</v>
      </c>
      <c r="E139" s="20">
        <f>_xll.CDXZipStreamCF.Connect.CDXRouteBing(0,2,0,$C139,E$132)</f>
        <v>228.95</v>
      </c>
      <c r="F139" s="20">
        <f>_xll.CDXZipStreamCF.Connect.CDXRouteBing(0,2,0,$C139,F$132)</f>
        <v>252.35</v>
      </c>
      <c r="G139" s="20">
        <f>_xll.CDXZipStreamCF.Connect.CDXRouteBing(0,2,0,$C139,G$132)</f>
        <v>209.93333333333334</v>
      </c>
      <c r="H139" s="20">
        <f>_xll.CDXZipStreamCF.Connect.CDXRouteBing(0,2,0,$C139,H$132)</f>
        <v>263.3</v>
      </c>
      <c r="I139" s="20">
        <f>_xll.CDXZipStreamCF.Connect.CDXRouteBing(0,2,0,$C139,I$132)</f>
        <v>106.56666666666666</v>
      </c>
      <c r="J139" s="20">
        <f>_xll.CDXZipStreamCF.Connect.CDXRouteBing(0,2,0,$C139,J$132)</f>
        <v>0</v>
      </c>
      <c r="K139" s="20">
        <f>_xll.CDXZipStreamCF.Connect.CDXRouteBing(0,2,0,$C139,K$132)</f>
        <v>488.23333333333335</v>
      </c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0">
        <f t="shared" si="16"/>
        <v>2</v>
      </c>
      <c r="AC139" s="20">
        <f t="shared" si="17"/>
        <v>106.56666666666666</v>
      </c>
      <c r="AD139" s="98"/>
      <c r="AE139" s="16"/>
      <c r="AF139" s="16" t="s">
        <v>2920</v>
      </c>
      <c r="AG139" t="s">
        <v>4036</v>
      </c>
      <c r="AH139" s="20">
        <f>_xll.CDXZipStreamCF.Connect.CDXRouteBing(0,2,0,$AG139,AH$132)</f>
        <v>228.36666666666667</v>
      </c>
      <c r="AI139" s="20">
        <f>_xll.CDXZipStreamCF.Connect.CDXRouteBing(0,2,0,$AG139,AI$132)</f>
        <v>106.56666666666666</v>
      </c>
      <c r="AJ139" s="20">
        <f>_xll.CDXZipStreamCF.Connect.CDXRouteBing(0,2,0,$AG139,AJ$132)</f>
        <v>488.23333333333335</v>
      </c>
      <c r="AL139" s="98"/>
      <c r="AM139" s="16"/>
      <c r="AN139" s="16" t="s">
        <v>2920</v>
      </c>
      <c r="AO139" t="s">
        <v>4036</v>
      </c>
      <c r="AP139" s="86">
        <f>_xll.CDXZipStreamCF.Connect.CDXRouteBing(0,2,0,$AO139,AP$132)</f>
        <v>228.95</v>
      </c>
      <c r="AR139" s="98"/>
      <c r="AS139" s="16"/>
      <c r="AT139" s="16" t="s">
        <v>2920</v>
      </c>
      <c r="AU139" t="s">
        <v>4036</v>
      </c>
      <c r="AV139" s="86">
        <f>_xll.CDXZipStreamCF.Connect.CDXRouteBing(0,2,0,$AO139,AV$132)</f>
        <v>228.95</v>
      </c>
      <c r="AW139" s="20">
        <f>_xll.CDXZipStreamCF.Connect.CDXRouteBing(0,2,0,$AO139,AW$132)</f>
        <v>106.56666666666666</v>
      </c>
      <c r="AX139" s="20">
        <f>_xll.CDXZipStreamCF.Connect.CDXRouteBing(0,2,0,$AO139,AX$132)</f>
        <v>488.23333333333335</v>
      </c>
      <c r="BA139" s="98"/>
    </row>
    <row r="140" spans="1:53" ht="16" thickBot="1" x14ac:dyDescent="0.25">
      <c r="A140" s="69"/>
      <c r="B140" s="24" t="s">
        <v>2105</v>
      </c>
      <c r="C140" s="25" t="s">
        <v>4037</v>
      </c>
      <c r="D140" s="33">
        <f>_xll.CDXZipStreamCF.Connect.CDXRouteBing(0,2,0,$C140,D$132)</f>
        <v>415.9</v>
      </c>
      <c r="E140" s="33">
        <f>_xll.CDXZipStreamCF.Connect.CDXRouteBing(0,2,0,$C140,E$132)</f>
        <v>416.48333333333335</v>
      </c>
      <c r="F140" s="33">
        <f>_xll.CDXZipStreamCF.Connect.CDXRouteBing(0,2,0,$C140,F$132)</f>
        <v>424.76666666666665</v>
      </c>
      <c r="G140" s="33">
        <f>_xll.CDXZipStreamCF.Connect.CDXRouteBing(0,2,0,$C140,G$132)</f>
        <v>428.58333333333331</v>
      </c>
      <c r="H140" s="33">
        <f>_xll.CDXZipStreamCF.Connect.CDXRouteBing(0,2,0,$C140,H$132)</f>
        <v>435.6</v>
      </c>
      <c r="I140" s="33">
        <f>_xll.CDXZipStreamCF.Connect.CDXRouteBing(0,2,0,$C140,I$132)</f>
        <v>414.13333333333333</v>
      </c>
      <c r="J140" s="33">
        <f>_xll.CDXZipStreamCF.Connect.CDXRouteBing(0,2,0,$C140,J$132)</f>
        <v>483.43333333333334</v>
      </c>
      <c r="K140" s="33">
        <f>_xll.CDXZipStreamCF.Connect.CDXRouteBing(0,2,0,$C140,K$132)</f>
        <v>0</v>
      </c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52">
        <f t="shared" si="16"/>
        <v>1</v>
      </c>
      <c r="AC140" s="52">
        <f t="shared" si="17"/>
        <v>0</v>
      </c>
      <c r="AD140" s="98"/>
      <c r="AE140" s="16"/>
      <c r="AF140" s="24" t="s">
        <v>2105</v>
      </c>
      <c r="AG140" s="25" t="s">
        <v>4037</v>
      </c>
      <c r="AH140" s="33">
        <f>_xll.CDXZipStreamCF.Connect.CDXRouteBing(0,2,0,$AG140,AH$132)</f>
        <v>415.9</v>
      </c>
      <c r="AI140" s="33">
        <f>_xll.CDXZipStreamCF.Connect.CDXRouteBing(0,2,0,$AG140,AI$132)</f>
        <v>414.13333333333333</v>
      </c>
      <c r="AJ140" s="33">
        <f>_xll.CDXZipStreamCF.Connect.CDXRouteBing(0,2,0,$AG140,AJ$132)</f>
        <v>0</v>
      </c>
      <c r="AL140" s="98"/>
      <c r="AM140" s="16"/>
      <c r="AN140" s="16" t="s">
        <v>2105</v>
      </c>
      <c r="AO140" t="s">
        <v>4037</v>
      </c>
      <c r="AP140" s="87">
        <f>_xll.CDXZipStreamCF.Connect.CDXRouteBing(0,2,0,$AO140,AP$132)</f>
        <v>416.48333333333335</v>
      </c>
      <c r="AR140" s="98"/>
      <c r="AS140" s="16"/>
      <c r="AT140" s="24" t="s">
        <v>2105</v>
      </c>
      <c r="AU140" s="25" t="s">
        <v>4037</v>
      </c>
      <c r="AV140" s="87">
        <f>_xll.CDXZipStreamCF.Connect.CDXRouteBing(0,2,0,$AO140,AV$132)</f>
        <v>416.48333333333335</v>
      </c>
      <c r="AW140" s="33">
        <f>_xll.CDXZipStreamCF.Connect.CDXRouteBing(0,2,0,$AO140,AW$132)</f>
        <v>414.13333333333333</v>
      </c>
      <c r="AX140" s="33">
        <f>_xll.CDXZipStreamCF.Connect.CDXRouteBing(0,2,0,$AO140,AX$132)</f>
        <v>0</v>
      </c>
      <c r="BA140" s="98"/>
    </row>
    <row r="141" spans="1:53" s="53" customFormat="1" x14ac:dyDescent="0.2">
      <c r="A141" s="104"/>
      <c r="AD141" s="103"/>
      <c r="AL141" s="103"/>
      <c r="AR141" s="103"/>
      <c r="BA141" s="103"/>
    </row>
    <row r="142" spans="1:53" s="55" customFormat="1" ht="16" thickBot="1" x14ac:dyDescent="0.25">
      <c r="A142" s="105"/>
      <c r="AD142" s="106"/>
      <c r="AL142" s="106"/>
      <c r="AR142" s="106"/>
      <c r="BA142" s="106"/>
    </row>
  </sheetData>
  <sortState xmlns:xlrd2="http://schemas.microsoft.com/office/spreadsheetml/2017/richdata2" ref="B45:AC71">
    <sortCondition descending="1" ref="AB45:AB71"/>
    <sortCondition ref="AC45:AC71"/>
  </sortState>
  <mergeCells count="4">
    <mergeCell ref="AS1:AZ1"/>
    <mergeCell ref="AM1:AQ1"/>
    <mergeCell ref="AE1:AK1"/>
    <mergeCell ref="A1:AC1"/>
  </mergeCells>
  <conditionalFormatting sqref="D7:L15 D22:H26 D33:I38 D45:AA68 D75:K82 D89:J95 D102:O113 D120:J126">
    <cfRule type="cellIs" dxfId="54" priority="59" operator="lessThan">
      <formula>121</formula>
    </cfRule>
  </conditionalFormatting>
  <conditionalFormatting sqref="D7:L15 D22:H26 D33:I38 D45:AA68 D75:K82 AH75:AI82 D89:J95 D102:O113 D120:J126 D133:K140">
    <cfRule type="cellIs" dxfId="53" priority="58" operator="equal">
      <formula>0</formula>
    </cfRule>
  </conditionalFormatting>
  <conditionalFormatting sqref="AH22:AI26">
    <cfRule type="cellIs" dxfId="52" priority="55" operator="lessThan">
      <formula>121</formula>
    </cfRule>
    <cfRule type="cellIs" dxfId="51" priority="54" operator="equal">
      <formula>0</formula>
    </cfRule>
  </conditionalFormatting>
  <conditionalFormatting sqref="AH33:AI38">
    <cfRule type="cellIs" dxfId="50" priority="53" operator="lessThan">
      <formula>121</formula>
    </cfRule>
    <cfRule type="cellIs" dxfId="49" priority="52" operator="equal">
      <formula>0</formula>
    </cfRule>
  </conditionalFormatting>
  <conditionalFormatting sqref="AH75:AI82 D133:K140">
    <cfRule type="cellIs" dxfId="48" priority="60" operator="lessThan">
      <formula>121</formula>
    </cfRule>
  </conditionalFormatting>
  <conditionalFormatting sqref="AH89:AI95">
    <cfRule type="cellIs" dxfId="47" priority="47" operator="lessThan">
      <formula>121</formula>
    </cfRule>
    <cfRule type="cellIs" dxfId="46" priority="46" operator="equal">
      <formula>0</formula>
    </cfRule>
  </conditionalFormatting>
  <conditionalFormatting sqref="AH7:AJ15">
    <cfRule type="cellIs" dxfId="45" priority="57" operator="lessThan">
      <formula>121</formula>
    </cfRule>
    <cfRule type="cellIs" dxfId="44" priority="56" operator="equal">
      <formula>0</formula>
    </cfRule>
  </conditionalFormatting>
  <conditionalFormatting sqref="AH120:AJ126">
    <cfRule type="cellIs" dxfId="43" priority="43" operator="lessThan">
      <formula>121</formula>
    </cfRule>
    <cfRule type="cellIs" dxfId="42" priority="42" operator="equal">
      <formula>0</formula>
    </cfRule>
  </conditionalFormatting>
  <conditionalFormatting sqref="AH133:AJ140">
    <cfRule type="cellIs" dxfId="41" priority="40" operator="equal">
      <formula>0</formula>
    </cfRule>
    <cfRule type="cellIs" dxfId="40" priority="41" operator="lessThan">
      <formula>121</formula>
    </cfRule>
  </conditionalFormatting>
  <conditionalFormatting sqref="AH45:AK68">
    <cfRule type="cellIs" dxfId="39" priority="51" operator="lessThan">
      <formula>121</formula>
    </cfRule>
    <cfRule type="cellIs" dxfId="38" priority="50" operator="equal">
      <formula>0</formula>
    </cfRule>
  </conditionalFormatting>
  <conditionalFormatting sqref="AH102:AK113">
    <cfRule type="cellIs" dxfId="37" priority="45" operator="lessThan">
      <formula>121</formula>
    </cfRule>
    <cfRule type="cellIs" dxfId="36" priority="44" operator="equal">
      <formula>0</formula>
    </cfRule>
  </conditionalFormatting>
  <conditionalFormatting sqref="AP7:AP15">
    <cfRule type="cellIs" dxfId="35" priority="39" operator="lessThan">
      <formula>121</formula>
    </cfRule>
    <cfRule type="cellIs" dxfId="34" priority="38" operator="equal">
      <formula>0</formula>
    </cfRule>
  </conditionalFormatting>
  <conditionalFormatting sqref="AP22:AP26">
    <cfRule type="cellIs" dxfId="33" priority="36" operator="equal">
      <formula>0</formula>
    </cfRule>
    <cfRule type="cellIs" dxfId="32" priority="37" operator="lessThan">
      <formula>121</formula>
    </cfRule>
  </conditionalFormatting>
  <conditionalFormatting sqref="AP33:AP38">
    <cfRule type="cellIs" dxfId="31" priority="34" operator="equal">
      <formula>0</formula>
    </cfRule>
    <cfRule type="cellIs" dxfId="30" priority="35" operator="lessThan">
      <formula>121</formula>
    </cfRule>
  </conditionalFormatting>
  <conditionalFormatting sqref="AP89:AP95">
    <cfRule type="cellIs" dxfId="29" priority="28" operator="equal">
      <formula>0</formula>
    </cfRule>
    <cfRule type="cellIs" dxfId="28" priority="29" operator="lessThan">
      <formula>121</formula>
    </cfRule>
  </conditionalFormatting>
  <conditionalFormatting sqref="AP102:AP113">
    <cfRule type="cellIs" dxfId="27" priority="26" operator="equal">
      <formula>0</formula>
    </cfRule>
    <cfRule type="cellIs" dxfId="26" priority="27" operator="lessThan">
      <formula>121</formula>
    </cfRule>
  </conditionalFormatting>
  <conditionalFormatting sqref="AP120:AP126">
    <cfRule type="cellIs" dxfId="25" priority="24" operator="equal">
      <formula>0</formula>
    </cfRule>
    <cfRule type="cellIs" dxfId="24" priority="25" operator="lessThan">
      <formula>121</formula>
    </cfRule>
  </conditionalFormatting>
  <conditionalFormatting sqref="AP133:AP140">
    <cfRule type="cellIs" dxfId="23" priority="23" operator="lessThan">
      <formula>121</formula>
    </cfRule>
    <cfRule type="cellIs" dxfId="22" priority="22" operator="equal">
      <formula>0</formula>
    </cfRule>
  </conditionalFormatting>
  <conditionalFormatting sqref="AP45:AQ68">
    <cfRule type="cellIs" dxfId="21" priority="32" operator="equal">
      <formula>0</formula>
    </cfRule>
    <cfRule type="cellIs" dxfId="20" priority="33" operator="lessThan">
      <formula>121</formula>
    </cfRule>
  </conditionalFormatting>
  <conditionalFormatting sqref="AP75:AQ82">
    <cfRule type="cellIs" dxfId="19" priority="31" operator="lessThan">
      <formula>121</formula>
    </cfRule>
    <cfRule type="cellIs" dxfId="18" priority="30" operator="equal">
      <formula>0</formula>
    </cfRule>
  </conditionalFormatting>
  <conditionalFormatting sqref="AV22:AW26">
    <cfRule type="cellIs" dxfId="17" priority="16" operator="lessThan">
      <formula>121</formula>
    </cfRule>
    <cfRule type="cellIs" dxfId="16" priority="15" operator="equal">
      <formula>0</formula>
    </cfRule>
  </conditionalFormatting>
  <conditionalFormatting sqref="AV7:AX15">
    <cfRule type="cellIs" dxfId="15" priority="18" operator="lessThan">
      <formula>121</formula>
    </cfRule>
    <cfRule type="cellIs" dxfId="14" priority="17" operator="equal">
      <formula>0</formula>
    </cfRule>
  </conditionalFormatting>
  <conditionalFormatting sqref="AV33:AX38">
    <cfRule type="cellIs" dxfId="13" priority="14" operator="lessThan">
      <formula>121</formula>
    </cfRule>
    <cfRule type="cellIs" dxfId="12" priority="13" operator="equal">
      <formula>0</formula>
    </cfRule>
  </conditionalFormatting>
  <conditionalFormatting sqref="AV75:AX82">
    <cfRule type="cellIs" dxfId="11" priority="10" operator="lessThan">
      <formula>121</formula>
    </cfRule>
    <cfRule type="cellIs" dxfId="10" priority="9" operator="equal">
      <formula>0</formula>
    </cfRule>
  </conditionalFormatting>
  <conditionalFormatting sqref="AV89:AX95">
    <cfRule type="cellIs" dxfId="9" priority="8" operator="lessThan">
      <formula>121</formula>
    </cfRule>
    <cfRule type="cellIs" dxfId="8" priority="7" operator="equal">
      <formula>0</formula>
    </cfRule>
  </conditionalFormatting>
  <conditionalFormatting sqref="AV133:AX140">
    <cfRule type="cellIs" dxfId="7" priority="2" operator="lessThan">
      <formula>121</formula>
    </cfRule>
    <cfRule type="cellIs" dxfId="6" priority="1" operator="equal">
      <formula>0</formula>
    </cfRule>
  </conditionalFormatting>
  <conditionalFormatting sqref="AV102:AY113">
    <cfRule type="cellIs" dxfId="5" priority="6" operator="lessThan">
      <formula>121</formula>
    </cfRule>
    <cfRule type="cellIs" dxfId="4" priority="5" operator="equal">
      <formula>0</formula>
    </cfRule>
  </conditionalFormatting>
  <conditionalFormatting sqref="AV120:AY126">
    <cfRule type="cellIs" dxfId="3" priority="4" operator="lessThan">
      <formula>121</formula>
    </cfRule>
    <cfRule type="cellIs" dxfId="2" priority="3" operator="equal">
      <formula>0</formula>
    </cfRule>
  </conditionalFormatting>
  <conditionalFormatting sqref="AV45:AZ68">
    <cfRule type="cellIs" dxfId="1" priority="12" operator="lessThan">
      <formula>121</formula>
    </cfRule>
    <cfRule type="cellIs" dxfId="0" priority="11" operator="equal">
      <formula>0</formula>
    </cfRule>
  </conditionalFormatting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F1F5F-BE10-4D73-9BAB-B0B57A515454}">
  <sheetPr filterMode="1"/>
  <dimension ref="A1:H890"/>
  <sheetViews>
    <sheetView workbookViewId="0">
      <selection sqref="A1:H1048576"/>
    </sheetView>
  </sheetViews>
  <sheetFormatPr baseColWidth="10" defaultColWidth="8.83203125" defaultRowHeight="15" x14ac:dyDescent="0.2"/>
  <cols>
    <col min="1" max="1" width="28.33203125" style="13" bestFit="1" customWidth="1"/>
    <col min="2" max="2" width="38.33203125" style="13" bestFit="1" customWidth="1"/>
    <col min="3" max="3" width="17.6640625" style="13" bestFit="1" customWidth="1"/>
    <col min="4" max="4" width="86.6640625" style="13" bestFit="1" customWidth="1"/>
    <col min="5" max="5" width="26.33203125" style="13" bestFit="1" customWidth="1"/>
    <col min="6" max="6" width="14.6640625" style="13" bestFit="1" customWidth="1"/>
    <col min="7" max="7" width="18.6640625" style="13" bestFit="1" customWidth="1"/>
    <col min="8" max="8" width="10.6640625" style="13" bestFit="1" customWidth="1"/>
  </cols>
  <sheetData>
    <row r="1" spans="1:8" s="11" customFormat="1" x14ac:dyDescent="0.2">
      <c r="A1" s="10" t="s">
        <v>13</v>
      </c>
      <c r="B1" s="10" t="s">
        <v>14</v>
      </c>
      <c r="C1" s="10" t="s">
        <v>0</v>
      </c>
      <c r="D1" s="10" t="s">
        <v>3157</v>
      </c>
      <c r="E1" s="10" t="s">
        <v>10</v>
      </c>
      <c r="F1" s="10" t="s">
        <v>16</v>
      </c>
      <c r="G1" s="10" t="s">
        <v>3158</v>
      </c>
      <c r="H1" s="12" t="s">
        <v>39</v>
      </c>
    </row>
    <row r="2" spans="1:8" s="11" customFormat="1" x14ac:dyDescent="0.2">
      <c r="A2" s="10" t="s">
        <v>41</v>
      </c>
      <c r="B2" s="10" t="s">
        <v>42</v>
      </c>
      <c r="C2" s="10" t="s">
        <v>48</v>
      </c>
      <c r="D2" s="10" t="s">
        <v>3159</v>
      </c>
      <c r="E2" s="10" t="s">
        <v>47</v>
      </c>
      <c r="F2" s="10" t="s">
        <v>29</v>
      </c>
      <c r="G2" s="10">
        <v>19953</v>
      </c>
      <c r="H2" s="12" t="s">
        <v>39</v>
      </c>
    </row>
    <row r="3" spans="1:8" s="9" customFormat="1" x14ac:dyDescent="0.2">
      <c r="A3" s="10" t="s">
        <v>41</v>
      </c>
      <c r="B3" s="10" t="s">
        <v>42</v>
      </c>
      <c r="C3" s="10" t="s">
        <v>34</v>
      </c>
      <c r="D3" s="10" t="s">
        <v>3160</v>
      </c>
      <c r="E3" s="10" t="s">
        <v>40</v>
      </c>
      <c r="F3" s="10" t="s">
        <v>29</v>
      </c>
      <c r="G3" s="10">
        <v>390670</v>
      </c>
      <c r="H3" s="12" t="s">
        <v>39</v>
      </c>
    </row>
    <row r="4" spans="1:8" s="11" customFormat="1" x14ac:dyDescent="0.2">
      <c r="A4" s="10" t="s">
        <v>41</v>
      </c>
      <c r="B4" s="10" t="s">
        <v>42</v>
      </c>
      <c r="C4" s="10" t="s">
        <v>44</v>
      </c>
      <c r="D4" s="10" t="s">
        <v>3161</v>
      </c>
      <c r="E4" s="10" t="s">
        <v>47</v>
      </c>
      <c r="F4" s="10" t="s">
        <v>29</v>
      </c>
      <c r="G4" s="10">
        <v>42442</v>
      </c>
      <c r="H4" s="12" t="s">
        <v>39</v>
      </c>
    </row>
    <row r="5" spans="1:8" s="11" customFormat="1" x14ac:dyDescent="0.2">
      <c r="A5" s="10" t="s">
        <v>41</v>
      </c>
      <c r="B5" s="10" t="s">
        <v>42</v>
      </c>
      <c r="C5" s="10" t="s">
        <v>50</v>
      </c>
      <c r="D5" s="10" t="s">
        <v>3162</v>
      </c>
      <c r="E5" s="10" t="s">
        <v>47</v>
      </c>
      <c r="F5" s="10" t="s">
        <v>29</v>
      </c>
      <c r="G5" s="10">
        <v>81119</v>
      </c>
      <c r="H5" s="12" t="s">
        <v>39</v>
      </c>
    </row>
    <row r="6" spans="1:8" s="11" customFormat="1" x14ac:dyDescent="0.2">
      <c r="A6" s="10" t="s">
        <v>41</v>
      </c>
      <c r="B6" s="10" t="s">
        <v>42</v>
      </c>
      <c r="C6" s="10" t="s">
        <v>2308</v>
      </c>
      <c r="D6" s="10" t="s">
        <v>3163</v>
      </c>
      <c r="E6" s="10" t="s">
        <v>64</v>
      </c>
      <c r="F6" s="10" t="s">
        <v>29</v>
      </c>
      <c r="G6" s="10">
        <v>2915</v>
      </c>
      <c r="H6" s="12" t="s">
        <v>39</v>
      </c>
    </row>
    <row r="7" spans="1:8" s="9" customFormat="1" x14ac:dyDescent="0.2">
      <c r="A7" s="10" t="s">
        <v>41</v>
      </c>
      <c r="B7" s="10" t="s">
        <v>42</v>
      </c>
      <c r="C7" s="10" t="s">
        <v>1061</v>
      </c>
      <c r="D7" s="10" t="s">
        <v>3164</v>
      </c>
      <c r="E7" s="10" t="s">
        <v>171</v>
      </c>
      <c r="F7" s="10" t="s">
        <v>29</v>
      </c>
      <c r="G7" s="10">
        <v>110000</v>
      </c>
      <c r="H7" s="12" t="s">
        <v>39</v>
      </c>
    </row>
    <row r="8" spans="1:8" s="9" customFormat="1" x14ac:dyDescent="0.2">
      <c r="A8" s="10" t="s">
        <v>41</v>
      </c>
      <c r="B8" s="10" t="s">
        <v>42</v>
      </c>
      <c r="C8" s="10" t="s">
        <v>2383</v>
      </c>
      <c r="D8" s="10" t="s">
        <v>3165</v>
      </c>
      <c r="E8" s="10" t="s">
        <v>64</v>
      </c>
      <c r="F8" s="10" t="s">
        <v>29</v>
      </c>
      <c r="G8" s="10">
        <v>5174</v>
      </c>
      <c r="H8" s="12" t="s">
        <v>39</v>
      </c>
    </row>
    <row r="9" spans="1:8" s="9" customFormat="1" x14ac:dyDescent="0.2">
      <c r="A9" s="10" t="s">
        <v>41</v>
      </c>
      <c r="B9" s="10" t="s">
        <v>42</v>
      </c>
      <c r="C9" s="10" t="s">
        <v>3154</v>
      </c>
      <c r="D9" s="10" t="s">
        <v>3166</v>
      </c>
      <c r="E9" s="10" t="s">
        <v>64</v>
      </c>
      <c r="F9" s="10" t="s">
        <v>29</v>
      </c>
      <c r="G9" s="10">
        <v>6164</v>
      </c>
      <c r="H9" s="12" t="s">
        <v>39</v>
      </c>
    </row>
    <row r="10" spans="1:8" s="11" customFormat="1" x14ac:dyDescent="0.2">
      <c r="A10" s="10" t="s">
        <v>41</v>
      </c>
      <c r="B10" s="10" t="s">
        <v>42</v>
      </c>
      <c r="C10" s="10" t="s">
        <v>2400</v>
      </c>
      <c r="D10" s="10" t="s">
        <v>3167</v>
      </c>
      <c r="E10" s="10" t="s">
        <v>64</v>
      </c>
      <c r="F10" s="10" t="s">
        <v>33</v>
      </c>
      <c r="G10" s="10">
        <v>3820</v>
      </c>
      <c r="H10" s="12" t="s">
        <v>39</v>
      </c>
    </row>
    <row r="11" spans="1:8" s="11" customFormat="1" x14ac:dyDescent="0.2">
      <c r="A11" s="10" t="s">
        <v>41</v>
      </c>
      <c r="B11" s="10" t="s">
        <v>42</v>
      </c>
      <c r="C11" s="10" t="s">
        <v>1225</v>
      </c>
      <c r="D11" s="10" t="s">
        <v>3168</v>
      </c>
      <c r="E11" s="10" t="s">
        <v>64</v>
      </c>
      <c r="F11" s="10" t="s">
        <v>123</v>
      </c>
      <c r="G11" s="10">
        <v>9000</v>
      </c>
      <c r="H11" s="12" t="s">
        <v>39</v>
      </c>
    </row>
    <row r="12" spans="1:8" s="11" customFormat="1" x14ac:dyDescent="0.2">
      <c r="A12" s="10" t="s">
        <v>41</v>
      </c>
      <c r="B12" s="10" t="s">
        <v>42</v>
      </c>
      <c r="C12" s="10" t="s">
        <v>1158</v>
      </c>
      <c r="D12" s="10" t="s">
        <v>3169</v>
      </c>
      <c r="E12" s="10" t="s">
        <v>64</v>
      </c>
      <c r="F12" s="10" t="s">
        <v>123</v>
      </c>
      <c r="G12" s="10">
        <v>13000</v>
      </c>
      <c r="H12" s="12" t="s">
        <v>39</v>
      </c>
    </row>
    <row r="13" spans="1:8" s="9" customFormat="1" x14ac:dyDescent="0.2">
      <c r="A13" s="10" t="s">
        <v>41</v>
      </c>
      <c r="B13" s="10" t="s">
        <v>42</v>
      </c>
      <c r="C13" s="10" t="s">
        <v>2380</v>
      </c>
      <c r="D13" s="10" t="s">
        <v>3170</v>
      </c>
      <c r="E13" s="10" t="s">
        <v>64</v>
      </c>
      <c r="F13" s="10" t="s">
        <v>29</v>
      </c>
      <c r="G13" s="10">
        <v>29800</v>
      </c>
      <c r="H13" s="12" t="s">
        <v>39</v>
      </c>
    </row>
    <row r="14" spans="1:8" s="11" customFormat="1" x14ac:dyDescent="0.2">
      <c r="A14" s="10" t="s">
        <v>41</v>
      </c>
      <c r="B14" s="10" t="s">
        <v>42</v>
      </c>
      <c r="C14" s="10" t="s">
        <v>2396</v>
      </c>
      <c r="D14" s="10" t="s">
        <v>3171</v>
      </c>
      <c r="E14" s="10" t="s">
        <v>64</v>
      </c>
      <c r="F14" s="10" t="s">
        <v>29</v>
      </c>
      <c r="G14" s="10">
        <v>3572</v>
      </c>
      <c r="H14" s="12" t="s">
        <v>39</v>
      </c>
    </row>
    <row r="15" spans="1:8" s="11" customFormat="1" x14ac:dyDescent="0.2">
      <c r="A15" s="10" t="s">
        <v>41</v>
      </c>
      <c r="B15" s="10" t="s">
        <v>42</v>
      </c>
      <c r="C15" s="10" t="s">
        <v>700</v>
      </c>
      <c r="D15" s="10" t="s">
        <v>3172</v>
      </c>
      <c r="E15" s="10" t="s">
        <v>171</v>
      </c>
      <c r="F15" s="10" t="s">
        <v>29</v>
      </c>
      <c r="G15" s="10">
        <v>14100</v>
      </c>
      <c r="H15" s="12" t="s">
        <v>39</v>
      </c>
    </row>
    <row r="16" spans="1:8" s="9" customFormat="1" x14ac:dyDescent="0.2">
      <c r="A16" s="10" t="s">
        <v>41</v>
      </c>
      <c r="B16" s="10" t="s">
        <v>42</v>
      </c>
      <c r="C16" s="10" t="s">
        <v>2390</v>
      </c>
      <c r="D16" s="10" t="s">
        <v>3173</v>
      </c>
      <c r="E16" s="10" t="s">
        <v>64</v>
      </c>
      <c r="F16" s="10" t="s">
        <v>29</v>
      </c>
      <c r="G16" s="10">
        <v>3712</v>
      </c>
      <c r="H16" s="12" t="s">
        <v>39</v>
      </c>
    </row>
    <row r="17" spans="1:8" s="9" customFormat="1" x14ac:dyDescent="0.2">
      <c r="A17" s="10" t="s">
        <v>41</v>
      </c>
      <c r="B17" s="10" t="s">
        <v>42</v>
      </c>
      <c r="C17" s="10" t="s">
        <v>1065</v>
      </c>
      <c r="D17" s="10" t="s">
        <v>3174</v>
      </c>
      <c r="E17" s="10" t="s">
        <v>171</v>
      </c>
      <c r="F17" s="10" t="s">
        <v>29</v>
      </c>
      <c r="G17" s="10">
        <v>116070</v>
      </c>
      <c r="H17" s="12" t="s">
        <v>39</v>
      </c>
    </row>
    <row r="18" spans="1:8" s="11" customFormat="1" x14ac:dyDescent="0.2">
      <c r="A18" s="10" t="s">
        <v>41</v>
      </c>
      <c r="B18" s="10" t="s">
        <v>42</v>
      </c>
      <c r="C18" s="10" t="s">
        <v>811</v>
      </c>
      <c r="D18" s="10" t="s">
        <v>3175</v>
      </c>
      <c r="E18" s="10" t="s">
        <v>171</v>
      </c>
      <c r="F18" s="10" t="s">
        <v>29</v>
      </c>
      <c r="G18" s="10">
        <v>5560</v>
      </c>
      <c r="H18" s="12" t="s">
        <v>39</v>
      </c>
    </row>
    <row r="19" spans="1:8" s="11" customFormat="1" x14ac:dyDescent="0.2">
      <c r="A19" s="10" t="s">
        <v>41</v>
      </c>
      <c r="B19" s="10" t="s">
        <v>42</v>
      </c>
      <c r="C19" s="10" t="s">
        <v>2376</v>
      </c>
      <c r="D19" s="10" t="s">
        <v>3176</v>
      </c>
      <c r="E19" s="10" t="s">
        <v>64</v>
      </c>
      <c r="F19" s="10" t="s">
        <v>29</v>
      </c>
      <c r="G19" s="10">
        <v>4142</v>
      </c>
      <c r="H19" s="12" t="s">
        <v>39</v>
      </c>
    </row>
    <row r="20" spans="1:8" s="11" customFormat="1" x14ac:dyDescent="0.2">
      <c r="A20" s="10" t="s">
        <v>41</v>
      </c>
      <c r="B20" s="10" t="s">
        <v>42</v>
      </c>
      <c r="C20" s="10" t="s">
        <v>1058</v>
      </c>
      <c r="D20" s="10" t="s">
        <v>3177</v>
      </c>
      <c r="E20" s="10" t="s">
        <v>171</v>
      </c>
      <c r="F20" s="10" t="s">
        <v>29</v>
      </c>
      <c r="G20" s="10">
        <v>44817</v>
      </c>
      <c r="H20" s="12" t="s">
        <v>39</v>
      </c>
    </row>
    <row r="21" spans="1:8" s="11" customFormat="1" x14ac:dyDescent="0.2">
      <c r="A21" s="10" t="s">
        <v>41</v>
      </c>
      <c r="B21" s="10" t="s">
        <v>42</v>
      </c>
      <c r="C21" s="10" t="s">
        <v>3101</v>
      </c>
      <c r="D21" s="10" t="s">
        <v>3178</v>
      </c>
      <c r="E21" s="10" t="s">
        <v>24</v>
      </c>
      <c r="F21" s="10" t="s">
        <v>89</v>
      </c>
      <c r="G21" s="10">
        <v>3780</v>
      </c>
      <c r="H21" s="12" t="s">
        <v>39</v>
      </c>
    </row>
    <row r="22" spans="1:8" s="11" customFormat="1" hidden="1" x14ac:dyDescent="0.2">
      <c r="A22" s="10" t="s">
        <v>41</v>
      </c>
      <c r="B22" s="10" t="s">
        <v>42</v>
      </c>
      <c r="C22" s="10" t="s">
        <v>1218</v>
      </c>
      <c r="D22" s="10" t="s">
        <v>3179</v>
      </c>
      <c r="E22" s="10" t="s">
        <v>24</v>
      </c>
      <c r="F22" s="10" t="s">
        <v>89</v>
      </c>
      <c r="G22" s="10">
        <v>424</v>
      </c>
      <c r="H22" s="12" t="s">
        <v>23</v>
      </c>
    </row>
    <row r="23" spans="1:8" s="11" customFormat="1" hidden="1" x14ac:dyDescent="0.2">
      <c r="A23" s="10" t="s">
        <v>41</v>
      </c>
      <c r="B23" s="10" t="s">
        <v>42</v>
      </c>
      <c r="C23" s="10" t="s">
        <v>1963</v>
      </c>
      <c r="D23" s="10" t="s">
        <v>3180</v>
      </c>
      <c r="E23" s="10" t="s">
        <v>64</v>
      </c>
      <c r="F23" s="10" t="s">
        <v>29</v>
      </c>
      <c r="G23" s="10">
        <v>1840</v>
      </c>
      <c r="H23" s="12" t="s">
        <v>23</v>
      </c>
    </row>
    <row r="24" spans="1:8" s="11" customFormat="1" hidden="1" x14ac:dyDescent="0.2">
      <c r="A24" s="10" t="s">
        <v>41</v>
      </c>
      <c r="B24" s="10" t="s">
        <v>42</v>
      </c>
      <c r="C24" s="10" t="s">
        <v>3058</v>
      </c>
      <c r="D24" s="10" t="s">
        <v>3181</v>
      </c>
      <c r="E24" s="10" t="s">
        <v>64</v>
      </c>
      <c r="F24" s="10" t="s">
        <v>33</v>
      </c>
      <c r="G24" s="10">
        <v>150</v>
      </c>
      <c r="H24" s="12" t="s">
        <v>23</v>
      </c>
    </row>
    <row r="25" spans="1:8" s="11" customFormat="1" hidden="1" x14ac:dyDescent="0.2">
      <c r="A25" s="10" t="s">
        <v>41</v>
      </c>
      <c r="B25" s="10" t="s">
        <v>42</v>
      </c>
      <c r="C25" s="10" t="s">
        <v>2863</v>
      </c>
      <c r="D25" s="10" t="s">
        <v>3182</v>
      </c>
      <c r="E25" s="10" t="s">
        <v>64</v>
      </c>
      <c r="F25" s="10" t="s">
        <v>2867</v>
      </c>
      <c r="G25" s="10">
        <v>252</v>
      </c>
      <c r="H25" s="12" t="s">
        <v>23</v>
      </c>
    </row>
    <row r="26" spans="1:8" s="11" customFormat="1" hidden="1" x14ac:dyDescent="0.2">
      <c r="A26" s="10" t="s">
        <v>41</v>
      </c>
      <c r="B26" s="10" t="s">
        <v>42</v>
      </c>
      <c r="C26" s="10" t="s">
        <v>1309</v>
      </c>
      <c r="D26" s="10" t="s">
        <v>3183</v>
      </c>
      <c r="E26" s="10" t="s">
        <v>24</v>
      </c>
      <c r="F26" s="10" t="s">
        <v>89</v>
      </c>
      <c r="G26" s="10">
        <v>2422</v>
      </c>
      <c r="H26" s="12" t="s">
        <v>23</v>
      </c>
    </row>
    <row r="27" spans="1:8" s="11" customFormat="1" hidden="1" x14ac:dyDescent="0.2">
      <c r="A27" s="10" t="s">
        <v>41</v>
      </c>
      <c r="B27" s="10" t="s">
        <v>42</v>
      </c>
      <c r="C27" s="10" t="s">
        <v>3055</v>
      </c>
      <c r="D27" s="10" t="s">
        <v>3184</v>
      </c>
      <c r="E27" s="10" t="s">
        <v>64</v>
      </c>
      <c r="F27" s="10" t="s">
        <v>29</v>
      </c>
      <c r="G27" s="10">
        <v>225</v>
      </c>
      <c r="H27" s="12" t="s">
        <v>23</v>
      </c>
    </row>
    <row r="28" spans="1:8" s="9" customFormat="1" x14ac:dyDescent="0.2">
      <c r="A28" s="10" t="s">
        <v>41</v>
      </c>
      <c r="B28" s="10" t="s">
        <v>42</v>
      </c>
      <c r="C28" s="10" t="s">
        <v>2409</v>
      </c>
      <c r="D28" s="10" t="s">
        <v>3185</v>
      </c>
      <c r="E28" s="10" t="s">
        <v>64</v>
      </c>
      <c r="F28" s="10" t="s">
        <v>33</v>
      </c>
      <c r="G28" s="10">
        <v>5983</v>
      </c>
      <c r="H28" s="12" t="s">
        <v>39</v>
      </c>
    </row>
    <row r="29" spans="1:8" s="11" customFormat="1" x14ac:dyDescent="0.2">
      <c r="A29" s="10" t="s">
        <v>41</v>
      </c>
      <c r="B29" s="10" t="s">
        <v>42</v>
      </c>
      <c r="C29" s="10" t="s">
        <v>90</v>
      </c>
      <c r="D29" s="10" t="s">
        <v>3186</v>
      </c>
      <c r="E29" s="10" t="s">
        <v>64</v>
      </c>
      <c r="F29" s="10" t="s">
        <v>33</v>
      </c>
      <c r="G29" s="10">
        <v>6500</v>
      </c>
      <c r="H29" s="12" t="s">
        <v>39</v>
      </c>
    </row>
    <row r="30" spans="1:8" s="11" customFormat="1" x14ac:dyDescent="0.2">
      <c r="A30" s="10" t="s">
        <v>41</v>
      </c>
      <c r="B30" s="10" t="s">
        <v>42</v>
      </c>
      <c r="C30" s="10" t="s">
        <v>2412</v>
      </c>
      <c r="D30" s="10" t="s">
        <v>3187</v>
      </c>
      <c r="E30" s="10" t="s">
        <v>64</v>
      </c>
      <c r="F30" s="10" t="s">
        <v>33</v>
      </c>
      <c r="G30" s="10">
        <v>4397</v>
      </c>
      <c r="H30" s="12" t="s">
        <v>39</v>
      </c>
    </row>
    <row r="31" spans="1:8" s="11" customFormat="1" x14ac:dyDescent="0.2">
      <c r="A31" s="10" t="s">
        <v>41</v>
      </c>
      <c r="B31" s="10" t="s">
        <v>42</v>
      </c>
      <c r="C31" s="10" t="s">
        <v>2419</v>
      </c>
      <c r="D31" s="10" t="s">
        <v>3188</v>
      </c>
      <c r="E31" s="10" t="s">
        <v>64</v>
      </c>
      <c r="F31" s="10" t="s">
        <v>33</v>
      </c>
      <c r="G31" s="10">
        <v>6098</v>
      </c>
      <c r="H31" s="12" t="s">
        <v>39</v>
      </c>
    </row>
    <row r="32" spans="1:8" s="11" customFormat="1" x14ac:dyDescent="0.2">
      <c r="A32" s="10" t="s">
        <v>41</v>
      </c>
      <c r="B32" s="10" t="s">
        <v>42</v>
      </c>
      <c r="C32" s="10" t="s">
        <v>1055</v>
      </c>
      <c r="D32" s="10" t="s">
        <v>3189</v>
      </c>
      <c r="E32" s="10" t="s">
        <v>171</v>
      </c>
      <c r="F32" s="10" t="s">
        <v>29</v>
      </c>
      <c r="G32" s="10">
        <v>58880</v>
      </c>
      <c r="H32" s="12" t="s">
        <v>39</v>
      </c>
    </row>
    <row r="33" spans="1:8" s="11" customFormat="1" x14ac:dyDescent="0.2">
      <c r="A33" s="10" t="s">
        <v>41</v>
      </c>
      <c r="B33" s="10" t="s">
        <v>688</v>
      </c>
      <c r="C33" s="10" t="s">
        <v>685</v>
      </c>
      <c r="D33" s="10" t="s">
        <v>3190</v>
      </c>
      <c r="E33" s="10" t="s">
        <v>171</v>
      </c>
      <c r="F33" s="10" t="s">
        <v>29</v>
      </c>
      <c r="G33" s="10">
        <v>3360</v>
      </c>
      <c r="H33" s="12" t="s">
        <v>39</v>
      </c>
    </row>
    <row r="34" spans="1:8" s="11" customFormat="1" x14ac:dyDescent="0.2">
      <c r="A34" s="10" t="s">
        <v>41</v>
      </c>
      <c r="B34" s="10" t="s">
        <v>688</v>
      </c>
      <c r="C34" s="10" t="s">
        <v>693</v>
      </c>
      <c r="D34" s="10" t="s">
        <v>3191</v>
      </c>
      <c r="E34" s="10" t="s">
        <v>171</v>
      </c>
      <c r="F34" s="10" t="s">
        <v>29</v>
      </c>
      <c r="G34" s="10">
        <v>5100</v>
      </c>
      <c r="H34" s="12" t="s">
        <v>39</v>
      </c>
    </row>
    <row r="35" spans="1:8" s="11" customFormat="1" hidden="1" x14ac:dyDescent="0.2">
      <c r="A35" s="10" t="s">
        <v>41</v>
      </c>
      <c r="B35" s="10" t="s">
        <v>688</v>
      </c>
      <c r="C35" s="10" t="s">
        <v>1231</v>
      </c>
      <c r="D35" s="10" t="s">
        <v>3192</v>
      </c>
      <c r="E35" s="10" t="s">
        <v>24</v>
      </c>
      <c r="F35" s="10" t="s">
        <v>89</v>
      </c>
      <c r="G35" s="10">
        <v>3000</v>
      </c>
      <c r="H35" s="12" t="s">
        <v>23</v>
      </c>
    </row>
    <row r="36" spans="1:8" s="9" customFormat="1" x14ac:dyDescent="0.2">
      <c r="A36" s="10" t="s">
        <v>41</v>
      </c>
      <c r="B36" s="10" t="s">
        <v>688</v>
      </c>
      <c r="C36" s="10" t="s">
        <v>690</v>
      </c>
      <c r="D36" s="10" t="s">
        <v>3193</v>
      </c>
      <c r="E36" s="10" t="s">
        <v>171</v>
      </c>
      <c r="F36" s="10" t="s">
        <v>29</v>
      </c>
      <c r="G36" s="10">
        <v>14120</v>
      </c>
      <c r="H36" s="12" t="s">
        <v>39</v>
      </c>
    </row>
    <row r="37" spans="1:8" s="11" customFormat="1" x14ac:dyDescent="0.2">
      <c r="A37" s="10" t="s">
        <v>41</v>
      </c>
      <c r="B37" s="10" t="s">
        <v>688</v>
      </c>
      <c r="C37" s="10" t="s">
        <v>1193</v>
      </c>
      <c r="D37" s="10" t="s">
        <v>3194</v>
      </c>
      <c r="E37" s="10" t="s">
        <v>64</v>
      </c>
      <c r="F37" s="10" t="s">
        <v>123</v>
      </c>
      <c r="G37" s="10">
        <v>16727</v>
      </c>
      <c r="H37" s="12" t="s">
        <v>39</v>
      </c>
    </row>
    <row r="38" spans="1:8" s="11" customFormat="1" x14ac:dyDescent="0.2">
      <c r="A38" s="10" t="s">
        <v>41</v>
      </c>
      <c r="B38" s="10" t="s">
        <v>688</v>
      </c>
      <c r="C38" s="10" t="s">
        <v>2423</v>
      </c>
      <c r="D38" s="10" t="s">
        <v>3195</v>
      </c>
      <c r="E38" s="10" t="s">
        <v>64</v>
      </c>
      <c r="F38" s="10" t="s">
        <v>155</v>
      </c>
      <c r="G38" s="10">
        <v>3640</v>
      </c>
      <c r="H38" s="12" t="s">
        <v>39</v>
      </c>
    </row>
    <row r="39" spans="1:8" s="11" customFormat="1" x14ac:dyDescent="0.2">
      <c r="A39" s="10" t="s">
        <v>41</v>
      </c>
      <c r="B39" s="10" t="s">
        <v>688</v>
      </c>
      <c r="C39" s="10" t="s">
        <v>1051</v>
      </c>
      <c r="D39" s="10" t="s">
        <v>3196</v>
      </c>
      <c r="E39" s="10" t="s">
        <v>171</v>
      </c>
      <c r="F39" s="10" t="s">
        <v>29</v>
      </c>
      <c r="G39" s="10">
        <v>55350</v>
      </c>
      <c r="H39" s="12" t="s">
        <v>39</v>
      </c>
    </row>
    <row r="40" spans="1:8" s="11" customFormat="1" x14ac:dyDescent="0.2">
      <c r="A40" s="10" t="s">
        <v>41</v>
      </c>
      <c r="B40" s="10" t="s">
        <v>688</v>
      </c>
      <c r="C40" s="10" t="s">
        <v>2430</v>
      </c>
      <c r="D40" s="10" t="s">
        <v>3197</v>
      </c>
      <c r="E40" s="10" t="s">
        <v>64</v>
      </c>
      <c r="F40" s="10" t="s">
        <v>29</v>
      </c>
      <c r="G40" s="10">
        <v>5500</v>
      </c>
      <c r="H40" s="12" t="s">
        <v>39</v>
      </c>
    </row>
    <row r="41" spans="1:8" s="9" customFormat="1" hidden="1" x14ac:dyDescent="0.2">
      <c r="A41" s="10" t="s">
        <v>41</v>
      </c>
      <c r="B41" s="10" t="s">
        <v>688</v>
      </c>
      <c r="C41" s="10" t="s">
        <v>1323</v>
      </c>
      <c r="D41" s="10" t="s">
        <v>3198</v>
      </c>
      <c r="E41" s="10" t="s">
        <v>24</v>
      </c>
      <c r="F41" s="10" t="s">
        <v>29</v>
      </c>
      <c r="G41" s="10">
        <v>250</v>
      </c>
      <c r="H41" s="12" t="s">
        <v>23</v>
      </c>
    </row>
    <row r="42" spans="1:8" s="11" customFormat="1" hidden="1" x14ac:dyDescent="0.2">
      <c r="A42" s="10" t="s">
        <v>41</v>
      </c>
      <c r="B42" s="10" t="s">
        <v>688</v>
      </c>
      <c r="C42" s="10" t="s">
        <v>1363</v>
      </c>
      <c r="D42" s="10" t="s">
        <v>3199</v>
      </c>
      <c r="E42" s="10" t="s">
        <v>64</v>
      </c>
      <c r="F42" s="10" t="s">
        <v>29</v>
      </c>
      <c r="G42" s="10">
        <v>748</v>
      </c>
      <c r="H42" s="12" t="s">
        <v>23</v>
      </c>
    </row>
    <row r="43" spans="1:8" s="9" customFormat="1" hidden="1" x14ac:dyDescent="0.2">
      <c r="A43" s="10" t="s">
        <v>41</v>
      </c>
      <c r="B43" s="10" t="s">
        <v>688</v>
      </c>
      <c r="C43" s="10" t="s">
        <v>1793</v>
      </c>
      <c r="D43" s="10" t="s">
        <v>3200</v>
      </c>
      <c r="E43" s="10" t="s">
        <v>64</v>
      </c>
      <c r="F43" s="10" t="s">
        <v>29</v>
      </c>
      <c r="G43" s="10">
        <v>1200</v>
      </c>
      <c r="H43" s="12" t="s">
        <v>23</v>
      </c>
    </row>
    <row r="44" spans="1:8" s="9" customFormat="1" hidden="1" x14ac:dyDescent="0.2">
      <c r="A44" s="10" t="s">
        <v>41</v>
      </c>
      <c r="B44" s="10" t="s">
        <v>688</v>
      </c>
      <c r="C44" s="10" t="s">
        <v>1320</v>
      </c>
      <c r="D44" s="10" t="s">
        <v>3201</v>
      </c>
      <c r="E44" s="10" t="s">
        <v>24</v>
      </c>
      <c r="F44" s="10" t="s">
        <v>29</v>
      </c>
      <c r="G44" s="10">
        <v>800</v>
      </c>
      <c r="H44" s="12" t="s">
        <v>23</v>
      </c>
    </row>
    <row r="45" spans="1:8" s="9" customFormat="1" hidden="1" x14ac:dyDescent="0.2">
      <c r="A45" s="10" t="s">
        <v>41</v>
      </c>
      <c r="B45" s="10" t="s">
        <v>688</v>
      </c>
      <c r="C45" s="10" t="s">
        <v>3091</v>
      </c>
      <c r="D45" s="10" t="s">
        <v>3202</v>
      </c>
      <c r="E45" s="10" t="s">
        <v>64</v>
      </c>
      <c r="F45" s="10" t="s">
        <v>29</v>
      </c>
      <c r="G45" s="10">
        <v>1800</v>
      </c>
      <c r="H45" s="12" t="s">
        <v>23</v>
      </c>
    </row>
    <row r="46" spans="1:8" s="9" customFormat="1" hidden="1" x14ac:dyDescent="0.2">
      <c r="A46" s="10" t="s">
        <v>41</v>
      </c>
      <c r="B46" s="10" t="s">
        <v>688</v>
      </c>
      <c r="C46" s="10" t="s">
        <v>3074</v>
      </c>
      <c r="D46" s="10" t="s">
        <v>3203</v>
      </c>
      <c r="E46" s="10" t="s">
        <v>64</v>
      </c>
      <c r="F46" s="10" t="s">
        <v>29</v>
      </c>
      <c r="G46" s="10">
        <v>1200</v>
      </c>
      <c r="H46" s="12" t="s">
        <v>23</v>
      </c>
    </row>
    <row r="47" spans="1:8" s="11" customFormat="1" hidden="1" x14ac:dyDescent="0.2">
      <c r="A47" s="10" t="s">
        <v>41</v>
      </c>
      <c r="B47" s="10" t="s">
        <v>688</v>
      </c>
      <c r="C47" s="10" t="s">
        <v>1326</v>
      </c>
      <c r="D47" s="10" t="s">
        <v>3204</v>
      </c>
      <c r="E47" s="10" t="s">
        <v>24</v>
      </c>
      <c r="F47" s="10" t="s">
        <v>29</v>
      </c>
      <c r="G47" s="10">
        <v>1750</v>
      </c>
      <c r="H47" s="12" t="s">
        <v>23</v>
      </c>
    </row>
    <row r="48" spans="1:8" s="11" customFormat="1" hidden="1" x14ac:dyDescent="0.2">
      <c r="A48" s="10" t="s">
        <v>41</v>
      </c>
      <c r="B48" s="10" t="s">
        <v>688</v>
      </c>
      <c r="C48" s="10" t="s">
        <v>1329</v>
      </c>
      <c r="D48" s="10" t="s">
        <v>3205</v>
      </c>
      <c r="E48" s="10" t="s">
        <v>24</v>
      </c>
      <c r="F48" s="10" t="s">
        <v>29</v>
      </c>
      <c r="G48" s="10">
        <v>1500</v>
      </c>
      <c r="H48" s="12" t="s">
        <v>23</v>
      </c>
    </row>
    <row r="49" spans="1:8" s="11" customFormat="1" hidden="1" x14ac:dyDescent="0.2">
      <c r="A49" s="10" t="s">
        <v>41</v>
      </c>
      <c r="B49" s="10" t="s">
        <v>688</v>
      </c>
      <c r="C49" s="10" t="s">
        <v>1651</v>
      </c>
      <c r="D49" s="10" t="s">
        <v>3206</v>
      </c>
      <c r="E49" s="10" t="s">
        <v>64</v>
      </c>
      <c r="F49" s="10" t="s">
        <v>1087</v>
      </c>
      <c r="G49" s="10">
        <v>0</v>
      </c>
      <c r="H49" s="12" t="s">
        <v>23</v>
      </c>
    </row>
    <row r="50" spans="1:8" s="11" customFormat="1" hidden="1" x14ac:dyDescent="0.2">
      <c r="A50" s="10" t="s">
        <v>41</v>
      </c>
      <c r="B50" s="10" t="s">
        <v>688</v>
      </c>
      <c r="C50" s="10" t="s">
        <v>1603</v>
      </c>
      <c r="D50" s="10" t="s">
        <v>3207</v>
      </c>
      <c r="E50" s="10" t="s">
        <v>64</v>
      </c>
      <c r="F50" s="10" t="s">
        <v>29</v>
      </c>
      <c r="G50" s="10">
        <v>500</v>
      </c>
      <c r="H50" s="12" t="s">
        <v>23</v>
      </c>
    </row>
    <row r="51" spans="1:8" s="11" customFormat="1" x14ac:dyDescent="0.2">
      <c r="A51" s="10" t="s">
        <v>41</v>
      </c>
      <c r="B51" s="10" t="s">
        <v>660</v>
      </c>
      <c r="C51" s="10" t="s">
        <v>678</v>
      </c>
      <c r="D51" s="10" t="s">
        <v>3208</v>
      </c>
      <c r="E51" s="10" t="s">
        <v>171</v>
      </c>
      <c r="F51" s="10" t="s">
        <v>29</v>
      </c>
      <c r="G51" s="10">
        <v>6000</v>
      </c>
      <c r="H51" s="12" t="s">
        <v>39</v>
      </c>
    </row>
    <row r="52" spans="1:8" s="11" customFormat="1" x14ac:dyDescent="0.2">
      <c r="A52" s="10" t="s">
        <v>41</v>
      </c>
      <c r="B52" s="10" t="s">
        <v>660</v>
      </c>
      <c r="C52" s="10" t="s">
        <v>666</v>
      </c>
      <c r="D52" s="10" t="s">
        <v>3209</v>
      </c>
      <c r="E52" s="10" t="s">
        <v>171</v>
      </c>
      <c r="F52" s="10" t="s">
        <v>29</v>
      </c>
      <c r="G52" s="10">
        <v>5976</v>
      </c>
      <c r="H52" s="12" t="s">
        <v>39</v>
      </c>
    </row>
    <row r="53" spans="1:8" s="11" customFormat="1" x14ac:dyDescent="0.2">
      <c r="A53" s="10" t="s">
        <v>41</v>
      </c>
      <c r="B53" s="10" t="s">
        <v>660</v>
      </c>
      <c r="C53" s="10" t="s">
        <v>681</v>
      </c>
      <c r="D53" s="10" t="s">
        <v>3210</v>
      </c>
      <c r="E53" s="10" t="s">
        <v>171</v>
      </c>
      <c r="F53" s="10" t="s">
        <v>29</v>
      </c>
      <c r="G53" s="10">
        <v>47500</v>
      </c>
      <c r="H53" s="12" t="s">
        <v>39</v>
      </c>
    </row>
    <row r="54" spans="1:8" s="11" customFormat="1" hidden="1" x14ac:dyDescent="0.2">
      <c r="A54" s="10" t="s">
        <v>41</v>
      </c>
      <c r="B54" s="10" t="s">
        <v>660</v>
      </c>
      <c r="C54" s="10" t="s">
        <v>1082</v>
      </c>
      <c r="D54" s="10" t="s">
        <v>3211</v>
      </c>
      <c r="E54" s="10" t="s">
        <v>64</v>
      </c>
      <c r="F54" s="10" t="s">
        <v>33</v>
      </c>
      <c r="G54" s="10">
        <v>375</v>
      </c>
      <c r="H54" s="12" t="s">
        <v>23</v>
      </c>
    </row>
    <row r="55" spans="1:8" s="11" customFormat="1" hidden="1" x14ac:dyDescent="0.2">
      <c r="A55" s="10" t="s">
        <v>41</v>
      </c>
      <c r="B55" s="10" t="s">
        <v>660</v>
      </c>
      <c r="C55" s="10" t="s">
        <v>3063</v>
      </c>
      <c r="D55" s="10" t="s">
        <v>3212</v>
      </c>
      <c r="E55" s="10" t="s">
        <v>64</v>
      </c>
      <c r="F55" s="10" t="s">
        <v>29</v>
      </c>
      <c r="G55" s="10">
        <v>6500</v>
      </c>
      <c r="H55" s="12" t="s">
        <v>23</v>
      </c>
    </row>
    <row r="56" spans="1:8" s="11" customFormat="1" x14ac:dyDescent="0.2">
      <c r="A56" s="10" t="s">
        <v>41</v>
      </c>
      <c r="B56" s="10" t="s">
        <v>660</v>
      </c>
      <c r="C56" s="10" t="s">
        <v>2437</v>
      </c>
      <c r="D56" s="10" t="s">
        <v>3213</v>
      </c>
      <c r="E56" s="10" t="s">
        <v>64</v>
      </c>
      <c r="F56" s="10" t="s">
        <v>155</v>
      </c>
      <c r="G56" s="10">
        <v>19548</v>
      </c>
      <c r="H56" s="12" t="s">
        <v>39</v>
      </c>
    </row>
    <row r="57" spans="1:8" s="11" customFormat="1" x14ac:dyDescent="0.2">
      <c r="A57" s="10" t="s">
        <v>41</v>
      </c>
      <c r="B57" s="10" t="s">
        <v>660</v>
      </c>
      <c r="C57" s="10" t="s">
        <v>2298</v>
      </c>
      <c r="D57" s="10" t="s">
        <v>3214</v>
      </c>
      <c r="E57" s="10" t="s">
        <v>64</v>
      </c>
      <c r="F57" s="10" t="s">
        <v>33</v>
      </c>
      <c r="G57" s="10">
        <v>4010</v>
      </c>
      <c r="H57" s="12" t="s">
        <v>39</v>
      </c>
    </row>
    <row r="58" spans="1:8" s="11" customFormat="1" hidden="1" x14ac:dyDescent="0.2">
      <c r="A58" s="10" t="s">
        <v>41</v>
      </c>
      <c r="B58" s="10" t="s">
        <v>660</v>
      </c>
      <c r="C58" s="10" t="s">
        <v>2099</v>
      </c>
      <c r="D58" s="10" t="s">
        <v>3215</v>
      </c>
      <c r="E58" s="10" t="s">
        <v>64</v>
      </c>
      <c r="F58" s="10" t="s">
        <v>29</v>
      </c>
      <c r="G58" s="10">
        <v>1440</v>
      </c>
      <c r="H58" s="12" t="s">
        <v>23</v>
      </c>
    </row>
    <row r="59" spans="1:8" s="11" customFormat="1" x14ac:dyDescent="0.2">
      <c r="A59" s="10" t="s">
        <v>41</v>
      </c>
      <c r="B59" s="10" t="s">
        <v>660</v>
      </c>
      <c r="C59" s="10" t="s">
        <v>675</v>
      </c>
      <c r="D59" s="10" t="s">
        <v>3216</v>
      </c>
      <c r="E59" s="10" t="s">
        <v>171</v>
      </c>
      <c r="F59" s="10" t="s">
        <v>29</v>
      </c>
      <c r="G59" s="10">
        <v>25000</v>
      </c>
      <c r="H59" s="12" t="s">
        <v>39</v>
      </c>
    </row>
    <row r="60" spans="1:8" s="11" customFormat="1" x14ac:dyDescent="0.2">
      <c r="A60" s="10" t="s">
        <v>41</v>
      </c>
      <c r="B60" s="10" t="s">
        <v>660</v>
      </c>
      <c r="C60" s="10" t="s">
        <v>1046</v>
      </c>
      <c r="D60" s="10" t="s">
        <v>3217</v>
      </c>
      <c r="E60" s="10" t="s">
        <v>171</v>
      </c>
      <c r="F60" s="10" t="s">
        <v>29</v>
      </c>
      <c r="G60" s="10">
        <v>5900</v>
      </c>
      <c r="H60" s="12" t="s">
        <v>39</v>
      </c>
    </row>
    <row r="61" spans="1:8" s="11" customFormat="1" x14ac:dyDescent="0.2">
      <c r="A61" s="10" t="s">
        <v>41</v>
      </c>
      <c r="B61" s="10" t="s">
        <v>660</v>
      </c>
      <c r="C61" s="10" t="s">
        <v>2372</v>
      </c>
      <c r="D61" s="10" t="s">
        <v>3218</v>
      </c>
      <c r="E61" s="10" t="s">
        <v>64</v>
      </c>
      <c r="F61" s="10" t="s">
        <v>29</v>
      </c>
      <c r="G61" s="10">
        <v>4800</v>
      </c>
      <c r="H61" s="12" t="s">
        <v>39</v>
      </c>
    </row>
    <row r="62" spans="1:8" s="11" customFormat="1" hidden="1" x14ac:dyDescent="0.2">
      <c r="A62" s="10" t="s">
        <v>41</v>
      </c>
      <c r="B62" s="10" t="s">
        <v>660</v>
      </c>
      <c r="C62" s="10" t="s">
        <v>1307</v>
      </c>
      <c r="D62" s="10" t="s">
        <v>3219</v>
      </c>
      <c r="E62" s="10" t="s">
        <v>64</v>
      </c>
      <c r="F62" s="10" t="s">
        <v>29</v>
      </c>
      <c r="G62" s="10">
        <v>1067</v>
      </c>
      <c r="H62" s="12" t="s">
        <v>23</v>
      </c>
    </row>
    <row r="63" spans="1:8" s="9" customFormat="1" hidden="1" x14ac:dyDescent="0.2">
      <c r="A63" s="10" t="s">
        <v>41</v>
      </c>
      <c r="B63" s="10" t="s">
        <v>660</v>
      </c>
      <c r="C63" s="10" t="s">
        <v>2588</v>
      </c>
      <c r="D63" s="10" t="s">
        <v>3220</v>
      </c>
      <c r="E63" s="10" t="s">
        <v>64</v>
      </c>
      <c r="F63" s="10" t="s">
        <v>29</v>
      </c>
      <c r="G63" s="10">
        <v>100</v>
      </c>
      <c r="H63" s="12" t="s">
        <v>23</v>
      </c>
    </row>
    <row r="64" spans="1:8" s="9" customFormat="1" x14ac:dyDescent="0.2">
      <c r="A64" s="10" t="s">
        <v>41</v>
      </c>
      <c r="B64" s="10" t="s">
        <v>660</v>
      </c>
      <c r="C64" s="10" t="s">
        <v>2304</v>
      </c>
      <c r="D64" s="10" t="s">
        <v>3221</v>
      </c>
      <c r="E64" s="10" t="s">
        <v>64</v>
      </c>
      <c r="F64" s="10" t="s">
        <v>33</v>
      </c>
      <c r="G64" s="10">
        <v>2160</v>
      </c>
      <c r="H64" s="12" t="s">
        <v>39</v>
      </c>
    </row>
    <row r="65" spans="1:8" s="9" customFormat="1" x14ac:dyDescent="0.2">
      <c r="A65" s="10" t="s">
        <v>41</v>
      </c>
      <c r="B65" s="10" t="s">
        <v>660</v>
      </c>
      <c r="C65" s="10" t="s">
        <v>672</v>
      </c>
      <c r="D65" s="10" t="s">
        <v>3222</v>
      </c>
      <c r="E65" s="10" t="s">
        <v>171</v>
      </c>
      <c r="F65" s="10" t="s">
        <v>29</v>
      </c>
      <c r="G65" s="10">
        <v>6534</v>
      </c>
      <c r="H65" s="12" t="s">
        <v>39</v>
      </c>
    </row>
    <row r="66" spans="1:8" s="11" customFormat="1" hidden="1" x14ac:dyDescent="0.2">
      <c r="A66" s="10" t="s">
        <v>41</v>
      </c>
      <c r="B66" s="10" t="s">
        <v>660</v>
      </c>
      <c r="C66" s="10" t="s">
        <v>2078</v>
      </c>
      <c r="D66" s="10" t="s">
        <v>3223</v>
      </c>
      <c r="E66" s="10" t="s">
        <v>64</v>
      </c>
      <c r="F66" s="10" t="s">
        <v>29</v>
      </c>
      <c r="G66" s="10">
        <v>800</v>
      </c>
      <c r="H66" s="12" t="s">
        <v>23</v>
      </c>
    </row>
    <row r="67" spans="1:8" s="9" customFormat="1" hidden="1" x14ac:dyDescent="0.2">
      <c r="A67" s="10" t="s">
        <v>41</v>
      </c>
      <c r="B67" s="10" t="s">
        <v>660</v>
      </c>
      <c r="C67" s="10" t="s">
        <v>1092</v>
      </c>
      <c r="D67" s="10" t="s">
        <v>3224</v>
      </c>
      <c r="E67" s="10" t="s">
        <v>24</v>
      </c>
      <c r="F67" s="10" t="s">
        <v>29</v>
      </c>
      <c r="G67" s="10">
        <v>4200</v>
      </c>
      <c r="H67" s="12" t="s">
        <v>23</v>
      </c>
    </row>
    <row r="68" spans="1:8" s="9" customFormat="1" x14ac:dyDescent="0.2">
      <c r="A68" s="10" t="s">
        <v>41</v>
      </c>
      <c r="B68" s="10" t="s">
        <v>660</v>
      </c>
      <c r="C68" s="10" t="s">
        <v>662</v>
      </c>
      <c r="D68" s="10" t="s">
        <v>3225</v>
      </c>
      <c r="E68" s="10" t="s">
        <v>171</v>
      </c>
      <c r="F68" s="10" t="s">
        <v>29</v>
      </c>
      <c r="G68" s="10">
        <v>4720</v>
      </c>
      <c r="H68" s="12" t="s">
        <v>39</v>
      </c>
    </row>
    <row r="69" spans="1:8" s="9" customFormat="1" hidden="1" x14ac:dyDescent="0.2">
      <c r="A69" s="10" t="s">
        <v>41</v>
      </c>
      <c r="B69" s="10" t="s">
        <v>660</v>
      </c>
      <c r="C69" s="10" t="s">
        <v>2404</v>
      </c>
      <c r="D69" s="10" t="s">
        <v>3226</v>
      </c>
      <c r="E69" s="10" t="s">
        <v>64</v>
      </c>
      <c r="F69" s="10" t="s">
        <v>123</v>
      </c>
      <c r="G69" s="10">
        <v>11364</v>
      </c>
      <c r="H69" s="12" t="s">
        <v>23</v>
      </c>
    </row>
    <row r="70" spans="1:8" s="9" customFormat="1" hidden="1" x14ac:dyDescent="0.2">
      <c r="A70" s="10" t="s">
        <v>41</v>
      </c>
      <c r="B70" s="10" t="s">
        <v>660</v>
      </c>
      <c r="C70" s="10" t="s">
        <v>1333</v>
      </c>
      <c r="D70" s="10" t="s">
        <v>3227</v>
      </c>
      <c r="E70" s="10" t="s">
        <v>24</v>
      </c>
      <c r="F70" s="10" t="s">
        <v>89</v>
      </c>
      <c r="G70" s="10">
        <v>185</v>
      </c>
      <c r="H70" s="12" t="s">
        <v>23</v>
      </c>
    </row>
    <row r="71" spans="1:8" s="11" customFormat="1" hidden="1" x14ac:dyDescent="0.2">
      <c r="A71" s="10" t="s">
        <v>41</v>
      </c>
      <c r="B71" s="10" t="s">
        <v>660</v>
      </c>
      <c r="C71" s="10" t="s">
        <v>2796</v>
      </c>
      <c r="D71" s="10" t="s">
        <v>3228</v>
      </c>
      <c r="E71" s="10" t="s">
        <v>64</v>
      </c>
      <c r="F71" s="10" t="s">
        <v>29</v>
      </c>
      <c r="G71" s="10">
        <v>150</v>
      </c>
      <c r="H71" s="12" t="s">
        <v>23</v>
      </c>
    </row>
    <row r="72" spans="1:8" s="11" customFormat="1" x14ac:dyDescent="0.2">
      <c r="A72" s="10" t="s">
        <v>41</v>
      </c>
      <c r="B72" s="10" t="s">
        <v>660</v>
      </c>
      <c r="C72" s="10" t="s">
        <v>1049</v>
      </c>
      <c r="D72" s="10" t="s">
        <v>3229</v>
      </c>
      <c r="E72" s="10" t="s">
        <v>171</v>
      </c>
      <c r="F72" s="10" t="s">
        <v>29</v>
      </c>
      <c r="G72" s="10">
        <v>80000</v>
      </c>
      <c r="H72" s="12" t="s">
        <v>39</v>
      </c>
    </row>
    <row r="73" spans="1:8" s="11" customFormat="1" hidden="1" x14ac:dyDescent="0.2">
      <c r="A73" s="10" t="s">
        <v>41</v>
      </c>
      <c r="B73" s="10" t="s">
        <v>660</v>
      </c>
      <c r="C73" s="10" t="s">
        <v>2841</v>
      </c>
      <c r="D73" s="10" t="s">
        <v>3230</v>
      </c>
      <c r="E73" s="10" t="s">
        <v>64</v>
      </c>
      <c r="F73" s="10" t="s">
        <v>29</v>
      </c>
      <c r="G73" s="10">
        <v>144</v>
      </c>
      <c r="H73" s="12" t="s">
        <v>23</v>
      </c>
    </row>
    <row r="74" spans="1:8" s="9" customFormat="1" hidden="1" x14ac:dyDescent="0.2">
      <c r="A74" s="10" t="s">
        <v>41</v>
      </c>
      <c r="B74" s="10" t="s">
        <v>660</v>
      </c>
      <c r="C74" s="10" t="s">
        <v>2778</v>
      </c>
      <c r="D74" s="10" t="s">
        <v>3231</v>
      </c>
      <c r="E74" s="10" t="s">
        <v>64</v>
      </c>
      <c r="F74" s="10" t="s">
        <v>29</v>
      </c>
      <c r="G74" s="10">
        <v>900</v>
      </c>
      <c r="H74" s="12" t="s">
        <v>23</v>
      </c>
    </row>
    <row r="75" spans="1:8" s="11" customFormat="1" hidden="1" x14ac:dyDescent="0.2">
      <c r="A75" s="10" t="s">
        <v>41</v>
      </c>
      <c r="B75" s="10" t="s">
        <v>660</v>
      </c>
      <c r="C75" s="10" t="s">
        <v>2788</v>
      </c>
      <c r="D75" s="10" t="s">
        <v>3232</v>
      </c>
      <c r="E75" s="10" t="s">
        <v>64</v>
      </c>
      <c r="F75" s="10" t="s">
        <v>29</v>
      </c>
      <c r="G75" s="10">
        <v>2200</v>
      </c>
      <c r="H75" s="12" t="s">
        <v>23</v>
      </c>
    </row>
    <row r="76" spans="1:8" s="11" customFormat="1" hidden="1" x14ac:dyDescent="0.2">
      <c r="A76" s="10" t="s">
        <v>41</v>
      </c>
      <c r="B76" s="10" t="s">
        <v>660</v>
      </c>
      <c r="C76" s="10" t="s">
        <v>1285</v>
      </c>
      <c r="D76" s="10" t="s">
        <v>3233</v>
      </c>
      <c r="E76" s="10" t="s">
        <v>64</v>
      </c>
      <c r="F76" s="10" t="s">
        <v>29</v>
      </c>
      <c r="G76" s="10">
        <v>1825</v>
      </c>
      <c r="H76" s="12" t="s">
        <v>23</v>
      </c>
    </row>
    <row r="77" spans="1:8" s="11" customFormat="1" x14ac:dyDescent="0.2">
      <c r="A77" s="10" t="s">
        <v>41</v>
      </c>
      <c r="B77" s="10" t="s">
        <v>660</v>
      </c>
      <c r="C77" s="10" t="s">
        <v>2714</v>
      </c>
      <c r="D77" s="10" t="s">
        <v>3234</v>
      </c>
      <c r="E77" s="10" t="s">
        <v>64</v>
      </c>
      <c r="F77" s="10" t="s">
        <v>29</v>
      </c>
      <c r="G77" s="10">
        <v>1825</v>
      </c>
      <c r="H77" s="12" t="s">
        <v>39</v>
      </c>
    </row>
    <row r="78" spans="1:8" s="11" customFormat="1" x14ac:dyDescent="0.2">
      <c r="A78" s="10" t="s">
        <v>41</v>
      </c>
      <c r="B78" s="10" t="s">
        <v>660</v>
      </c>
      <c r="C78" s="10" t="s">
        <v>2367</v>
      </c>
      <c r="D78" s="10" t="s">
        <v>3235</v>
      </c>
      <c r="E78" s="10" t="s">
        <v>64</v>
      </c>
      <c r="F78" s="10" t="s">
        <v>29</v>
      </c>
      <c r="G78" s="10">
        <v>4676</v>
      </c>
      <c r="H78" s="12" t="s">
        <v>39</v>
      </c>
    </row>
    <row r="79" spans="1:8" s="11" customFormat="1" x14ac:dyDescent="0.2">
      <c r="A79" s="10" t="s">
        <v>41</v>
      </c>
      <c r="B79" s="10" t="s">
        <v>660</v>
      </c>
      <c r="C79" s="10" t="s">
        <v>2311</v>
      </c>
      <c r="D79" s="10" t="s">
        <v>3236</v>
      </c>
      <c r="E79" s="10" t="s">
        <v>64</v>
      </c>
      <c r="F79" s="10" t="s">
        <v>33</v>
      </c>
      <c r="G79" s="10">
        <v>5621</v>
      </c>
      <c r="H79" s="12" t="s">
        <v>39</v>
      </c>
    </row>
    <row r="80" spans="1:8" s="11" customFormat="1" x14ac:dyDescent="0.2">
      <c r="A80" s="10" t="s">
        <v>41</v>
      </c>
      <c r="B80" s="10" t="s">
        <v>165</v>
      </c>
      <c r="C80" s="10" t="s">
        <v>485</v>
      </c>
      <c r="D80" s="10" t="s">
        <v>3237</v>
      </c>
      <c r="E80" s="10" t="s">
        <v>171</v>
      </c>
      <c r="F80" s="10" t="s">
        <v>29</v>
      </c>
      <c r="G80" s="10">
        <v>10000</v>
      </c>
      <c r="H80" s="12" t="s">
        <v>39</v>
      </c>
    </row>
    <row r="81" spans="1:8" s="11" customFormat="1" x14ac:dyDescent="0.2">
      <c r="A81" s="10" t="s">
        <v>41</v>
      </c>
      <c r="B81" s="10" t="s">
        <v>165</v>
      </c>
      <c r="C81" s="10" t="s">
        <v>651</v>
      </c>
      <c r="D81" s="10" t="s">
        <v>3238</v>
      </c>
      <c r="E81" s="10" t="s">
        <v>171</v>
      </c>
      <c r="F81" s="10" t="s">
        <v>29</v>
      </c>
      <c r="G81" s="10">
        <v>43500</v>
      </c>
      <c r="H81" s="12" t="s">
        <v>39</v>
      </c>
    </row>
    <row r="82" spans="1:8" s="11" customFormat="1" x14ac:dyDescent="0.2">
      <c r="A82" s="10" t="s">
        <v>41</v>
      </c>
      <c r="B82" s="10" t="s">
        <v>165</v>
      </c>
      <c r="C82" s="10" t="s">
        <v>2284</v>
      </c>
      <c r="D82" s="10" t="s">
        <v>3239</v>
      </c>
      <c r="E82" s="10" t="s">
        <v>64</v>
      </c>
      <c r="F82" s="10" t="s">
        <v>29</v>
      </c>
      <c r="G82" s="10">
        <v>5036</v>
      </c>
      <c r="H82" s="12" t="s">
        <v>39</v>
      </c>
    </row>
    <row r="83" spans="1:8" s="9" customFormat="1" x14ac:dyDescent="0.2">
      <c r="A83" s="10" t="s">
        <v>41</v>
      </c>
      <c r="B83" s="10" t="s">
        <v>165</v>
      </c>
      <c r="C83" s="10" t="s">
        <v>1043</v>
      </c>
      <c r="D83" s="10" t="s">
        <v>3240</v>
      </c>
      <c r="E83" s="10" t="s">
        <v>171</v>
      </c>
      <c r="F83" s="10" t="s">
        <v>29</v>
      </c>
      <c r="G83" s="10">
        <v>114000</v>
      </c>
      <c r="H83" s="12" t="s">
        <v>39</v>
      </c>
    </row>
    <row r="84" spans="1:8" s="11" customFormat="1" x14ac:dyDescent="0.2">
      <c r="A84" s="10" t="s">
        <v>41</v>
      </c>
      <c r="B84" s="10" t="s">
        <v>165</v>
      </c>
      <c r="C84" s="10" t="s">
        <v>648</v>
      </c>
      <c r="D84" s="10" t="s">
        <v>3241</v>
      </c>
      <c r="E84" s="10" t="s">
        <v>171</v>
      </c>
      <c r="F84" s="10" t="s">
        <v>29</v>
      </c>
      <c r="G84" s="10">
        <v>4300</v>
      </c>
      <c r="H84" s="12" t="s">
        <v>39</v>
      </c>
    </row>
    <row r="85" spans="1:8" s="11" customFormat="1" x14ac:dyDescent="0.2">
      <c r="A85" s="10" t="s">
        <v>41</v>
      </c>
      <c r="B85" s="10" t="s">
        <v>165</v>
      </c>
      <c r="C85" s="10" t="s">
        <v>2313</v>
      </c>
      <c r="D85" s="10" t="s">
        <v>3242</v>
      </c>
      <c r="E85" s="10" t="s">
        <v>64</v>
      </c>
      <c r="F85" s="10" t="s">
        <v>29</v>
      </c>
      <c r="G85" s="10">
        <v>4190</v>
      </c>
      <c r="H85" s="12" t="s">
        <v>39</v>
      </c>
    </row>
    <row r="86" spans="1:8" s="11" customFormat="1" x14ac:dyDescent="0.2">
      <c r="A86" s="10" t="s">
        <v>41</v>
      </c>
      <c r="B86" s="10" t="s">
        <v>165</v>
      </c>
      <c r="C86" s="10" t="s">
        <v>905</v>
      </c>
      <c r="D86" s="10" t="s">
        <v>3243</v>
      </c>
      <c r="E86" s="10" t="s">
        <v>171</v>
      </c>
      <c r="F86" s="10" t="s">
        <v>29</v>
      </c>
      <c r="G86" s="10">
        <v>30189</v>
      </c>
      <c r="H86" s="12" t="s">
        <v>39</v>
      </c>
    </row>
    <row r="87" spans="1:8" s="9" customFormat="1" x14ac:dyDescent="0.2">
      <c r="A87" s="10" t="s">
        <v>41</v>
      </c>
      <c r="B87" s="10" t="s">
        <v>165</v>
      </c>
      <c r="C87" s="10" t="s">
        <v>1034</v>
      </c>
      <c r="D87" s="10" t="s">
        <v>3244</v>
      </c>
      <c r="E87" s="10" t="s">
        <v>171</v>
      </c>
      <c r="F87" s="10" t="s">
        <v>29</v>
      </c>
      <c r="G87" s="10">
        <v>18000</v>
      </c>
      <c r="H87" s="12" t="s">
        <v>39</v>
      </c>
    </row>
    <row r="88" spans="1:8" s="9" customFormat="1" hidden="1" x14ac:dyDescent="0.2">
      <c r="A88" s="10" t="s">
        <v>41</v>
      </c>
      <c r="B88" s="10" t="s">
        <v>165</v>
      </c>
      <c r="C88" s="10" t="s">
        <v>1815</v>
      </c>
      <c r="D88" s="10" t="s">
        <v>3245</v>
      </c>
      <c r="E88" s="10" t="s">
        <v>64</v>
      </c>
      <c r="F88" s="10" t="s">
        <v>29</v>
      </c>
      <c r="G88" s="10">
        <v>1</v>
      </c>
      <c r="H88" s="12" t="s">
        <v>23</v>
      </c>
    </row>
    <row r="89" spans="1:8" s="9" customFormat="1" hidden="1" x14ac:dyDescent="0.2">
      <c r="A89" s="10" t="s">
        <v>41</v>
      </c>
      <c r="B89" s="10" t="s">
        <v>165</v>
      </c>
      <c r="C89" s="10" t="s">
        <v>2387</v>
      </c>
      <c r="D89" s="10" t="s">
        <v>3246</v>
      </c>
      <c r="E89" s="10" t="s">
        <v>64</v>
      </c>
      <c r="F89" s="10" t="s">
        <v>29</v>
      </c>
      <c r="G89" s="10">
        <v>1112</v>
      </c>
      <c r="H89" s="12" t="s">
        <v>23</v>
      </c>
    </row>
    <row r="90" spans="1:8" s="11" customFormat="1" hidden="1" x14ac:dyDescent="0.2">
      <c r="A90" s="10" t="s">
        <v>41</v>
      </c>
      <c r="B90" s="10" t="s">
        <v>165</v>
      </c>
      <c r="C90" s="10" t="s">
        <v>2817</v>
      </c>
      <c r="D90" s="10" t="s">
        <v>3247</v>
      </c>
      <c r="E90" s="10" t="s">
        <v>64</v>
      </c>
      <c r="F90" s="10" t="s">
        <v>29</v>
      </c>
      <c r="G90" s="10">
        <v>1074</v>
      </c>
      <c r="H90" s="12" t="s">
        <v>23</v>
      </c>
    </row>
    <row r="91" spans="1:8" s="9" customFormat="1" hidden="1" x14ac:dyDescent="0.2">
      <c r="A91" s="10" t="s">
        <v>41</v>
      </c>
      <c r="B91" s="10" t="s">
        <v>165</v>
      </c>
      <c r="C91" s="10" t="s">
        <v>2785</v>
      </c>
      <c r="D91" s="10" t="s">
        <v>3248</v>
      </c>
      <c r="E91" s="10" t="s">
        <v>64</v>
      </c>
      <c r="F91" s="10" t="s">
        <v>29</v>
      </c>
      <c r="G91" s="10">
        <v>875</v>
      </c>
      <c r="H91" s="12" t="s">
        <v>23</v>
      </c>
    </row>
    <row r="92" spans="1:8" s="11" customFormat="1" hidden="1" x14ac:dyDescent="0.2">
      <c r="A92" s="10" t="s">
        <v>41</v>
      </c>
      <c r="B92" s="10" t="s">
        <v>165</v>
      </c>
      <c r="C92" s="10" t="s">
        <v>1685</v>
      </c>
      <c r="D92" s="10" t="s">
        <v>3249</v>
      </c>
      <c r="E92" s="10" t="s">
        <v>64</v>
      </c>
      <c r="F92" s="10" t="s">
        <v>29</v>
      </c>
      <c r="G92" s="10">
        <v>900</v>
      </c>
      <c r="H92" s="12" t="s">
        <v>23</v>
      </c>
    </row>
    <row r="93" spans="1:8" s="11" customFormat="1" x14ac:dyDescent="0.2">
      <c r="A93" s="10" t="s">
        <v>41</v>
      </c>
      <c r="B93" s="10" t="s">
        <v>165</v>
      </c>
      <c r="C93" s="10" t="s">
        <v>160</v>
      </c>
      <c r="D93" s="10" t="s">
        <v>3250</v>
      </c>
      <c r="E93" s="10" t="s">
        <v>64</v>
      </c>
      <c r="F93" s="10" t="s">
        <v>33</v>
      </c>
      <c r="G93" s="10">
        <v>4550</v>
      </c>
      <c r="H93" s="12" t="s">
        <v>39</v>
      </c>
    </row>
    <row r="94" spans="1:8" s="11" customFormat="1" x14ac:dyDescent="0.2">
      <c r="A94" s="10" t="s">
        <v>41</v>
      </c>
      <c r="B94" s="10" t="s">
        <v>115</v>
      </c>
      <c r="C94" s="10" t="s">
        <v>2336</v>
      </c>
      <c r="D94" s="10" t="s">
        <v>3251</v>
      </c>
      <c r="E94" s="10" t="s">
        <v>64</v>
      </c>
      <c r="F94" s="10" t="s">
        <v>33</v>
      </c>
      <c r="G94" s="10">
        <v>4456</v>
      </c>
      <c r="H94" s="12" t="s">
        <v>39</v>
      </c>
    </row>
    <row r="95" spans="1:8" s="11" customFormat="1" x14ac:dyDescent="0.2">
      <c r="A95" s="10" t="s">
        <v>41</v>
      </c>
      <c r="B95" s="10" t="s">
        <v>115</v>
      </c>
      <c r="C95" s="10" t="s">
        <v>646</v>
      </c>
      <c r="D95" s="10" t="s">
        <v>3252</v>
      </c>
      <c r="E95" s="10" t="s">
        <v>171</v>
      </c>
      <c r="F95" s="10" t="s">
        <v>29</v>
      </c>
      <c r="G95" s="10">
        <v>7105</v>
      </c>
      <c r="H95" s="12" t="s">
        <v>39</v>
      </c>
    </row>
    <row r="96" spans="1:8" s="11" customFormat="1" hidden="1" x14ac:dyDescent="0.2">
      <c r="A96" s="10" t="s">
        <v>41</v>
      </c>
      <c r="B96" s="10" t="s">
        <v>115</v>
      </c>
      <c r="C96" s="10" t="s">
        <v>1352</v>
      </c>
      <c r="D96" s="10" t="s">
        <v>3253</v>
      </c>
      <c r="E96" s="10" t="s">
        <v>24</v>
      </c>
      <c r="F96" s="10" t="s">
        <v>89</v>
      </c>
      <c r="G96" s="10">
        <v>1075</v>
      </c>
      <c r="H96" s="12" t="s">
        <v>23</v>
      </c>
    </row>
    <row r="97" spans="1:8" s="11" customFormat="1" hidden="1" x14ac:dyDescent="0.2">
      <c r="A97" s="10" t="s">
        <v>41</v>
      </c>
      <c r="B97" s="10" t="s">
        <v>115</v>
      </c>
      <c r="C97" s="10" t="s">
        <v>2775</v>
      </c>
      <c r="D97" s="10" t="s">
        <v>3254</v>
      </c>
      <c r="E97" s="10" t="s">
        <v>64</v>
      </c>
      <c r="F97" s="10" t="s">
        <v>1087</v>
      </c>
      <c r="G97" s="10">
        <v>1426</v>
      </c>
      <c r="H97" s="12" t="s">
        <v>23</v>
      </c>
    </row>
    <row r="98" spans="1:8" s="11" customFormat="1" x14ac:dyDescent="0.2">
      <c r="A98" s="10" t="s">
        <v>41</v>
      </c>
      <c r="B98" s="10" t="s">
        <v>115</v>
      </c>
      <c r="C98" s="10" t="s">
        <v>642</v>
      </c>
      <c r="D98" s="10" t="s">
        <v>3255</v>
      </c>
      <c r="E98" s="10" t="s">
        <v>171</v>
      </c>
      <c r="F98" s="10" t="s">
        <v>29</v>
      </c>
      <c r="G98" s="10">
        <v>16900</v>
      </c>
      <c r="H98" s="12" t="s">
        <v>39</v>
      </c>
    </row>
    <row r="99" spans="1:8" s="11" customFormat="1" hidden="1" x14ac:dyDescent="0.2">
      <c r="A99" s="10" t="s">
        <v>41</v>
      </c>
      <c r="B99" s="10" t="s">
        <v>115</v>
      </c>
      <c r="C99" s="10" t="s">
        <v>2172</v>
      </c>
      <c r="D99" s="10" t="s">
        <v>3256</v>
      </c>
      <c r="E99" s="10" t="s">
        <v>64</v>
      </c>
      <c r="F99" s="10" t="s">
        <v>29</v>
      </c>
      <c r="G99" s="10">
        <v>1200</v>
      </c>
      <c r="H99" s="12" t="s">
        <v>23</v>
      </c>
    </row>
    <row r="100" spans="1:8" s="9" customFormat="1" hidden="1" x14ac:dyDescent="0.2">
      <c r="A100" s="10" t="s">
        <v>41</v>
      </c>
      <c r="B100" s="10" t="s">
        <v>115</v>
      </c>
      <c r="C100" s="10" t="s">
        <v>2609</v>
      </c>
      <c r="D100" s="10" t="s">
        <v>3257</v>
      </c>
      <c r="E100" s="10" t="s">
        <v>64</v>
      </c>
      <c r="F100" s="10" t="s">
        <v>1087</v>
      </c>
      <c r="G100" s="10">
        <v>1428</v>
      </c>
      <c r="H100" s="12" t="s">
        <v>23</v>
      </c>
    </row>
    <row r="101" spans="1:8" s="11" customFormat="1" hidden="1" x14ac:dyDescent="0.2">
      <c r="A101" s="10" t="s">
        <v>41</v>
      </c>
      <c r="B101" s="10" t="s">
        <v>115</v>
      </c>
      <c r="C101" s="10" t="s">
        <v>3094</v>
      </c>
      <c r="D101" s="10" t="s">
        <v>3258</v>
      </c>
      <c r="E101" s="10" t="s">
        <v>64</v>
      </c>
      <c r="F101" s="10" t="s">
        <v>33</v>
      </c>
      <c r="G101" s="10">
        <v>500</v>
      </c>
      <c r="H101" s="12" t="s">
        <v>23</v>
      </c>
    </row>
    <row r="102" spans="1:8" s="9" customFormat="1" hidden="1" x14ac:dyDescent="0.2">
      <c r="A102" s="10" t="s">
        <v>41</v>
      </c>
      <c r="B102" s="10" t="s">
        <v>115</v>
      </c>
      <c r="C102" s="10" t="s">
        <v>1088</v>
      </c>
      <c r="D102" s="10" t="s">
        <v>3259</v>
      </c>
      <c r="E102" s="10" t="s">
        <v>64</v>
      </c>
      <c r="F102" s="10" t="s">
        <v>1091</v>
      </c>
      <c r="G102" s="10">
        <v>1000</v>
      </c>
      <c r="H102" s="12" t="s">
        <v>23</v>
      </c>
    </row>
    <row r="103" spans="1:8" s="11" customFormat="1" x14ac:dyDescent="0.2">
      <c r="A103" s="10" t="s">
        <v>41</v>
      </c>
      <c r="B103" s="10" t="s">
        <v>115</v>
      </c>
      <c r="C103" s="10" t="s">
        <v>471</v>
      </c>
      <c r="D103" s="10" t="s">
        <v>3260</v>
      </c>
      <c r="E103" s="10" t="s">
        <v>171</v>
      </c>
      <c r="F103" s="10" t="s">
        <v>29</v>
      </c>
      <c r="G103" s="10">
        <v>6200</v>
      </c>
      <c r="H103" s="12" t="s">
        <v>39</v>
      </c>
    </row>
    <row r="104" spans="1:8" s="9" customFormat="1" x14ac:dyDescent="0.2">
      <c r="A104" s="10" t="s">
        <v>41</v>
      </c>
      <c r="B104" s="10" t="s">
        <v>115</v>
      </c>
      <c r="C104" s="10" t="s">
        <v>493</v>
      </c>
      <c r="D104" s="10" t="s">
        <v>3261</v>
      </c>
      <c r="E104" s="10" t="s">
        <v>171</v>
      </c>
      <c r="F104" s="10" t="s">
        <v>29</v>
      </c>
      <c r="G104" s="10">
        <v>7700</v>
      </c>
      <c r="H104" s="12" t="s">
        <v>39</v>
      </c>
    </row>
    <row r="105" spans="1:8" s="11" customFormat="1" x14ac:dyDescent="0.2">
      <c r="A105" s="10" t="s">
        <v>41</v>
      </c>
      <c r="B105" s="10" t="s">
        <v>115</v>
      </c>
      <c r="C105" s="10" t="s">
        <v>3034</v>
      </c>
      <c r="D105" s="10" t="s">
        <v>3262</v>
      </c>
      <c r="E105" s="10" t="s">
        <v>40</v>
      </c>
      <c r="F105" s="10" t="s">
        <v>29</v>
      </c>
      <c r="G105" s="10">
        <v>30208</v>
      </c>
      <c r="H105" s="12" t="s">
        <v>39</v>
      </c>
    </row>
    <row r="106" spans="1:8" s="11" customFormat="1" x14ac:dyDescent="0.2">
      <c r="A106" s="10" t="s">
        <v>41</v>
      </c>
      <c r="B106" s="10" t="s">
        <v>115</v>
      </c>
      <c r="C106" s="10" t="s">
        <v>1036</v>
      </c>
      <c r="D106" s="10" t="s">
        <v>3263</v>
      </c>
      <c r="E106" s="10" t="s">
        <v>171</v>
      </c>
      <c r="F106" s="10" t="s">
        <v>29</v>
      </c>
      <c r="G106" s="10">
        <v>6000</v>
      </c>
      <c r="H106" s="12" t="s">
        <v>39</v>
      </c>
    </row>
    <row r="107" spans="1:8" s="11" customFormat="1" x14ac:dyDescent="0.2">
      <c r="A107" s="10" t="s">
        <v>41</v>
      </c>
      <c r="B107" s="10" t="s">
        <v>115</v>
      </c>
      <c r="C107" s="10" t="s">
        <v>357</v>
      </c>
      <c r="D107" s="10" t="s">
        <v>3264</v>
      </c>
      <c r="E107" s="10" t="s">
        <v>171</v>
      </c>
      <c r="F107" s="10" t="s">
        <v>29</v>
      </c>
      <c r="G107" s="10">
        <v>33186</v>
      </c>
      <c r="H107" s="12" t="s">
        <v>39</v>
      </c>
    </row>
    <row r="108" spans="1:8" s="9" customFormat="1" hidden="1" x14ac:dyDescent="0.2">
      <c r="A108" s="10" t="s">
        <v>41</v>
      </c>
      <c r="B108" s="10" t="s">
        <v>115</v>
      </c>
      <c r="C108" s="10" t="s">
        <v>2831</v>
      </c>
      <c r="D108" s="10" t="s">
        <v>3265</v>
      </c>
      <c r="E108" s="10" t="s">
        <v>64</v>
      </c>
      <c r="F108" s="10" t="s">
        <v>29</v>
      </c>
      <c r="G108" s="10">
        <v>423</v>
      </c>
      <c r="H108" s="12" t="s">
        <v>23</v>
      </c>
    </row>
    <row r="109" spans="1:8" s="9" customFormat="1" x14ac:dyDescent="0.2">
      <c r="A109" s="10" t="s">
        <v>41</v>
      </c>
      <c r="B109" s="10" t="s">
        <v>115</v>
      </c>
      <c r="C109" s="10" t="s">
        <v>2329</v>
      </c>
      <c r="D109" s="10" t="s">
        <v>3266</v>
      </c>
      <c r="E109" s="10" t="s">
        <v>64</v>
      </c>
      <c r="F109" s="10" t="s">
        <v>33</v>
      </c>
      <c r="G109" s="10">
        <v>4864</v>
      </c>
      <c r="H109" s="12" t="s">
        <v>39</v>
      </c>
    </row>
    <row r="110" spans="1:8" s="11" customFormat="1" hidden="1" x14ac:dyDescent="0.2">
      <c r="A110" s="10" t="s">
        <v>41</v>
      </c>
      <c r="B110" s="10" t="s">
        <v>115</v>
      </c>
      <c r="C110" s="10" t="s">
        <v>1366</v>
      </c>
      <c r="D110" s="10" t="s">
        <v>3267</v>
      </c>
      <c r="E110" s="10" t="s">
        <v>24</v>
      </c>
      <c r="F110" s="10" t="s">
        <v>29</v>
      </c>
      <c r="G110" s="10">
        <v>150</v>
      </c>
      <c r="H110" s="12" t="s">
        <v>23</v>
      </c>
    </row>
    <row r="111" spans="1:8" s="9" customFormat="1" hidden="1" x14ac:dyDescent="0.2">
      <c r="A111" s="10" t="s">
        <v>41</v>
      </c>
      <c r="B111" s="10" t="s">
        <v>115</v>
      </c>
      <c r="C111" s="10" t="s">
        <v>2898</v>
      </c>
      <c r="D111" s="10" t="s">
        <v>3268</v>
      </c>
      <c r="E111" s="10" t="s">
        <v>64</v>
      </c>
      <c r="F111" s="10" t="s">
        <v>29</v>
      </c>
      <c r="G111" s="10">
        <v>600</v>
      </c>
      <c r="H111" s="12" t="s">
        <v>23</v>
      </c>
    </row>
    <row r="112" spans="1:8" s="11" customFormat="1" hidden="1" x14ac:dyDescent="0.2">
      <c r="A112" s="10" t="s">
        <v>41</v>
      </c>
      <c r="B112" s="10" t="s">
        <v>115</v>
      </c>
      <c r="C112" s="10" t="s">
        <v>1344</v>
      </c>
      <c r="D112" s="10" t="s">
        <v>3269</v>
      </c>
      <c r="E112" s="10" t="s">
        <v>24</v>
      </c>
      <c r="F112" s="10" t="s">
        <v>89</v>
      </c>
      <c r="G112" s="10">
        <v>3003</v>
      </c>
      <c r="H112" s="12" t="s">
        <v>23</v>
      </c>
    </row>
    <row r="113" spans="1:8" s="11" customFormat="1" x14ac:dyDescent="0.2">
      <c r="A113" s="10" t="s">
        <v>41</v>
      </c>
      <c r="B113" s="10" t="s">
        <v>115</v>
      </c>
      <c r="C113" s="10" t="s">
        <v>2340</v>
      </c>
      <c r="D113" s="10" t="s">
        <v>3270</v>
      </c>
      <c r="E113" s="10" t="s">
        <v>64</v>
      </c>
      <c r="F113" s="10" t="s">
        <v>33</v>
      </c>
      <c r="G113" s="10">
        <v>4000</v>
      </c>
      <c r="H113" s="12" t="s">
        <v>39</v>
      </c>
    </row>
    <row r="114" spans="1:8" s="11" customFormat="1" x14ac:dyDescent="0.2">
      <c r="A114" s="10" t="s">
        <v>41</v>
      </c>
      <c r="B114" s="10" t="s">
        <v>115</v>
      </c>
      <c r="C114" s="10" t="s">
        <v>2354</v>
      </c>
      <c r="D114" s="10" t="s">
        <v>3271</v>
      </c>
      <c r="E114" s="10" t="s">
        <v>64</v>
      </c>
      <c r="F114" s="10" t="s">
        <v>33</v>
      </c>
      <c r="G114" s="10">
        <v>3129</v>
      </c>
      <c r="H114" s="12" t="s">
        <v>39</v>
      </c>
    </row>
    <row r="115" spans="1:8" s="11" customFormat="1" x14ac:dyDescent="0.2">
      <c r="A115" s="10" t="s">
        <v>41</v>
      </c>
      <c r="B115" s="10" t="s">
        <v>115</v>
      </c>
      <c r="C115" s="10" t="s">
        <v>2360</v>
      </c>
      <c r="D115" s="10" t="s">
        <v>3272</v>
      </c>
      <c r="E115" s="10" t="s">
        <v>64</v>
      </c>
      <c r="F115" s="10" t="s">
        <v>33</v>
      </c>
      <c r="G115" s="10">
        <v>2250</v>
      </c>
      <c r="H115" s="12" t="s">
        <v>39</v>
      </c>
    </row>
    <row r="116" spans="1:8" s="9" customFormat="1" x14ac:dyDescent="0.2">
      <c r="A116" s="10" t="s">
        <v>41</v>
      </c>
      <c r="B116" s="10" t="s">
        <v>115</v>
      </c>
      <c r="C116" s="10" t="s">
        <v>2321</v>
      </c>
      <c r="D116" s="10" t="s">
        <v>3273</v>
      </c>
      <c r="E116" s="10" t="s">
        <v>64</v>
      </c>
      <c r="F116" s="10" t="s">
        <v>1091</v>
      </c>
      <c r="G116" s="10">
        <v>2800</v>
      </c>
      <c r="H116" s="12" t="s">
        <v>39</v>
      </c>
    </row>
    <row r="117" spans="1:8" s="11" customFormat="1" x14ac:dyDescent="0.2">
      <c r="A117" s="10" t="s">
        <v>41</v>
      </c>
      <c r="B117" s="10" t="s">
        <v>115</v>
      </c>
      <c r="C117" s="10" t="s">
        <v>2347</v>
      </c>
      <c r="D117" s="10" t="s">
        <v>3274</v>
      </c>
      <c r="E117" s="10" t="s">
        <v>64</v>
      </c>
      <c r="F117" s="10" t="s">
        <v>33</v>
      </c>
      <c r="G117" s="10">
        <v>2621</v>
      </c>
      <c r="H117" s="12" t="s">
        <v>39</v>
      </c>
    </row>
    <row r="118" spans="1:8" s="9" customFormat="1" x14ac:dyDescent="0.2">
      <c r="A118" s="10" t="s">
        <v>41</v>
      </c>
      <c r="B118" s="10" t="s">
        <v>115</v>
      </c>
      <c r="C118" s="10" t="s">
        <v>2325</v>
      </c>
      <c r="D118" s="10" t="s">
        <v>3275</v>
      </c>
      <c r="E118" s="10" t="s">
        <v>64</v>
      </c>
      <c r="F118" s="10" t="s">
        <v>155</v>
      </c>
      <c r="G118" s="10">
        <v>6000</v>
      </c>
      <c r="H118" s="12" t="s">
        <v>39</v>
      </c>
    </row>
    <row r="119" spans="1:8" s="11" customFormat="1" x14ac:dyDescent="0.2">
      <c r="A119" s="10" t="s">
        <v>41</v>
      </c>
      <c r="B119" s="10" t="s">
        <v>115</v>
      </c>
      <c r="C119" s="10" t="s">
        <v>465</v>
      </c>
      <c r="D119" s="10" t="s">
        <v>3276</v>
      </c>
      <c r="E119" s="10" t="s">
        <v>171</v>
      </c>
      <c r="F119" s="10" t="s">
        <v>68</v>
      </c>
      <c r="G119" s="10">
        <v>7887</v>
      </c>
      <c r="H119" s="12" t="s">
        <v>39</v>
      </c>
    </row>
    <row r="120" spans="1:8" s="11" customFormat="1" x14ac:dyDescent="0.2">
      <c r="A120" s="10" t="s">
        <v>41</v>
      </c>
      <c r="B120" s="10" t="s">
        <v>115</v>
      </c>
      <c r="C120" s="10" t="s">
        <v>480</v>
      </c>
      <c r="D120" s="10" t="s">
        <v>3276</v>
      </c>
      <c r="E120" s="10" t="s">
        <v>171</v>
      </c>
      <c r="F120" s="10" t="s">
        <v>29</v>
      </c>
      <c r="G120" s="10">
        <v>52357</v>
      </c>
      <c r="H120" s="12" t="s">
        <v>39</v>
      </c>
    </row>
    <row r="121" spans="1:8" s="11" customFormat="1" x14ac:dyDescent="0.2">
      <c r="A121" s="10" t="s">
        <v>41</v>
      </c>
      <c r="B121" s="10" t="s">
        <v>115</v>
      </c>
      <c r="C121" s="10" t="s">
        <v>2665</v>
      </c>
      <c r="D121" s="10" t="s">
        <v>3277</v>
      </c>
      <c r="E121" s="10" t="s">
        <v>64</v>
      </c>
      <c r="F121" s="10" t="s">
        <v>29</v>
      </c>
      <c r="G121" s="10">
        <v>1400</v>
      </c>
      <c r="H121" s="12" t="s">
        <v>39</v>
      </c>
    </row>
    <row r="122" spans="1:8" s="11" customFormat="1" hidden="1" x14ac:dyDescent="0.2">
      <c r="A122" s="10" t="s">
        <v>41</v>
      </c>
      <c r="B122" s="10" t="s">
        <v>115</v>
      </c>
      <c r="C122" s="10" t="s">
        <v>1360</v>
      </c>
      <c r="D122" s="10" t="s">
        <v>3278</v>
      </c>
      <c r="E122" s="10" t="s">
        <v>24</v>
      </c>
      <c r="F122" s="10" t="s">
        <v>89</v>
      </c>
      <c r="G122" s="10">
        <v>1</v>
      </c>
      <c r="H122" s="12" t="s">
        <v>23</v>
      </c>
    </row>
    <row r="123" spans="1:8" s="9" customFormat="1" hidden="1" x14ac:dyDescent="0.2">
      <c r="A123" s="10" t="s">
        <v>41</v>
      </c>
      <c r="B123" s="10" t="s">
        <v>115</v>
      </c>
      <c r="C123" s="10" t="s">
        <v>1300</v>
      </c>
      <c r="D123" s="10" t="s">
        <v>3279</v>
      </c>
      <c r="E123" s="10" t="s">
        <v>24</v>
      </c>
      <c r="F123" s="10" t="s">
        <v>89</v>
      </c>
      <c r="G123" s="10">
        <v>1</v>
      </c>
      <c r="H123" s="12" t="s">
        <v>23</v>
      </c>
    </row>
    <row r="124" spans="1:8" s="11" customFormat="1" hidden="1" x14ac:dyDescent="0.2">
      <c r="A124" s="10" t="s">
        <v>41</v>
      </c>
      <c r="B124" s="10" t="s">
        <v>115</v>
      </c>
      <c r="C124" s="10" t="s">
        <v>1803</v>
      </c>
      <c r="D124" s="10" t="s">
        <v>3280</v>
      </c>
      <c r="E124" s="10" t="s">
        <v>64</v>
      </c>
      <c r="F124" s="10" t="s">
        <v>29</v>
      </c>
      <c r="G124" s="10">
        <v>1650</v>
      </c>
      <c r="H124" s="12" t="s">
        <v>23</v>
      </c>
    </row>
    <row r="125" spans="1:8" s="11" customFormat="1" hidden="1" x14ac:dyDescent="0.2">
      <c r="A125" s="10" t="s">
        <v>41</v>
      </c>
      <c r="B125" s="10" t="s">
        <v>115</v>
      </c>
      <c r="C125" s="10" t="s">
        <v>1610</v>
      </c>
      <c r="D125" s="10" t="s">
        <v>3281</v>
      </c>
      <c r="E125" s="10" t="s">
        <v>64</v>
      </c>
      <c r="F125" s="10" t="s">
        <v>1199</v>
      </c>
      <c r="G125" s="10">
        <v>620</v>
      </c>
      <c r="H125" s="12" t="s">
        <v>23</v>
      </c>
    </row>
    <row r="126" spans="1:8" s="11" customFormat="1" x14ac:dyDescent="0.2">
      <c r="A126" s="10" t="s">
        <v>41</v>
      </c>
      <c r="B126" s="10" t="s">
        <v>115</v>
      </c>
      <c r="C126" s="10" t="s">
        <v>111</v>
      </c>
      <c r="D126" s="10" t="s">
        <v>3282</v>
      </c>
      <c r="E126" s="10" t="s">
        <v>64</v>
      </c>
      <c r="F126" s="10" t="s">
        <v>29</v>
      </c>
      <c r="G126" s="10">
        <v>1600</v>
      </c>
      <c r="H126" s="12" t="s">
        <v>39</v>
      </c>
    </row>
    <row r="127" spans="1:8" s="9" customFormat="1" x14ac:dyDescent="0.2">
      <c r="A127" s="10" t="s">
        <v>41</v>
      </c>
      <c r="B127" s="10" t="s">
        <v>457</v>
      </c>
      <c r="C127" s="10" t="s">
        <v>626</v>
      </c>
      <c r="D127" s="10" t="s">
        <v>3283</v>
      </c>
      <c r="E127" s="10" t="s">
        <v>171</v>
      </c>
      <c r="F127" s="10" t="s">
        <v>29</v>
      </c>
      <c r="G127" s="10">
        <v>3000</v>
      </c>
      <c r="H127" s="12" t="s">
        <v>39</v>
      </c>
    </row>
    <row r="128" spans="1:8" s="11" customFormat="1" x14ac:dyDescent="0.2">
      <c r="A128" s="10" t="s">
        <v>41</v>
      </c>
      <c r="B128" s="10" t="s">
        <v>457</v>
      </c>
      <c r="C128" s="10" t="s">
        <v>615</v>
      </c>
      <c r="D128" s="10" t="s">
        <v>3284</v>
      </c>
      <c r="E128" s="10" t="s">
        <v>171</v>
      </c>
      <c r="F128" s="10" t="s">
        <v>29</v>
      </c>
      <c r="G128" s="10">
        <v>13265</v>
      </c>
      <c r="H128" s="12" t="s">
        <v>39</v>
      </c>
    </row>
    <row r="129" spans="1:8" s="9" customFormat="1" x14ac:dyDescent="0.2">
      <c r="A129" s="10" t="s">
        <v>41</v>
      </c>
      <c r="B129" s="10" t="s">
        <v>457</v>
      </c>
      <c r="C129" s="10" t="s">
        <v>622</v>
      </c>
      <c r="D129" s="10" t="s">
        <v>3285</v>
      </c>
      <c r="E129" s="10" t="s">
        <v>171</v>
      </c>
      <c r="F129" s="10" t="s">
        <v>29</v>
      </c>
      <c r="G129" s="10">
        <v>9000</v>
      </c>
      <c r="H129" s="12" t="s">
        <v>39</v>
      </c>
    </row>
    <row r="130" spans="1:8" s="11" customFormat="1" x14ac:dyDescent="0.2">
      <c r="A130" s="10" t="s">
        <v>41</v>
      </c>
      <c r="B130" s="10" t="s">
        <v>457</v>
      </c>
      <c r="C130" s="10" t="s">
        <v>452</v>
      </c>
      <c r="D130" s="10" t="s">
        <v>3286</v>
      </c>
      <c r="E130" s="10" t="s">
        <v>171</v>
      </c>
      <c r="F130" s="10" t="s">
        <v>33</v>
      </c>
      <c r="G130" s="10">
        <v>5000</v>
      </c>
      <c r="H130" s="12" t="s">
        <v>39</v>
      </c>
    </row>
    <row r="131" spans="1:8" s="9" customFormat="1" x14ac:dyDescent="0.2">
      <c r="A131" s="10" t="s">
        <v>41</v>
      </c>
      <c r="B131" s="10" t="s">
        <v>457</v>
      </c>
      <c r="C131" s="10" t="s">
        <v>639</v>
      </c>
      <c r="D131" s="10" t="s">
        <v>3287</v>
      </c>
      <c r="E131" s="10" t="s">
        <v>171</v>
      </c>
      <c r="F131" s="10" t="s">
        <v>29</v>
      </c>
      <c r="G131" s="10">
        <v>15125</v>
      </c>
      <c r="H131" s="12" t="s">
        <v>39</v>
      </c>
    </row>
    <row r="132" spans="1:8" s="9" customFormat="1" x14ac:dyDescent="0.2">
      <c r="A132" s="10" t="s">
        <v>41</v>
      </c>
      <c r="B132" s="10" t="s">
        <v>457</v>
      </c>
      <c r="C132" s="10" t="s">
        <v>459</v>
      </c>
      <c r="D132" s="10" t="s">
        <v>3288</v>
      </c>
      <c r="E132" s="10" t="s">
        <v>171</v>
      </c>
      <c r="F132" s="10" t="s">
        <v>29</v>
      </c>
      <c r="G132" s="10">
        <v>38826</v>
      </c>
      <c r="H132" s="12" t="s">
        <v>39</v>
      </c>
    </row>
    <row r="133" spans="1:8" s="9" customFormat="1" x14ac:dyDescent="0.2">
      <c r="A133" s="10" t="s">
        <v>41</v>
      </c>
      <c r="B133" s="10" t="s">
        <v>457</v>
      </c>
      <c r="C133" s="10" t="s">
        <v>2448</v>
      </c>
      <c r="D133" s="10" t="s">
        <v>3289</v>
      </c>
      <c r="E133" s="10" t="s">
        <v>64</v>
      </c>
      <c r="F133" s="10" t="s">
        <v>33</v>
      </c>
      <c r="G133" s="10">
        <v>3328</v>
      </c>
      <c r="H133" s="12" t="s">
        <v>39</v>
      </c>
    </row>
    <row r="134" spans="1:8" s="9" customFormat="1" x14ac:dyDescent="0.2">
      <c r="A134" s="10" t="s">
        <v>41</v>
      </c>
      <c r="B134" s="10" t="s">
        <v>457</v>
      </c>
      <c r="C134" s="10" t="s">
        <v>635</v>
      </c>
      <c r="D134" s="10" t="s">
        <v>3290</v>
      </c>
      <c r="E134" s="10" t="s">
        <v>171</v>
      </c>
      <c r="F134" s="10" t="s">
        <v>29</v>
      </c>
      <c r="G134" s="10">
        <v>8000</v>
      </c>
      <c r="H134" s="12" t="s">
        <v>39</v>
      </c>
    </row>
    <row r="135" spans="1:8" s="9" customFormat="1" x14ac:dyDescent="0.2">
      <c r="A135" s="10" t="s">
        <v>41</v>
      </c>
      <c r="B135" s="10" t="s">
        <v>457</v>
      </c>
      <c r="C135" s="10" t="s">
        <v>2451</v>
      </c>
      <c r="D135" s="10" t="s">
        <v>3291</v>
      </c>
      <c r="E135" s="10" t="s">
        <v>64</v>
      </c>
      <c r="F135" s="10" t="s">
        <v>33</v>
      </c>
      <c r="G135" s="10">
        <v>3481</v>
      </c>
      <c r="H135" s="12" t="s">
        <v>39</v>
      </c>
    </row>
    <row r="136" spans="1:8" s="9" customFormat="1" x14ac:dyDescent="0.2">
      <c r="A136" s="10" t="s">
        <v>41</v>
      </c>
      <c r="B136" s="10" t="s">
        <v>457</v>
      </c>
      <c r="C136" s="10" t="s">
        <v>2444</v>
      </c>
      <c r="D136" s="10" t="s">
        <v>3292</v>
      </c>
      <c r="E136" s="10" t="s">
        <v>64</v>
      </c>
      <c r="F136" s="10" t="s">
        <v>29</v>
      </c>
      <c r="G136" s="10">
        <v>2000</v>
      </c>
      <c r="H136" s="12" t="s">
        <v>39</v>
      </c>
    </row>
    <row r="137" spans="1:8" s="9" customFormat="1" hidden="1" x14ac:dyDescent="0.2">
      <c r="A137" s="10" t="s">
        <v>41</v>
      </c>
      <c r="B137" s="10" t="s">
        <v>457</v>
      </c>
      <c r="C137" s="10" t="s">
        <v>2793</v>
      </c>
      <c r="D137" s="10" t="s">
        <v>3293</v>
      </c>
      <c r="E137" s="10" t="s">
        <v>64</v>
      </c>
      <c r="F137" s="10" t="s">
        <v>29</v>
      </c>
      <c r="G137" s="10">
        <v>2304</v>
      </c>
      <c r="H137" s="12" t="s">
        <v>23</v>
      </c>
    </row>
    <row r="138" spans="1:8" s="11" customFormat="1" hidden="1" x14ac:dyDescent="0.2">
      <c r="A138" s="10" t="s">
        <v>41</v>
      </c>
      <c r="B138" s="10" t="s">
        <v>457</v>
      </c>
      <c r="C138" s="10" t="s">
        <v>2953</v>
      </c>
      <c r="D138" s="10" t="s">
        <v>3294</v>
      </c>
      <c r="E138" s="10" t="s">
        <v>64</v>
      </c>
      <c r="F138" s="10" t="s">
        <v>29</v>
      </c>
      <c r="G138" s="10">
        <v>7312</v>
      </c>
      <c r="H138" s="12" t="s">
        <v>23</v>
      </c>
    </row>
    <row r="139" spans="1:8" s="11" customFormat="1" hidden="1" x14ac:dyDescent="0.2">
      <c r="A139" s="10" t="s">
        <v>41</v>
      </c>
      <c r="B139" s="10" t="s">
        <v>457</v>
      </c>
      <c r="C139" s="10" t="s">
        <v>1370</v>
      </c>
      <c r="D139" s="10" t="s">
        <v>3295</v>
      </c>
      <c r="E139" s="10" t="s">
        <v>24</v>
      </c>
      <c r="F139" s="10" t="s">
        <v>29</v>
      </c>
      <c r="G139" s="10">
        <v>1200</v>
      </c>
      <c r="H139" s="12" t="s">
        <v>23</v>
      </c>
    </row>
    <row r="140" spans="1:8" s="9" customFormat="1" hidden="1" x14ac:dyDescent="0.2">
      <c r="A140" s="10" t="s">
        <v>41</v>
      </c>
      <c r="B140" s="10" t="s">
        <v>457</v>
      </c>
      <c r="C140" s="10" t="s">
        <v>2917</v>
      </c>
      <c r="D140" s="10" t="s">
        <v>3296</v>
      </c>
      <c r="E140" s="10" t="s">
        <v>64</v>
      </c>
      <c r="F140" s="10" t="s">
        <v>29</v>
      </c>
      <c r="G140" s="10">
        <v>1600</v>
      </c>
      <c r="H140" s="12" t="s">
        <v>23</v>
      </c>
    </row>
    <row r="141" spans="1:8" s="11" customFormat="1" hidden="1" x14ac:dyDescent="0.2">
      <c r="A141" s="10" t="s">
        <v>41</v>
      </c>
      <c r="B141" s="10" t="s">
        <v>457</v>
      </c>
      <c r="C141" s="10" t="s">
        <v>2861</v>
      </c>
      <c r="D141" s="10" t="s">
        <v>3297</v>
      </c>
      <c r="E141" s="10" t="s">
        <v>64</v>
      </c>
      <c r="F141" s="10" t="s">
        <v>29</v>
      </c>
      <c r="G141" s="10">
        <v>600</v>
      </c>
      <c r="H141" s="12" t="s">
        <v>23</v>
      </c>
    </row>
    <row r="142" spans="1:8" s="11" customFormat="1" x14ac:dyDescent="0.2">
      <c r="A142" s="10" t="s">
        <v>107</v>
      </c>
      <c r="B142" s="10" t="s">
        <v>108</v>
      </c>
      <c r="C142" s="10" t="s">
        <v>441</v>
      </c>
      <c r="D142" s="10" t="s">
        <v>3298</v>
      </c>
      <c r="E142" s="10" t="s">
        <v>171</v>
      </c>
      <c r="F142" s="10" t="s">
        <v>29</v>
      </c>
      <c r="G142" s="10">
        <v>9734</v>
      </c>
      <c r="H142" s="12" t="s">
        <v>39</v>
      </c>
    </row>
    <row r="143" spans="1:8" s="9" customFormat="1" x14ac:dyDescent="0.2">
      <c r="A143" s="10" t="s">
        <v>107</v>
      </c>
      <c r="B143" s="10" t="s">
        <v>108</v>
      </c>
      <c r="C143" s="10" t="s">
        <v>713</v>
      </c>
      <c r="D143" s="10" t="s">
        <v>3299</v>
      </c>
      <c r="E143" s="10" t="s">
        <v>171</v>
      </c>
      <c r="F143" s="10" t="s">
        <v>29</v>
      </c>
      <c r="G143" s="10">
        <v>57500</v>
      </c>
      <c r="H143" s="12" t="s">
        <v>39</v>
      </c>
    </row>
    <row r="144" spans="1:8" s="9" customFormat="1" x14ac:dyDescent="0.2">
      <c r="A144" s="10" t="s">
        <v>107</v>
      </c>
      <c r="B144" s="10" t="s">
        <v>108</v>
      </c>
      <c r="C144" s="10" t="s">
        <v>809</v>
      </c>
      <c r="D144" s="10" t="s">
        <v>3300</v>
      </c>
      <c r="E144" s="10" t="s">
        <v>171</v>
      </c>
      <c r="F144" s="10" t="s">
        <v>29</v>
      </c>
      <c r="G144" s="10">
        <v>9884</v>
      </c>
      <c r="H144" s="12" t="s">
        <v>39</v>
      </c>
    </row>
    <row r="145" spans="1:8" s="11" customFormat="1" x14ac:dyDescent="0.2">
      <c r="A145" s="10" t="s">
        <v>107</v>
      </c>
      <c r="B145" s="10" t="s">
        <v>108</v>
      </c>
      <c r="C145" s="10" t="s">
        <v>2529</v>
      </c>
      <c r="D145" s="10" t="s">
        <v>3301</v>
      </c>
      <c r="E145" s="10" t="s">
        <v>64</v>
      </c>
      <c r="F145" s="10" t="s">
        <v>29</v>
      </c>
      <c r="G145" s="10">
        <v>3500</v>
      </c>
      <c r="H145" s="12" t="s">
        <v>39</v>
      </c>
    </row>
    <row r="146" spans="1:8" s="11" customFormat="1" x14ac:dyDescent="0.2">
      <c r="A146" s="10" t="s">
        <v>107</v>
      </c>
      <c r="B146" s="10" t="s">
        <v>108</v>
      </c>
      <c r="C146" s="10" t="s">
        <v>706</v>
      </c>
      <c r="D146" s="10" t="s">
        <v>3302</v>
      </c>
      <c r="E146" s="10" t="s">
        <v>171</v>
      </c>
      <c r="F146" s="10" t="s">
        <v>29</v>
      </c>
      <c r="G146" s="10">
        <v>14000</v>
      </c>
      <c r="H146" s="12" t="s">
        <v>39</v>
      </c>
    </row>
    <row r="147" spans="1:8" s="9" customFormat="1" x14ac:dyDescent="0.2">
      <c r="A147" s="10" t="s">
        <v>107</v>
      </c>
      <c r="B147" s="10" t="s">
        <v>108</v>
      </c>
      <c r="C147" s="10" t="s">
        <v>448</v>
      </c>
      <c r="D147" s="10" t="s">
        <v>3303</v>
      </c>
      <c r="E147" s="10" t="s">
        <v>171</v>
      </c>
      <c r="F147" s="10" t="s">
        <v>29</v>
      </c>
      <c r="G147" s="10">
        <v>56870</v>
      </c>
      <c r="H147" s="12" t="s">
        <v>39</v>
      </c>
    </row>
    <row r="148" spans="1:8" s="9" customFormat="1" x14ac:dyDescent="0.2">
      <c r="A148" s="10" t="s">
        <v>107</v>
      </c>
      <c r="B148" s="10" t="s">
        <v>108</v>
      </c>
      <c r="C148" s="10" t="s">
        <v>3077</v>
      </c>
      <c r="D148" s="10" t="s">
        <v>3304</v>
      </c>
      <c r="E148" s="10" t="s">
        <v>40</v>
      </c>
      <c r="F148" s="10" t="s">
        <v>29</v>
      </c>
      <c r="G148" s="10">
        <v>7490</v>
      </c>
      <c r="H148" s="12" t="s">
        <v>39</v>
      </c>
    </row>
    <row r="149" spans="1:8" s="9" customFormat="1" hidden="1" x14ac:dyDescent="0.2">
      <c r="A149" s="10" t="s">
        <v>107</v>
      </c>
      <c r="B149" s="10" t="s">
        <v>108</v>
      </c>
      <c r="C149" s="10" t="s">
        <v>1084</v>
      </c>
      <c r="D149" s="10" t="s">
        <v>3305</v>
      </c>
      <c r="E149" s="10" t="s">
        <v>64</v>
      </c>
      <c r="F149" s="10" t="s">
        <v>1087</v>
      </c>
      <c r="G149" s="10">
        <v>1</v>
      </c>
      <c r="H149" s="12" t="s">
        <v>23</v>
      </c>
    </row>
    <row r="150" spans="1:8" s="9" customFormat="1" x14ac:dyDescent="0.2">
      <c r="A150" s="10" t="s">
        <v>107</v>
      </c>
      <c r="B150" s="10" t="s">
        <v>108</v>
      </c>
      <c r="C150" s="10" t="s">
        <v>444</v>
      </c>
      <c r="D150" s="10" t="s">
        <v>3306</v>
      </c>
      <c r="E150" s="10" t="s">
        <v>171</v>
      </c>
      <c r="F150" s="10" t="s">
        <v>29</v>
      </c>
      <c r="G150" s="10">
        <v>18000</v>
      </c>
      <c r="H150" s="12" t="s">
        <v>39</v>
      </c>
    </row>
    <row r="151" spans="1:8" s="11" customFormat="1" x14ac:dyDescent="0.2">
      <c r="A151" s="10" t="s">
        <v>107</v>
      </c>
      <c r="B151" s="10" t="s">
        <v>108</v>
      </c>
      <c r="C151" s="10" t="s">
        <v>710</v>
      </c>
      <c r="D151" s="10" t="s">
        <v>3307</v>
      </c>
      <c r="E151" s="10" t="s">
        <v>171</v>
      </c>
      <c r="F151" s="10" t="s">
        <v>29</v>
      </c>
      <c r="G151" s="10">
        <v>7500</v>
      </c>
      <c r="H151" s="12" t="s">
        <v>39</v>
      </c>
    </row>
    <row r="152" spans="1:8" s="9" customFormat="1" x14ac:dyDescent="0.2">
      <c r="A152" s="10" t="s">
        <v>107</v>
      </c>
      <c r="B152" s="10" t="s">
        <v>108</v>
      </c>
      <c r="C152" s="10" t="s">
        <v>2009</v>
      </c>
      <c r="D152" s="10" t="s">
        <v>3308</v>
      </c>
      <c r="E152" s="10" t="s">
        <v>64</v>
      </c>
      <c r="F152" s="10" t="s">
        <v>29</v>
      </c>
      <c r="G152" s="10">
        <v>4655</v>
      </c>
      <c r="H152" s="12" t="s">
        <v>39</v>
      </c>
    </row>
    <row r="153" spans="1:8" s="11" customFormat="1" hidden="1" x14ac:dyDescent="0.2">
      <c r="A153" s="10" t="s">
        <v>107</v>
      </c>
      <c r="B153" s="10" t="s">
        <v>108</v>
      </c>
      <c r="C153" s="10" t="s">
        <v>2790</v>
      </c>
      <c r="D153" s="10" t="s">
        <v>3309</v>
      </c>
      <c r="E153" s="10" t="s">
        <v>64</v>
      </c>
      <c r="F153" s="10" t="s">
        <v>29</v>
      </c>
      <c r="G153" s="10">
        <v>1</v>
      </c>
      <c r="H153" s="12" t="s">
        <v>23</v>
      </c>
    </row>
    <row r="154" spans="1:8" s="9" customFormat="1" x14ac:dyDescent="0.2">
      <c r="A154" s="10" t="s">
        <v>107</v>
      </c>
      <c r="B154" s="10" t="s">
        <v>108</v>
      </c>
      <c r="C154" s="10" t="s">
        <v>2722</v>
      </c>
      <c r="D154" s="10" t="s">
        <v>3310</v>
      </c>
      <c r="E154" s="10" t="s">
        <v>64</v>
      </c>
      <c r="F154" s="10" t="s">
        <v>29</v>
      </c>
      <c r="G154" s="10">
        <v>1650</v>
      </c>
      <c r="H154" s="12" t="s">
        <v>39</v>
      </c>
    </row>
    <row r="155" spans="1:8" s="11" customFormat="1" x14ac:dyDescent="0.2">
      <c r="A155" s="12" t="s">
        <v>107</v>
      </c>
      <c r="B155" s="12" t="s">
        <v>108</v>
      </c>
      <c r="C155" s="12" t="s">
        <v>654</v>
      </c>
      <c r="D155" s="12" t="s">
        <v>3311</v>
      </c>
      <c r="E155" s="12" t="s">
        <v>171</v>
      </c>
      <c r="F155" s="12" t="s">
        <v>334</v>
      </c>
      <c r="G155" s="12">
        <v>3500</v>
      </c>
      <c r="H155" s="12" t="s">
        <v>39</v>
      </c>
    </row>
    <row r="156" spans="1:8" s="11" customFormat="1" x14ac:dyDescent="0.2">
      <c r="A156" s="12" t="s">
        <v>107</v>
      </c>
      <c r="B156" s="12" t="s">
        <v>108</v>
      </c>
      <c r="C156" s="12" t="s">
        <v>2533</v>
      </c>
      <c r="D156" s="12" t="s">
        <v>3312</v>
      </c>
      <c r="E156" s="12" t="s">
        <v>64</v>
      </c>
      <c r="F156" s="12" t="s">
        <v>33</v>
      </c>
      <c r="G156" s="12">
        <v>4645</v>
      </c>
      <c r="H156" s="12" t="s">
        <v>39</v>
      </c>
    </row>
    <row r="157" spans="1:8" s="11" customFormat="1" x14ac:dyDescent="0.2">
      <c r="A157" s="12" t="s">
        <v>107</v>
      </c>
      <c r="B157" s="12" t="s">
        <v>108</v>
      </c>
      <c r="C157" s="12" t="s">
        <v>2537</v>
      </c>
      <c r="D157" s="12" t="s">
        <v>3313</v>
      </c>
      <c r="E157" s="12" t="s">
        <v>64</v>
      </c>
      <c r="F157" s="12" t="s">
        <v>33</v>
      </c>
      <c r="G157" s="12">
        <v>5127</v>
      </c>
      <c r="H157" s="12" t="s">
        <v>39</v>
      </c>
    </row>
    <row r="158" spans="1:8" s="11" customFormat="1" x14ac:dyDescent="0.2">
      <c r="A158" s="12" t="s">
        <v>107</v>
      </c>
      <c r="B158" s="12" t="s">
        <v>439</v>
      </c>
      <c r="C158" s="12" t="s">
        <v>803</v>
      </c>
      <c r="D158" s="12" t="s">
        <v>3314</v>
      </c>
      <c r="E158" s="12" t="s">
        <v>171</v>
      </c>
      <c r="F158" s="12" t="s">
        <v>29</v>
      </c>
      <c r="G158" s="12">
        <v>23000</v>
      </c>
      <c r="H158" s="12" t="s">
        <v>39</v>
      </c>
    </row>
    <row r="159" spans="1:8" s="11" customFormat="1" x14ac:dyDescent="0.2">
      <c r="A159" s="12" t="s">
        <v>107</v>
      </c>
      <c r="B159" s="12" t="s">
        <v>439</v>
      </c>
      <c r="C159" s="12" t="s">
        <v>3132</v>
      </c>
      <c r="D159" s="12" t="s">
        <v>3315</v>
      </c>
      <c r="E159" s="12" t="s">
        <v>40</v>
      </c>
      <c r="F159" s="12" t="s">
        <v>155</v>
      </c>
      <c r="G159" s="12">
        <v>69241</v>
      </c>
      <c r="H159" s="12" t="s">
        <v>39</v>
      </c>
    </row>
    <row r="160" spans="1:8" s="11" customFormat="1" hidden="1" x14ac:dyDescent="0.2">
      <c r="A160" s="12" t="s">
        <v>107</v>
      </c>
      <c r="B160" s="12" t="s">
        <v>439</v>
      </c>
      <c r="C160" s="12" t="s">
        <v>3070</v>
      </c>
      <c r="D160" s="12" t="s">
        <v>3316</v>
      </c>
      <c r="E160" s="12" t="s">
        <v>64</v>
      </c>
      <c r="F160" s="12" t="s">
        <v>1091</v>
      </c>
      <c r="G160" s="12">
        <v>2750</v>
      </c>
      <c r="H160" s="12" t="s">
        <v>23</v>
      </c>
    </row>
    <row r="161" spans="1:8" s="11" customFormat="1" x14ac:dyDescent="0.2">
      <c r="A161" s="12" t="s">
        <v>107</v>
      </c>
      <c r="B161" s="12" t="s">
        <v>439</v>
      </c>
      <c r="C161" s="12" t="s">
        <v>2545</v>
      </c>
      <c r="D161" s="12" t="s">
        <v>3317</v>
      </c>
      <c r="E161" s="12" t="s">
        <v>64</v>
      </c>
      <c r="F161" s="12" t="s">
        <v>29</v>
      </c>
      <c r="G161" s="12">
        <v>5612</v>
      </c>
      <c r="H161" s="12" t="s">
        <v>39</v>
      </c>
    </row>
    <row r="162" spans="1:8" s="11" customFormat="1" x14ac:dyDescent="0.2">
      <c r="A162" s="12" t="s">
        <v>107</v>
      </c>
      <c r="B162" s="12" t="s">
        <v>439</v>
      </c>
      <c r="C162" s="12" t="s">
        <v>793</v>
      </c>
      <c r="D162" s="12" t="s">
        <v>3318</v>
      </c>
      <c r="E162" s="12" t="s">
        <v>171</v>
      </c>
      <c r="F162" s="12" t="s">
        <v>29</v>
      </c>
      <c r="G162" s="12">
        <v>2500</v>
      </c>
      <c r="H162" s="12" t="s">
        <v>39</v>
      </c>
    </row>
    <row r="163" spans="1:8" s="11" customFormat="1" hidden="1" x14ac:dyDescent="0.2">
      <c r="A163" s="12" t="s">
        <v>107</v>
      </c>
      <c r="B163" s="12" t="s">
        <v>439</v>
      </c>
      <c r="C163" s="12" t="s">
        <v>2393</v>
      </c>
      <c r="D163" s="12" t="s">
        <v>3319</v>
      </c>
      <c r="E163" s="12" t="s">
        <v>64</v>
      </c>
      <c r="F163" s="12" t="s">
        <v>29</v>
      </c>
      <c r="G163" s="12">
        <v>1500</v>
      </c>
      <c r="H163" s="12" t="s">
        <v>23</v>
      </c>
    </row>
    <row r="164" spans="1:8" s="11" customFormat="1" x14ac:dyDescent="0.2">
      <c r="A164" s="12" t="s">
        <v>107</v>
      </c>
      <c r="B164" s="12" t="s">
        <v>439</v>
      </c>
      <c r="C164" s="12" t="s">
        <v>790</v>
      </c>
      <c r="D164" s="12" t="s">
        <v>3320</v>
      </c>
      <c r="E164" s="12" t="s">
        <v>171</v>
      </c>
      <c r="F164" s="12" t="s">
        <v>337</v>
      </c>
      <c r="G164" s="12">
        <v>6294</v>
      </c>
      <c r="H164" s="12" t="s">
        <v>39</v>
      </c>
    </row>
    <row r="165" spans="1:8" s="11" customFormat="1" x14ac:dyDescent="0.2">
      <c r="A165" s="12" t="s">
        <v>107</v>
      </c>
      <c r="B165" s="12" t="s">
        <v>439</v>
      </c>
      <c r="C165" s="12" t="s">
        <v>3143</v>
      </c>
      <c r="D165" s="12" t="s">
        <v>3321</v>
      </c>
      <c r="E165" s="12" t="s">
        <v>40</v>
      </c>
      <c r="F165" s="12" t="s">
        <v>29</v>
      </c>
      <c r="G165" s="12">
        <v>8800</v>
      </c>
      <c r="H165" s="12" t="s">
        <v>39</v>
      </c>
    </row>
    <row r="166" spans="1:8" s="11" customFormat="1" x14ac:dyDescent="0.2">
      <c r="A166" s="12" t="s">
        <v>107</v>
      </c>
      <c r="B166" s="12" t="s">
        <v>439</v>
      </c>
      <c r="C166" s="12" t="s">
        <v>796</v>
      </c>
      <c r="D166" s="12" t="s">
        <v>3322</v>
      </c>
      <c r="E166" s="12" t="s">
        <v>171</v>
      </c>
      <c r="F166" s="12" t="s">
        <v>29</v>
      </c>
      <c r="G166" s="12">
        <v>24000</v>
      </c>
      <c r="H166" s="12" t="s">
        <v>39</v>
      </c>
    </row>
    <row r="167" spans="1:8" s="11" customFormat="1" x14ac:dyDescent="0.2">
      <c r="A167" s="12" t="s">
        <v>107</v>
      </c>
      <c r="B167" s="12" t="s">
        <v>439</v>
      </c>
      <c r="C167" s="12" t="s">
        <v>435</v>
      </c>
      <c r="D167" s="12" t="s">
        <v>3323</v>
      </c>
      <c r="E167" s="12" t="s">
        <v>171</v>
      </c>
      <c r="F167" s="12" t="s">
        <v>29</v>
      </c>
      <c r="G167" s="12">
        <v>10540</v>
      </c>
      <c r="H167" s="12" t="s">
        <v>39</v>
      </c>
    </row>
    <row r="168" spans="1:8" s="11" customFormat="1" hidden="1" x14ac:dyDescent="0.2">
      <c r="A168" s="12" t="s">
        <v>107</v>
      </c>
      <c r="B168" s="12" t="s">
        <v>439</v>
      </c>
      <c r="C168" s="12" t="s">
        <v>3066</v>
      </c>
      <c r="D168" s="12" t="s">
        <v>3324</v>
      </c>
      <c r="E168" s="12" t="s">
        <v>64</v>
      </c>
      <c r="F168" s="12" t="s">
        <v>29</v>
      </c>
      <c r="G168" s="12">
        <v>400</v>
      </c>
      <c r="H168" s="12" t="s">
        <v>23</v>
      </c>
    </row>
    <row r="169" spans="1:8" s="11" customFormat="1" hidden="1" x14ac:dyDescent="0.2">
      <c r="A169" s="12" t="s">
        <v>107</v>
      </c>
      <c r="B169" s="12" t="s">
        <v>439</v>
      </c>
      <c r="C169" s="12" t="s">
        <v>1261</v>
      </c>
      <c r="D169" s="12" t="s">
        <v>3325</v>
      </c>
      <c r="E169" s="12" t="s">
        <v>24</v>
      </c>
      <c r="F169" s="12" t="s">
        <v>29</v>
      </c>
      <c r="G169" s="12">
        <v>1700</v>
      </c>
      <c r="H169" s="12" t="s">
        <v>23</v>
      </c>
    </row>
    <row r="170" spans="1:8" s="11" customFormat="1" hidden="1" x14ac:dyDescent="0.2">
      <c r="A170" s="12" t="s">
        <v>107</v>
      </c>
      <c r="B170" s="12" t="s">
        <v>439</v>
      </c>
      <c r="C170" s="12" t="s">
        <v>2799</v>
      </c>
      <c r="D170" s="12" t="s">
        <v>3326</v>
      </c>
      <c r="E170" s="12" t="s">
        <v>64</v>
      </c>
      <c r="F170" s="12" t="s">
        <v>29</v>
      </c>
      <c r="G170" s="12">
        <v>150</v>
      </c>
      <c r="H170" s="12" t="s">
        <v>23</v>
      </c>
    </row>
    <row r="171" spans="1:8" s="11" customFormat="1" hidden="1" x14ac:dyDescent="0.2">
      <c r="A171" s="12" t="s">
        <v>107</v>
      </c>
      <c r="B171" s="12" t="s">
        <v>439</v>
      </c>
      <c r="C171" s="12" t="s">
        <v>2595</v>
      </c>
      <c r="D171" s="12" t="s">
        <v>3327</v>
      </c>
      <c r="E171" s="12" t="s">
        <v>64</v>
      </c>
      <c r="F171" s="12" t="s">
        <v>29</v>
      </c>
      <c r="G171" s="12">
        <v>1840</v>
      </c>
      <c r="H171" s="12" t="s">
        <v>23</v>
      </c>
    </row>
    <row r="172" spans="1:8" s="11" customFormat="1" x14ac:dyDescent="0.2">
      <c r="A172" s="12" t="s">
        <v>107</v>
      </c>
      <c r="B172" s="12" t="s">
        <v>439</v>
      </c>
      <c r="C172" s="12" t="s">
        <v>2657</v>
      </c>
      <c r="D172" s="12" t="s">
        <v>3328</v>
      </c>
      <c r="E172" s="12" t="s">
        <v>64</v>
      </c>
      <c r="F172" s="12" t="s">
        <v>29</v>
      </c>
      <c r="G172" s="12">
        <v>1743</v>
      </c>
      <c r="H172" s="12" t="s">
        <v>39</v>
      </c>
    </row>
    <row r="173" spans="1:8" s="11" customFormat="1" hidden="1" x14ac:dyDescent="0.2">
      <c r="A173" s="12" t="s">
        <v>107</v>
      </c>
      <c r="B173" s="12" t="s">
        <v>439</v>
      </c>
      <c r="C173" s="12" t="s">
        <v>1523</v>
      </c>
      <c r="D173" s="12" t="s">
        <v>3328</v>
      </c>
      <c r="E173" s="12" t="s">
        <v>64</v>
      </c>
      <c r="F173" s="12" t="s">
        <v>68</v>
      </c>
      <c r="G173" s="12">
        <v>165</v>
      </c>
      <c r="H173" s="12" t="s">
        <v>23</v>
      </c>
    </row>
    <row r="174" spans="1:8" s="11" customFormat="1" hidden="1" x14ac:dyDescent="0.2">
      <c r="A174" s="12" t="s">
        <v>107</v>
      </c>
      <c r="B174" s="12" t="s">
        <v>439</v>
      </c>
      <c r="C174" s="12" t="s">
        <v>1291</v>
      </c>
      <c r="D174" s="12" t="s">
        <v>3329</v>
      </c>
      <c r="E174" s="12" t="s">
        <v>24</v>
      </c>
      <c r="F174" s="12" t="s">
        <v>29</v>
      </c>
      <c r="G174" s="12">
        <v>950</v>
      </c>
      <c r="H174" s="12" t="s">
        <v>23</v>
      </c>
    </row>
    <row r="175" spans="1:8" s="11" customFormat="1" hidden="1" x14ac:dyDescent="0.2">
      <c r="A175" s="12" t="s">
        <v>107</v>
      </c>
      <c r="B175" s="12" t="s">
        <v>439</v>
      </c>
      <c r="C175" s="12" t="s">
        <v>3042</v>
      </c>
      <c r="D175" s="12" t="s">
        <v>3330</v>
      </c>
      <c r="E175" s="12" t="s">
        <v>64</v>
      </c>
      <c r="F175" s="12" t="s">
        <v>29</v>
      </c>
      <c r="G175" s="12">
        <v>1000</v>
      </c>
      <c r="H175" s="12" t="s">
        <v>23</v>
      </c>
    </row>
    <row r="176" spans="1:8" s="11" customFormat="1" hidden="1" x14ac:dyDescent="0.2">
      <c r="A176" s="12" t="s">
        <v>107</v>
      </c>
      <c r="B176" s="12" t="s">
        <v>439</v>
      </c>
      <c r="C176" s="12" t="s">
        <v>2709</v>
      </c>
      <c r="D176" s="12" t="s">
        <v>3331</v>
      </c>
      <c r="E176" s="12" t="s">
        <v>64</v>
      </c>
      <c r="F176" s="12" t="s">
        <v>29</v>
      </c>
      <c r="G176" s="12">
        <v>856</v>
      </c>
      <c r="H176" s="12" t="s">
        <v>23</v>
      </c>
    </row>
    <row r="177" spans="1:8" s="11" customFormat="1" x14ac:dyDescent="0.2">
      <c r="A177" s="12" t="s">
        <v>107</v>
      </c>
      <c r="B177" s="12" t="s">
        <v>439</v>
      </c>
      <c r="C177" s="12" t="s">
        <v>2712</v>
      </c>
      <c r="D177" s="12" t="s">
        <v>3332</v>
      </c>
      <c r="E177" s="12" t="s">
        <v>64</v>
      </c>
      <c r="F177" s="12" t="s">
        <v>29</v>
      </c>
      <c r="G177" s="12">
        <v>3600</v>
      </c>
      <c r="H177" s="12" t="s">
        <v>39</v>
      </c>
    </row>
    <row r="178" spans="1:8" s="11" customFormat="1" x14ac:dyDescent="0.2">
      <c r="A178" s="12" t="s">
        <v>107</v>
      </c>
      <c r="B178" s="12" t="s">
        <v>439</v>
      </c>
      <c r="C178" s="12" t="s">
        <v>2543</v>
      </c>
      <c r="D178" s="12" t="s">
        <v>3333</v>
      </c>
      <c r="E178" s="12" t="s">
        <v>64</v>
      </c>
      <c r="F178" s="12" t="s">
        <v>155</v>
      </c>
      <c r="G178" s="12">
        <v>5000</v>
      </c>
      <c r="H178" s="12" t="s">
        <v>39</v>
      </c>
    </row>
    <row r="179" spans="1:8" s="11" customFormat="1" hidden="1" x14ac:dyDescent="0.2">
      <c r="A179" s="12" t="s">
        <v>107</v>
      </c>
      <c r="B179" s="12" t="s">
        <v>439</v>
      </c>
      <c r="C179" s="12" t="s">
        <v>2873</v>
      </c>
      <c r="D179" s="12" t="s">
        <v>3334</v>
      </c>
      <c r="E179" s="12" t="s">
        <v>64</v>
      </c>
      <c r="F179" s="12" t="s">
        <v>29</v>
      </c>
      <c r="G179" s="12">
        <v>110</v>
      </c>
      <c r="H179" s="12" t="s">
        <v>23</v>
      </c>
    </row>
    <row r="180" spans="1:8" s="11" customFormat="1" x14ac:dyDescent="0.2">
      <c r="A180" s="12" t="s">
        <v>107</v>
      </c>
      <c r="B180" s="12" t="s">
        <v>439</v>
      </c>
      <c r="C180" s="12" t="s">
        <v>2604</v>
      </c>
      <c r="D180" s="12" t="s">
        <v>3335</v>
      </c>
      <c r="E180" s="12" t="s">
        <v>64</v>
      </c>
      <c r="F180" s="12" t="s">
        <v>29</v>
      </c>
      <c r="G180" s="12">
        <v>2920</v>
      </c>
      <c r="H180" s="12" t="s">
        <v>39</v>
      </c>
    </row>
    <row r="181" spans="1:8" s="11" customFormat="1" hidden="1" x14ac:dyDescent="0.2">
      <c r="A181" s="12" t="s">
        <v>107</v>
      </c>
      <c r="B181" s="12" t="s">
        <v>439</v>
      </c>
      <c r="C181" s="12" t="s">
        <v>2692</v>
      </c>
      <c r="D181" s="12" t="s">
        <v>3336</v>
      </c>
      <c r="E181" s="12" t="s">
        <v>24</v>
      </c>
      <c r="F181" s="12" t="s">
        <v>29</v>
      </c>
      <c r="G181" s="12">
        <v>1681</v>
      </c>
      <c r="H181" s="12" t="s">
        <v>23</v>
      </c>
    </row>
    <row r="182" spans="1:8" s="11" customFormat="1" x14ac:dyDescent="0.2">
      <c r="A182" s="12" t="s">
        <v>107</v>
      </c>
      <c r="B182" s="12" t="s">
        <v>419</v>
      </c>
      <c r="C182" s="12" t="s">
        <v>784</v>
      </c>
      <c r="D182" s="12" t="s">
        <v>3337</v>
      </c>
      <c r="E182" s="12" t="s">
        <v>171</v>
      </c>
      <c r="F182" s="12" t="s">
        <v>29</v>
      </c>
      <c r="G182" s="12">
        <v>21000</v>
      </c>
      <c r="H182" s="12" t="s">
        <v>39</v>
      </c>
    </row>
    <row r="183" spans="1:8" s="11" customFormat="1" x14ac:dyDescent="0.2">
      <c r="A183" s="12" t="s">
        <v>107</v>
      </c>
      <c r="B183" s="12" t="s">
        <v>419</v>
      </c>
      <c r="C183" s="12" t="s">
        <v>415</v>
      </c>
      <c r="D183" s="12" t="s">
        <v>3338</v>
      </c>
      <c r="E183" s="12" t="s">
        <v>171</v>
      </c>
      <c r="F183" s="12" t="s">
        <v>29</v>
      </c>
      <c r="G183" s="12">
        <v>17400</v>
      </c>
      <c r="H183" s="12" t="s">
        <v>39</v>
      </c>
    </row>
    <row r="184" spans="1:8" s="11" customFormat="1" x14ac:dyDescent="0.2">
      <c r="A184" s="12" t="s">
        <v>107</v>
      </c>
      <c r="B184" s="12" t="s">
        <v>419</v>
      </c>
      <c r="C184" s="12" t="s">
        <v>2591</v>
      </c>
      <c r="D184" s="12" t="s">
        <v>3339</v>
      </c>
      <c r="E184" s="12" t="s">
        <v>64</v>
      </c>
      <c r="F184" s="12" t="s">
        <v>29</v>
      </c>
      <c r="G184" s="12">
        <v>5890</v>
      </c>
      <c r="H184" s="12" t="s">
        <v>39</v>
      </c>
    </row>
    <row r="185" spans="1:8" s="11" customFormat="1" x14ac:dyDescent="0.2">
      <c r="A185" s="12" t="s">
        <v>107</v>
      </c>
      <c r="B185" s="12" t="s">
        <v>419</v>
      </c>
      <c r="C185" s="12" t="s">
        <v>481</v>
      </c>
      <c r="D185" s="12" t="s">
        <v>3340</v>
      </c>
      <c r="E185" s="12" t="s">
        <v>171</v>
      </c>
      <c r="F185" s="12" t="s">
        <v>29</v>
      </c>
      <c r="G185" s="12">
        <v>14113</v>
      </c>
      <c r="H185" s="12" t="s">
        <v>39</v>
      </c>
    </row>
    <row r="186" spans="1:8" s="11" customFormat="1" x14ac:dyDescent="0.2">
      <c r="A186" s="12" t="s">
        <v>107</v>
      </c>
      <c r="B186" s="12" t="s">
        <v>419</v>
      </c>
      <c r="C186" s="12" t="s">
        <v>426</v>
      </c>
      <c r="D186" s="12" t="s">
        <v>3341</v>
      </c>
      <c r="E186" s="12" t="s">
        <v>171</v>
      </c>
      <c r="F186" s="12" t="s">
        <v>29</v>
      </c>
      <c r="G186" s="12">
        <v>5000</v>
      </c>
      <c r="H186" s="12" t="s">
        <v>39</v>
      </c>
    </row>
    <row r="187" spans="1:8" s="11" customFormat="1" x14ac:dyDescent="0.2">
      <c r="A187" s="12" t="s">
        <v>107</v>
      </c>
      <c r="B187" s="12" t="s">
        <v>419</v>
      </c>
      <c r="C187" s="12" t="s">
        <v>2572</v>
      </c>
      <c r="D187" s="12" t="s">
        <v>3342</v>
      </c>
      <c r="E187" s="12" t="s">
        <v>64</v>
      </c>
      <c r="F187" s="12" t="s">
        <v>33</v>
      </c>
      <c r="G187" s="12">
        <v>3600</v>
      </c>
      <c r="H187" s="12" t="s">
        <v>39</v>
      </c>
    </row>
    <row r="188" spans="1:8" s="11" customFormat="1" x14ac:dyDescent="0.2">
      <c r="A188" s="12" t="s">
        <v>107</v>
      </c>
      <c r="B188" s="12" t="s">
        <v>419</v>
      </c>
      <c r="C188" s="12" t="s">
        <v>2551</v>
      </c>
      <c r="D188" s="12" t="s">
        <v>3343</v>
      </c>
      <c r="E188" s="12" t="s">
        <v>64</v>
      </c>
      <c r="F188" s="12" t="s">
        <v>29</v>
      </c>
      <c r="G188" s="12">
        <v>7840</v>
      </c>
      <c r="H188" s="12" t="s">
        <v>39</v>
      </c>
    </row>
    <row r="189" spans="1:8" s="11" customFormat="1" x14ac:dyDescent="0.2">
      <c r="A189" s="12" t="s">
        <v>107</v>
      </c>
      <c r="B189" s="12" t="s">
        <v>419</v>
      </c>
      <c r="C189" s="12" t="s">
        <v>788</v>
      </c>
      <c r="D189" s="12" t="s">
        <v>3344</v>
      </c>
      <c r="E189" s="12" t="s">
        <v>171</v>
      </c>
      <c r="F189" s="12" t="s">
        <v>29</v>
      </c>
      <c r="G189" s="12">
        <v>30700</v>
      </c>
      <c r="H189" s="12" t="s">
        <v>39</v>
      </c>
    </row>
    <row r="190" spans="1:8" s="11" customFormat="1" x14ac:dyDescent="0.2">
      <c r="A190" s="12" t="s">
        <v>107</v>
      </c>
      <c r="B190" s="12" t="s">
        <v>419</v>
      </c>
      <c r="C190" s="12" t="s">
        <v>431</v>
      </c>
      <c r="D190" s="12" t="s">
        <v>3345</v>
      </c>
      <c r="E190" s="12" t="s">
        <v>171</v>
      </c>
      <c r="F190" s="12" t="s">
        <v>29</v>
      </c>
      <c r="G190" s="12">
        <v>44000</v>
      </c>
      <c r="H190" s="12" t="s">
        <v>39</v>
      </c>
    </row>
    <row r="191" spans="1:8" s="11" customFormat="1" x14ac:dyDescent="0.2">
      <c r="A191" s="12" t="s">
        <v>107</v>
      </c>
      <c r="B191" s="12" t="s">
        <v>419</v>
      </c>
      <c r="C191" s="12" t="s">
        <v>2566</v>
      </c>
      <c r="D191" s="12" t="s">
        <v>3346</v>
      </c>
      <c r="E191" s="12" t="s">
        <v>64</v>
      </c>
      <c r="F191" s="12" t="s">
        <v>33</v>
      </c>
      <c r="G191" s="12">
        <v>8513</v>
      </c>
      <c r="H191" s="12" t="s">
        <v>39</v>
      </c>
    </row>
    <row r="192" spans="1:8" s="11" customFormat="1" hidden="1" x14ac:dyDescent="0.2">
      <c r="A192" s="12" t="s">
        <v>107</v>
      </c>
      <c r="B192" s="12" t="s">
        <v>419</v>
      </c>
      <c r="C192" s="12" t="s">
        <v>1837</v>
      </c>
      <c r="D192" s="12" t="s">
        <v>3347</v>
      </c>
      <c r="E192" s="12" t="s">
        <v>64</v>
      </c>
      <c r="F192" s="12" t="s">
        <v>29</v>
      </c>
      <c r="G192" s="12">
        <v>384</v>
      </c>
      <c r="H192" s="12" t="s">
        <v>23</v>
      </c>
    </row>
    <row r="193" spans="1:8" s="11" customFormat="1" hidden="1" x14ac:dyDescent="0.2">
      <c r="A193" s="12" t="s">
        <v>107</v>
      </c>
      <c r="B193" s="12" t="s">
        <v>419</v>
      </c>
      <c r="C193" s="12" t="s">
        <v>2965</v>
      </c>
      <c r="D193" s="12" t="s">
        <v>3348</v>
      </c>
      <c r="E193" s="12" t="s">
        <v>64</v>
      </c>
      <c r="F193" s="12" t="s">
        <v>29</v>
      </c>
      <c r="G193" s="12">
        <v>647</v>
      </c>
      <c r="H193" s="12" t="s">
        <v>23</v>
      </c>
    </row>
    <row r="194" spans="1:8" s="11" customFormat="1" x14ac:dyDescent="0.2">
      <c r="A194" s="12" t="s">
        <v>107</v>
      </c>
      <c r="B194" s="12" t="s">
        <v>419</v>
      </c>
      <c r="C194" s="12" t="s">
        <v>3087</v>
      </c>
      <c r="D194" s="12" t="s">
        <v>3349</v>
      </c>
      <c r="E194" s="12" t="s">
        <v>64</v>
      </c>
      <c r="F194" s="12" t="s">
        <v>29</v>
      </c>
      <c r="G194" s="12">
        <v>1095</v>
      </c>
      <c r="H194" s="12" t="s">
        <v>39</v>
      </c>
    </row>
    <row r="195" spans="1:8" s="11" customFormat="1" x14ac:dyDescent="0.2">
      <c r="A195" s="12" t="s">
        <v>107</v>
      </c>
      <c r="B195" s="12" t="s">
        <v>419</v>
      </c>
      <c r="C195" s="12" t="s">
        <v>3015</v>
      </c>
      <c r="D195" s="12" t="s">
        <v>3350</v>
      </c>
      <c r="E195" s="12" t="s">
        <v>64</v>
      </c>
      <c r="F195" s="12" t="s">
        <v>29</v>
      </c>
      <c r="G195" s="12">
        <v>1248</v>
      </c>
      <c r="H195" s="12" t="s">
        <v>39</v>
      </c>
    </row>
    <row r="196" spans="1:8" s="11" customFormat="1" x14ac:dyDescent="0.2">
      <c r="A196" s="12" t="s">
        <v>107</v>
      </c>
      <c r="B196" s="12" t="s">
        <v>419</v>
      </c>
      <c r="C196" s="12" t="s">
        <v>2606</v>
      </c>
      <c r="D196" s="12" t="s">
        <v>3351</v>
      </c>
      <c r="E196" s="12" t="s">
        <v>64</v>
      </c>
      <c r="F196" s="12" t="s">
        <v>29</v>
      </c>
      <c r="G196" s="12">
        <v>1194</v>
      </c>
      <c r="H196" s="12" t="s">
        <v>39</v>
      </c>
    </row>
    <row r="197" spans="1:8" s="11" customFormat="1" hidden="1" x14ac:dyDescent="0.2">
      <c r="A197" s="12" t="s">
        <v>107</v>
      </c>
      <c r="B197" s="12" t="s">
        <v>407</v>
      </c>
      <c r="C197" s="12" t="s">
        <v>1905</v>
      </c>
      <c r="D197" s="12" t="s">
        <v>3352</v>
      </c>
      <c r="E197" s="12" t="s">
        <v>64</v>
      </c>
      <c r="F197" s="12" t="s">
        <v>337</v>
      </c>
      <c r="G197" s="12">
        <v>485</v>
      </c>
      <c r="H197" s="12" t="s">
        <v>23</v>
      </c>
    </row>
    <row r="198" spans="1:8" s="11" customFormat="1" x14ac:dyDescent="0.2">
      <c r="A198" s="12" t="s">
        <v>107</v>
      </c>
      <c r="B198" s="12" t="s">
        <v>407</v>
      </c>
      <c r="C198" s="12" t="s">
        <v>778</v>
      </c>
      <c r="D198" s="12" t="s">
        <v>3353</v>
      </c>
      <c r="E198" s="12" t="s">
        <v>171</v>
      </c>
      <c r="F198" s="12" t="s">
        <v>29</v>
      </c>
      <c r="G198" s="12">
        <v>21433</v>
      </c>
      <c r="H198" s="12" t="s">
        <v>39</v>
      </c>
    </row>
    <row r="199" spans="1:8" s="11" customFormat="1" x14ac:dyDescent="0.2">
      <c r="A199" s="12" t="s">
        <v>107</v>
      </c>
      <c r="B199" s="12" t="s">
        <v>407</v>
      </c>
      <c r="C199" s="12" t="s">
        <v>2458</v>
      </c>
      <c r="D199" s="12" t="s">
        <v>3354</v>
      </c>
      <c r="E199" s="12" t="s">
        <v>64</v>
      </c>
      <c r="F199" s="12" t="s">
        <v>29</v>
      </c>
      <c r="G199" s="12">
        <v>4522</v>
      </c>
      <c r="H199" s="12" t="s">
        <v>39</v>
      </c>
    </row>
    <row r="200" spans="1:8" s="11" customFormat="1" x14ac:dyDescent="0.2">
      <c r="A200" s="12" t="s">
        <v>107</v>
      </c>
      <c r="B200" s="12" t="s">
        <v>407</v>
      </c>
      <c r="C200" s="12" t="s">
        <v>2469</v>
      </c>
      <c r="D200" s="12" t="s">
        <v>3355</v>
      </c>
      <c r="E200" s="12" t="s">
        <v>64</v>
      </c>
      <c r="F200" s="12" t="s">
        <v>33</v>
      </c>
      <c r="G200" s="12">
        <v>3150</v>
      </c>
      <c r="H200" s="12" t="s">
        <v>39</v>
      </c>
    </row>
    <row r="201" spans="1:8" s="11" customFormat="1" hidden="1" x14ac:dyDescent="0.2">
      <c r="A201" s="12" t="s">
        <v>107</v>
      </c>
      <c r="B201" s="12" t="s">
        <v>407</v>
      </c>
      <c r="C201" s="12" t="s">
        <v>2724</v>
      </c>
      <c r="D201" s="12" t="s">
        <v>3356</v>
      </c>
      <c r="E201" s="12" t="s">
        <v>64</v>
      </c>
      <c r="F201" s="12" t="s">
        <v>29</v>
      </c>
      <c r="G201" s="12">
        <v>5800</v>
      </c>
      <c r="H201" s="12" t="s">
        <v>23</v>
      </c>
    </row>
    <row r="202" spans="1:8" s="11" customFormat="1" x14ac:dyDescent="0.2">
      <c r="A202" s="12" t="s">
        <v>107</v>
      </c>
      <c r="B202" s="12" t="s">
        <v>407</v>
      </c>
      <c r="C202" s="12" t="s">
        <v>781</v>
      </c>
      <c r="D202" s="12" t="s">
        <v>3357</v>
      </c>
      <c r="E202" s="12" t="s">
        <v>171</v>
      </c>
      <c r="F202" s="12" t="s">
        <v>29</v>
      </c>
      <c r="G202" s="12">
        <v>25690</v>
      </c>
      <c r="H202" s="12" t="s">
        <v>39</v>
      </c>
    </row>
    <row r="203" spans="1:8" s="11" customFormat="1" x14ac:dyDescent="0.2">
      <c r="A203" s="12" t="s">
        <v>107</v>
      </c>
      <c r="B203" s="12" t="s">
        <v>407</v>
      </c>
      <c r="C203" s="12" t="s">
        <v>402</v>
      </c>
      <c r="D203" s="12" t="s">
        <v>3358</v>
      </c>
      <c r="E203" s="12" t="s">
        <v>171</v>
      </c>
      <c r="F203" s="12" t="s">
        <v>29</v>
      </c>
      <c r="G203" s="12">
        <v>18000</v>
      </c>
      <c r="H203" s="12" t="s">
        <v>39</v>
      </c>
    </row>
    <row r="204" spans="1:8" s="11" customFormat="1" x14ac:dyDescent="0.2">
      <c r="A204" s="12" t="s">
        <v>107</v>
      </c>
      <c r="B204" s="12" t="s">
        <v>407</v>
      </c>
      <c r="C204" s="12" t="s">
        <v>2484</v>
      </c>
      <c r="D204" s="12" t="s">
        <v>3359</v>
      </c>
      <c r="E204" s="12" t="s">
        <v>64</v>
      </c>
      <c r="F204" s="12" t="s">
        <v>29</v>
      </c>
      <c r="G204" s="12">
        <v>5000</v>
      </c>
      <c r="H204" s="12" t="s">
        <v>39</v>
      </c>
    </row>
    <row r="205" spans="1:8" s="11" customFormat="1" x14ac:dyDescent="0.2">
      <c r="A205" s="12" t="s">
        <v>107</v>
      </c>
      <c r="B205" s="12" t="s">
        <v>407</v>
      </c>
      <c r="C205" s="12" t="s">
        <v>2555</v>
      </c>
      <c r="D205" s="12" t="s">
        <v>3360</v>
      </c>
      <c r="E205" s="12" t="s">
        <v>64</v>
      </c>
      <c r="F205" s="12" t="s">
        <v>29</v>
      </c>
      <c r="G205" s="12">
        <v>5149</v>
      </c>
      <c r="H205" s="12" t="s">
        <v>39</v>
      </c>
    </row>
    <row r="206" spans="1:8" s="11" customFormat="1" x14ac:dyDescent="0.2">
      <c r="A206" s="12" t="s">
        <v>107</v>
      </c>
      <c r="B206" s="12" t="s">
        <v>407</v>
      </c>
      <c r="C206" s="12" t="s">
        <v>2577</v>
      </c>
      <c r="D206" s="12" t="s">
        <v>3361</v>
      </c>
      <c r="E206" s="12" t="s">
        <v>64</v>
      </c>
      <c r="F206" s="12" t="s">
        <v>155</v>
      </c>
      <c r="G206" s="12">
        <v>8250</v>
      </c>
      <c r="H206" s="12" t="s">
        <v>39</v>
      </c>
    </row>
    <row r="207" spans="1:8" s="11" customFormat="1" x14ac:dyDescent="0.2">
      <c r="A207" s="12" t="s">
        <v>107</v>
      </c>
      <c r="B207" s="12" t="s">
        <v>407</v>
      </c>
      <c r="C207" s="12" t="s">
        <v>409</v>
      </c>
      <c r="D207" s="12" t="s">
        <v>3362</v>
      </c>
      <c r="E207" s="12" t="s">
        <v>171</v>
      </c>
      <c r="F207" s="12" t="s">
        <v>29</v>
      </c>
      <c r="G207" s="12">
        <v>42841</v>
      </c>
      <c r="H207" s="12" t="s">
        <v>39</v>
      </c>
    </row>
    <row r="208" spans="1:8" s="11" customFormat="1" x14ac:dyDescent="0.2">
      <c r="A208" s="12" t="s">
        <v>107</v>
      </c>
      <c r="B208" s="12" t="s">
        <v>407</v>
      </c>
      <c r="C208" s="12" t="s">
        <v>412</v>
      </c>
      <c r="D208" s="12" t="s">
        <v>3363</v>
      </c>
      <c r="E208" s="12" t="s">
        <v>171</v>
      </c>
      <c r="F208" s="12" t="s">
        <v>155</v>
      </c>
      <c r="G208" s="12">
        <v>60431</v>
      </c>
      <c r="H208" s="12" t="s">
        <v>39</v>
      </c>
    </row>
    <row r="209" spans="1:8" s="11" customFormat="1" hidden="1" x14ac:dyDescent="0.2">
      <c r="A209" s="12" t="s">
        <v>107</v>
      </c>
      <c r="B209" s="12" t="s">
        <v>407</v>
      </c>
      <c r="C209" s="12" t="s">
        <v>1264</v>
      </c>
      <c r="D209" s="12" t="s">
        <v>3364</v>
      </c>
      <c r="E209" s="12" t="s">
        <v>24</v>
      </c>
      <c r="F209" s="12" t="s">
        <v>29</v>
      </c>
      <c r="G209" s="12">
        <v>425</v>
      </c>
      <c r="H209" s="12" t="s">
        <v>23</v>
      </c>
    </row>
    <row r="210" spans="1:8" s="11" customFormat="1" hidden="1" x14ac:dyDescent="0.2">
      <c r="A210" s="12" t="s">
        <v>107</v>
      </c>
      <c r="B210" s="12" t="s">
        <v>407</v>
      </c>
      <c r="C210" s="12" t="s">
        <v>1274</v>
      </c>
      <c r="D210" s="12" t="s">
        <v>3365</v>
      </c>
      <c r="E210" s="12" t="s">
        <v>24</v>
      </c>
      <c r="F210" s="12" t="s">
        <v>1253</v>
      </c>
      <c r="G210" s="12">
        <v>700</v>
      </c>
      <c r="H210" s="12" t="s">
        <v>23</v>
      </c>
    </row>
    <row r="211" spans="1:8" s="11" customFormat="1" hidden="1" x14ac:dyDescent="0.2">
      <c r="A211" s="12" t="s">
        <v>107</v>
      </c>
      <c r="B211" s="12" t="s">
        <v>407</v>
      </c>
      <c r="C211" s="12" t="s">
        <v>2801</v>
      </c>
      <c r="D211" s="12" t="s">
        <v>3366</v>
      </c>
      <c r="E211" s="12" t="s">
        <v>64</v>
      </c>
      <c r="F211" s="12" t="s">
        <v>1253</v>
      </c>
      <c r="G211" s="12">
        <v>850</v>
      </c>
      <c r="H211" s="12" t="s">
        <v>23</v>
      </c>
    </row>
    <row r="212" spans="1:8" s="11" customFormat="1" hidden="1" x14ac:dyDescent="0.2">
      <c r="A212" s="12" t="s">
        <v>107</v>
      </c>
      <c r="B212" s="12" t="s">
        <v>407</v>
      </c>
      <c r="C212" s="12" t="s">
        <v>2697</v>
      </c>
      <c r="D212" s="12" t="s">
        <v>3367</v>
      </c>
      <c r="E212" s="12" t="s">
        <v>24</v>
      </c>
      <c r="F212" s="12" t="s">
        <v>29</v>
      </c>
      <c r="G212" s="12">
        <v>240</v>
      </c>
      <c r="H212" s="12" t="s">
        <v>23</v>
      </c>
    </row>
    <row r="213" spans="1:8" s="11" customFormat="1" hidden="1" x14ac:dyDescent="0.2">
      <c r="A213" s="12" t="s">
        <v>107</v>
      </c>
      <c r="B213" s="12" t="s">
        <v>407</v>
      </c>
      <c r="C213" s="12" t="s">
        <v>2781</v>
      </c>
      <c r="D213" s="12" t="s">
        <v>3368</v>
      </c>
      <c r="E213" s="12" t="s">
        <v>64</v>
      </c>
      <c r="F213" s="12" t="s">
        <v>29</v>
      </c>
      <c r="G213" s="12">
        <v>790</v>
      </c>
      <c r="H213" s="12" t="s">
        <v>23</v>
      </c>
    </row>
    <row r="214" spans="1:8" s="11" customFormat="1" x14ac:dyDescent="0.2">
      <c r="A214" s="12" t="s">
        <v>107</v>
      </c>
      <c r="B214" s="12" t="s">
        <v>407</v>
      </c>
      <c r="C214" s="12" t="s">
        <v>2585</v>
      </c>
      <c r="D214" s="12" t="s">
        <v>3369</v>
      </c>
      <c r="E214" s="12" t="s">
        <v>64</v>
      </c>
      <c r="F214" s="12" t="s">
        <v>29</v>
      </c>
      <c r="G214" s="12">
        <v>8885</v>
      </c>
      <c r="H214" s="12" t="s">
        <v>39</v>
      </c>
    </row>
    <row r="215" spans="1:8" s="11" customFormat="1" hidden="1" x14ac:dyDescent="0.2">
      <c r="A215" s="12" t="s">
        <v>107</v>
      </c>
      <c r="B215" s="12" t="s">
        <v>407</v>
      </c>
      <c r="C215" s="12" t="s">
        <v>1972</v>
      </c>
      <c r="D215" s="12" t="s">
        <v>3370</v>
      </c>
      <c r="E215" s="12" t="s">
        <v>64</v>
      </c>
      <c r="F215" s="12" t="s">
        <v>29</v>
      </c>
      <c r="G215" s="12">
        <v>268</v>
      </c>
      <c r="H215" s="12" t="s">
        <v>23</v>
      </c>
    </row>
    <row r="216" spans="1:8" s="11" customFormat="1" hidden="1" x14ac:dyDescent="0.2">
      <c r="A216" s="12" t="s">
        <v>107</v>
      </c>
      <c r="B216" s="12" t="s">
        <v>407</v>
      </c>
      <c r="C216" s="12" t="s">
        <v>2288</v>
      </c>
      <c r="D216" s="12" t="s">
        <v>3371</v>
      </c>
      <c r="E216" s="12" t="s">
        <v>64</v>
      </c>
      <c r="F216" s="12" t="s">
        <v>29</v>
      </c>
      <c r="G216" s="12">
        <v>242</v>
      </c>
      <c r="H216" s="12" t="s">
        <v>23</v>
      </c>
    </row>
    <row r="217" spans="1:8" s="11" customFormat="1" x14ac:dyDescent="0.2">
      <c r="A217" s="12" t="s">
        <v>107</v>
      </c>
      <c r="B217" s="12" t="s">
        <v>407</v>
      </c>
      <c r="C217" s="12" t="s">
        <v>2085</v>
      </c>
      <c r="D217" s="12" t="s">
        <v>3372</v>
      </c>
      <c r="E217" s="12" t="s">
        <v>64</v>
      </c>
      <c r="F217" s="12" t="s">
        <v>29</v>
      </c>
      <c r="G217" s="12">
        <v>20221</v>
      </c>
      <c r="H217" s="12" t="s">
        <v>39</v>
      </c>
    </row>
    <row r="218" spans="1:8" s="11" customFormat="1" x14ac:dyDescent="0.2">
      <c r="A218" s="12" t="s">
        <v>107</v>
      </c>
      <c r="B218" s="12" t="s">
        <v>407</v>
      </c>
      <c r="C218" s="12" t="s">
        <v>2524</v>
      </c>
      <c r="D218" s="12" t="s">
        <v>3373</v>
      </c>
      <c r="E218" s="12" t="s">
        <v>64</v>
      </c>
      <c r="F218" s="12" t="s">
        <v>29</v>
      </c>
      <c r="G218" s="12">
        <v>9350</v>
      </c>
      <c r="H218" s="12" t="s">
        <v>39</v>
      </c>
    </row>
    <row r="219" spans="1:8" s="11" customFormat="1" hidden="1" x14ac:dyDescent="0.2">
      <c r="A219" s="12" t="s">
        <v>107</v>
      </c>
      <c r="B219" s="12" t="s">
        <v>407</v>
      </c>
      <c r="C219" s="12" t="s">
        <v>2234</v>
      </c>
      <c r="D219" s="12" t="s">
        <v>3374</v>
      </c>
      <c r="E219" s="12" t="s">
        <v>64</v>
      </c>
      <c r="F219" s="12" t="s">
        <v>29</v>
      </c>
      <c r="G219" s="12">
        <v>700</v>
      </c>
      <c r="H219" s="12" t="s">
        <v>23</v>
      </c>
    </row>
    <row r="220" spans="1:8" s="11" customFormat="1" hidden="1" x14ac:dyDescent="0.2">
      <c r="A220" s="12" t="s">
        <v>107</v>
      </c>
      <c r="B220" s="12" t="s">
        <v>407</v>
      </c>
      <c r="C220" s="12" t="s">
        <v>3123</v>
      </c>
      <c r="D220" s="12" t="s">
        <v>3375</v>
      </c>
      <c r="E220" s="12" t="s">
        <v>64</v>
      </c>
      <c r="F220" s="12" t="s">
        <v>29</v>
      </c>
      <c r="G220" s="12">
        <v>300</v>
      </c>
      <c r="H220" s="12" t="s">
        <v>23</v>
      </c>
    </row>
    <row r="221" spans="1:8" s="11" customFormat="1" hidden="1" x14ac:dyDescent="0.2">
      <c r="A221" s="12" t="s">
        <v>107</v>
      </c>
      <c r="B221" s="12" t="s">
        <v>407</v>
      </c>
      <c r="C221" s="12" t="s">
        <v>3146</v>
      </c>
      <c r="D221" s="12" t="s">
        <v>3376</v>
      </c>
      <c r="E221" s="12" t="s">
        <v>64</v>
      </c>
      <c r="F221" s="12" t="s">
        <v>29</v>
      </c>
      <c r="G221" s="12">
        <v>610</v>
      </c>
      <c r="H221" s="12" t="s">
        <v>23</v>
      </c>
    </row>
    <row r="222" spans="1:8" s="11" customFormat="1" hidden="1" x14ac:dyDescent="0.2">
      <c r="A222" s="12" t="s">
        <v>107</v>
      </c>
      <c r="B222" s="12" t="s">
        <v>407</v>
      </c>
      <c r="C222" s="12" t="s">
        <v>2727</v>
      </c>
      <c r="D222" s="12" t="s">
        <v>3377</v>
      </c>
      <c r="E222" s="12" t="s">
        <v>64</v>
      </c>
      <c r="F222" s="12" t="s">
        <v>29</v>
      </c>
      <c r="G222" s="12">
        <v>452</v>
      </c>
      <c r="H222" s="12" t="s">
        <v>23</v>
      </c>
    </row>
    <row r="223" spans="1:8" s="11" customFormat="1" x14ac:dyDescent="0.2">
      <c r="A223" s="12" t="s">
        <v>107</v>
      </c>
      <c r="B223" s="12" t="s">
        <v>407</v>
      </c>
      <c r="C223" s="12" t="s">
        <v>775</v>
      </c>
      <c r="D223" s="12" t="s">
        <v>3378</v>
      </c>
      <c r="E223" s="12" t="s">
        <v>171</v>
      </c>
      <c r="F223" s="12" t="s">
        <v>29</v>
      </c>
      <c r="G223" s="12">
        <v>14113</v>
      </c>
      <c r="H223" s="12" t="s">
        <v>39</v>
      </c>
    </row>
    <row r="224" spans="1:8" s="11" customFormat="1" hidden="1" x14ac:dyDescent="0.2">
      <c r="A224" s="12" t="s">
        <v>107</v>
      </c>
      <c r="B224" s="12" t="s">
        <v>407</v>
      </c>
      <c r="C224" s="12" t="s">
        <v>2739</v>
      </c>
      <c r="D224" s="12" t="s">
        <v>3379</v>
      </c>
      <c r="E224" s="12" t="s">
        <v>64</v>
      </c>
      <c r="F224" s="12" t="s">
        <v>29</v>
      </c>
      <c r="G224" s="12">
        <v>300</v>
      </c>
      <c r="H224" s="12" t="s">
        <v>23</v>
      </c>
    </row>
    <row r="225" spans="1:8" s="11" customFormat="1" hidden="1" x14ac:dyDescent="0.2">
      <c r="A225" s="12" t="s">
        <v>107</v>
      </c>
      <c r="B225" s="12" t="s">
        <v>407</v>
      </c>
      <c r="C225" s="12" t="s">
        <v>1268</v>
      </c>
      <c r="D225" s="12" t="s">
        <v>3380</v>
      </c>
      <c r="E225" s="12" t="s">
        <v>24</v>
      </c>
      <c r="F225" s="12" t="s">
        <v>29</v>
      </c>
      <c r="G225" s="12">
        <v>689</v>
      </c>
      <c r="H225" s="12" t="s">
        <v>23</v>
      </c>
    </row>
    <row r="226" spans="1:8" s="11" customFormat="1" hidden="1" x14ac:dyDescent="0.2">
      <c r="A226" s="12" t="s">
        <v>107</v>
      </c>
      <c r="B226" s="12" t="s">
        <v>407</v>
      </c>
      <c r="C226" s="12" t="s">
        <v>1769</v>
      </c>
      <c r="D226" s="12" t="s">
        <v>3381</v>
      </c>
      <c r="E226" s="12" t="s">
        <v>64</v>
      </c>
      <c r="F226" s="12" t="s">
        <v>29</v>
      </c>
      <c r="G226" s="12">
        <v>950</v>
      </c>
      <c r="H226" s="12" t="s">
        <v>23</v>
      </c>
    </row>
    <row r="227" spans="1:8" s="11" customFormat="1" x14ac:dyDescent="0.2">
      <c r="A227" s="12" t="s">
        <v>107</v>
      </c>
      <c r="B227" s="12" t="s">
        <v>407</v>
      </c>
      <c r="C227" s="12" t="s">
        <v>2464</v>
      </c>
      <c r="D227" s="12" t="s">
        <v>3382</v>
      </c>
      <c r="E227" s="12" t="s">
        <v>64</v>
      </c>
      <c r="F227" s="12" t="s">
        <v>29</v>
      </c>
      <c r="G227" s="12">
        <v>5674</v>
      </c>
      <c r="H227" s="12" t="s">
        <v>39</v>
      </c>
    </row>
    <row r="228" spans="1:8" s="11" customFormat="1" hidden="1" x14ac:dyDescent="0.2">
      <c r="A228" s="12" t="s">
        <v>107</v>
      </c>
      <c r="B228" s="12" t="s">
        <v>407</v>
      </c>
      <c r="C228" s="12" t="s">
        <v>2870</v>
      </c>
      <c r="D228" s="12" t="s">
        <v>3383</v>
      </c>
      <c r="E228" s="12" t="s">
        <v>64</v>
      </c>
      <c r="F228" s="12" t="s">
        <v>29</v>
      </c>
      <c r="G228" s="12">
        <v>132</v>
      </c>
      <c r="H228" s="12" t="s">
        <v>23</v>
      </c>
    </row>
    <row r="229" spans="1:8" s="11" customFormat="1" hidden="1" x14ac:dyDescent="0.2">
      <c r="A229" s="12" t="s">
        <v>107</v>
      </c>
      <c r="B229" s="12" t="s">
        <v>389</v>
      </c>
      <c r="C229" s="12" t="s">
        <v>2052</v>
      </c>
      <c r="D229" s="12" t="s">
        <v>3384</v>
      </c>
      <c r="E229" s="12" t="s">
        <v>64</v>
      </c>
      <c r="F229" s="12" t="s">
        <v>29</v>
      </c>
      <c r="G229" s="12">
        <v>400</v>
      </c>
      <c r="H229" s="12" t="s">
        <v>23</v>
      </c>
    </row>
    <row r="230" spans="1:8" s="11" customFormat="1" x14ac:dyDescent="0.2">
      <c r="A230" s="12" t="s">
        <v>107</v>
      </c>
      <c r="B230" s="12" t="s">
        <v>389</v>
      </c>
      <c r="C230" s="12" t="s">
        <v>2356</v>
      </c>
      <c r="D230" s="12" t="s">
        <v>3385</v>
      </c>
      <c r="E230" s="12" t="s">
        <v>64</v>
      </c>
      <c r="F230" s="12" t="s">
        <v>29</v>
      </c>
      <c r="G230" s="12">
        <v>4776</v>
      </c>
      <c r="H230" s="12" t="s">
        <v>39</v>
      </c>
    </row>
    <row r="231" spans="1:8" s="11" customFormat="1" x14ac:dyDescent="0.2">
      <c r="A231" s="12" t="s">
        <v>107</v>
      </c>
      <c r="B231" s="12" t="s">
        <v>389</v>
      </c>
      <c r="C231" s="12" t="s">
        <v>2477</v>
      </c>
      <c r="D231" s="12" t="s">
        <v>3386</v>
      </c>
      <c r="E231" s="12" t="s">
        <v>64</v>
      </c>
      <c r="F231" s="12" t="s">
        <v>33</v>
      </c>
      <c r="G231" s="12">
        <v>4800</v>
      </c>
      <c r="H231" s="12" t="s">
        <v>39</v>
      </c>
    </row>
    <row r="232" spans="1:8" s="11" customFormat="1" x14ac:dyDescent="0.2">
      <c r="A232" s="12" t="s">
        <v>107</v>
      </c>
      <c r="B232" s="12" t="s">
        <v>389</v>
      </c>
      <c r="C232" s="12" t="s">
        <v>3025</v>
      </c>
      <c r="D232" s="12" t="s">
        <v>3387</v>
      </c>
      <c r="E232" s="12" t="s">
        <v>64</v>
      </c>
      <c r="F232" s="12" t="s">
        <v>29</v>
      </c>
      <c r="G232" s="12">
        <v>4462</v>
      </c>
      <c r="H232" s="12" t="s">
        <v>39</v>
      </c>
    </row>
    <row r="233" spans="1:8" s="11" customFormat="1" x14ac:dyDescent="0.2">
      <c r="A233" s="12" t="s">
        <v>107</v>
      </c>
      <c r="B233" s="12" t="s">
        <v>389</v>
      </c>
      <c r="C233" s="12" t="s">
        <v>764</v>
      </c>
      <c r="D233" s="12" t="s">
        <v>3388</v>
      </c>
      <c r="E233" s="12" t="s">
        <v>171</v>
      </c>
      <c r="F233" s="12" t="s">
        <v>29</v>
      </c>
      <c r="G233" s="12">
        <v>52278</v>
      </c>
      <c r="H233" s="12" t="s">
        <v>39</v>
      </c>
    </row>
    <row r="234" spans="1:8" s="11" customFormat="1" x14ac:dyDescent="0.2">
      <c r="A234" s="12" t="s">
        <v>107</v>
      </c>
      <c r="B234" s="12" t="s">
        <v>389</v>
      </c>
      <c r="C234" s="12" t="s">
        <v>2514</v>
      </c>
      <c r="D234" s="12" t="s">
        <v>3389</v>
      </c>
      <c r="E234" s="12" t="s">
        <v>64</v>
      </c>
      <c r="F234" s="12" t="s">
        <v>123</v>
      </c>
      <c r="G234" s="12">
        <v>5184</v>
      </c>
      <c r="H234" s="12" t="s">
        <v>39</v>
      </c>
    </row>
    <row r="235" spans="1:8" s="11" customFormat="1" x14ac:dyDescent="0.2">
      <c r="A235" s="12" t="s">
        <v>107</v>
      </c>
      <c r="B235" s="12" t="s">
        <v>389</v>
      </c>
      <c r="C235" s="12" t="s">
        <v>394</v>
      </c>
      <c r="D235" s="12" t="s">
        <v>3390</v>
      </c>
      <c r="E235" s="12" t="s">
        <v>171</v>
      </c>
      <c r="F235" s="12" t="s">
        <v>29</v>
      </c>
      <c r="G235" s="12">
        <v>30000</v>
      </c>
      <c r="H235" s="12" t="s">
        <v>39</v>
      </c>
    </row>
    <row r="236" spans="1:8" s="11" customFormat="1" x14ac:dyDescent="0.2">
      <c r="A236" s="12" t="s">
        <v>107</v>
      </c>
      <c r="B236" s="12" t="s">
        <v>389</v>
      </c>
      <c r="C236" s="12" t="s">
        <v>391</v>
      </c>
      <c r="D236" s="12" t="s">
        <v>3391</v>
      </c>
      <c r="E236" s="12" t="s">
        <v>171</v>
      </c>
      <c r="F236" s="12" t="s">
        <v>29</v>
      </c>
      <c r="G236" s="12">
        <v>63700</v>
      </c>
      <c r="H236" s="12" t="s">
        <v>39</v>
      </c>
    </row>
    <row r="237" spans="1:8" s="11" customFormat="1" x14ac:dyDescent="0.2">
      <c r="A237" s="12" t="s">
        <v>107</v>
      </c>
      <c r="B237" s="12" t="s">
        <v>389</v>
      </c>
      <c r="C237" s="12" t="s">
        <v>384</v>
      </c>
      <c r="D237" s="12" t="s">
        <v>3392</v>
      </c>
      <c r="E237" s="12" t="s">
        <v>171</v>
      </c>
      <c r="F237" s="12" t="s">
        <v>123</v>
      </c>
      <c r="G237" s="12">
        <v>32911</v>
      </c>
      <c r="H237" s="12" t="s">
        <v>39</v>
      </c>
    </row>
    <row r="238" spans="1:8" s="11" customFormat="1" x14ac:dyDescent="0.2">
      <c r="A238" s="12" t="s">
        <v>107</v>
      </c>
      <c r="B238" s="12" t="s">
        <v>389</v>
      </c>
      <c r="C238" s="12" t="s">
        <v>767</v>
      </c>
      <c r="D238" s="12" t="s">
        <v>3393</v>
      </c>
      <c r="E238" s="12" t="s">
        <v>171</v>
      </c>
      <c r="F238" s="12" t="s">
        <v>29</v>
      </c>
      <c r="G238" s="12">
        <v>12044</v>
      </c>
      <c r="H238" s="12" t="s">
        <v>39</v>
      </c>
    </row>
    <row r="239" spans="1:8" s="11" customFormat="1" x14ac:dyDescent="0.2">
      <c r="A239" s="12" t="s">
        <v>107</v>
      </c>
      <c r="B239" s="12" t="s">
        <v>389</v>
      </c>
      <c r="C239" s="12" t="s">
        <v>772</v>
      </c>
      <c r="D239" s="12" t="s">
        <v>3394</v>
      </c>
      <c r="E239" s="12" t="s">
        <v>171</v>
      </c>
      <c r="F239" s="12" t="s">
        <v>29</v>
      </c>
      <c r="G239" s="12">
        <v>4500</v>
      </c>
      <c r="H239" s="12" t="s">
        <v>39</v>
      </c>
    </row>
    <row r="240" spans="1:8" s="11" customFormat="1" hidden="1" x14ac:dyDescent="0.2">
      <c r="A240" s="12" t="s">
        <v>107</v>
      </c>
      <c r="B240" s="12" t="s">
        <v>389</v>
      </c>
      <c r="C240" s="12" t="s">
        <v>1143</v>
      </c>
      <c r="D240" s="12" t="s">
        <v>3395</v>
      </c>
      <c r="E240" s="12" t="s">
        <v>64</v>
      </c>
      <c r="F240" s="12" t="s">
        <v>29</v>
      </c>
      <c r="G240" s="12">
        <v>1</v>
      </c>
      <c r="H240" s="12" t="s">
        <v>23</v>
      </c>
    </row>
    <row r="241" spans="1:8" s="11" customFormat="1" x14ac:dyDescent="0.2">
      <c r="A241" s="12" t="s">
        <v>107</v>
      </c>
      <c r="B241" s="12" t="s">
        <v>389</v>
      </c>
      <c r="C241" s="12" t="s">
        <v>3126</v>
      </c>
      <c r="D241" s="12" t="s">
        <v>3396</v>
      </c>
      <c r="E241" s="12" t="s">
        <v>40</v>
      </c>
      <c r="F241" s="12" t="s">
        <v>337</v>
      </c>
      <c r="G241" s="12">
        <v>3155</v>
      </c>
      <c r="H241" s="12" t="s">
        <v>39</v>
      </c>
    </row>
    <row r="242" spans="1:8" s="11" customFormat="1" x14ac:dyDescent="0.2">
      <c r="A242" s="12" t="s">
        <v>107</v>
      </c>
      <c r="B242" s="12" t="s">
        <v>389</v>
      </c>
      <c r="C242" s="12" t="s">
        <v>2227</v>
      </c>
      <c r="D242" s="12" t="s">
        <v>3397</v>
      </c>
      <c r="E242" s="12" t="s">
        <v>64</v>
      </c>
      <c r="F242" s="12" t="s">
        <v>29</v>
      </c>
      <c r="G242" s="12">
        <v>4680</v>
      </c>
      <c r="H242" s="12" t="s">
        <v>39</v>
      </c>
    </row>
    <row r="243" spans="1:8" s="11" customFormat="1" hidden="1" x14ac:dyDescent="0.2">
      <c r="A243" s="12" t="s">
        <v>107</v>
      </c>
      <c r="B243" s="12" t="s">
        <v>389</v>
      </c>
      <c r="C243" s="12" t="s">
        <v>2977</v>
      </c>
      <c r="D243" s="12" t="s">
        <v>3398</v>
      </c>
      <c r="E243" s="12" t="s">
        <v>64</v>
      </c>
      <c r="F243" s="12" t="s">
        <v>29</v>
      </c>
      <c r="G243" s="12">
        <v>250</v>
      </c>
      <c r="H243" s="12" t="s">
        <v>23</v>
      </c>
    </row>
    <row r="244" spans="1:8" s="11" customFormat="1" x14ac:dyDescent="0.2">
      <c r="A244" s="12" t="s">
        <v>107</v>
      </c>
      <c r="B244" s="12" t="s">
        <v>389</v>
      </c>
      <c r="C244" s="12" t="s">
        <v>3052</v>
      </c>
      <c r="D244" s="12" t="s">
        <v>3399</v>
      </c>
      <c r="E244" s="12" t="s">
        <v>64</v>
      </c>
      <c r="F244" s="12" t="s">
        <v>29</v>
      </c>
      <c r="G244" s="12">
        <v>3123</v>
      </c>
      <c r="H244" s="12" t="s">
        <v>39</v>
      </c>
    </row>
    <row r="245" spans="1:8" s="11" customFormat="1" hidden="1" x14ac:dyDescent="0.2">
      <c r="A245" s="12" t="s">
        <v>107</v>
      </c>
      <c r="B245" s="12" t="s">
        <v>389</v>
      </c>
      <c r="C245" s="12" t="s">
        <v>1984</v>
      </c>
      <c r="D245" s="12" t="s">
        <v>3400</v>
      </c>
      <c r="E245" s="12" t="s">
        <v>64</v>
      </c>
      <c r="F245" s="12" t="s">
        <v>29</v>
      </c>
      <c r="G245" s="12">
        <v>634</v>
      </c>
      <c r="H245" s="12" t="s">
        <v>23</v>
      </c>
    </row>
    <row r="246" spans="1:8" s="11" customFormat="1" hidden="1" x14ac:dyDescent="0.2">
      <c r="A246" s="12" t="s">
        <v>107</v>
      </c>
      <c r="B246" s="12" t="s">
        <v>389</v>
      </c>
      <c r="C246" s="12" t="s">
        <v>2745</v>
      </c>
      <c r="D246" s="12" t="s">
        <v>3401</v>
      </c>
      <c r="E246" s="12" t="s">
        <v>64</v>
      </c>
      <c r="F246" s="12" t="s">
        <v>29</v>
      </c>
      <c r="G246" s="12">
        <v>686</v>
      </c>
      <c r="H246" s="12" t="s">
        <v>23</v>
      </c>
    </row>
    <row r="247" spans="1:8" s="11" customFormat="1" x14ac:dyDescent="0.2">
      <c r="A247" s="12" t="s">
        <v>107</v>
      </c>
      <c r="B247" s="12" t="s">
        <v>389</v>
      </c>
      <c r="C247" s="12" t="s">
        <v>2480</v>
      </c>
      <c r="D247" s="12" t="s">
        <v>3402</v>
      </c>
      <c r="E247" s="12" t="s">
        <v>64</v>
      </c>
      <c r="F247" s="12" t="s">
        <v>33</v>
      </c>
      <c r="G247" s="12">
        <v>5013</v>
      </c>
      <c r="H247" s="12" t="s">
        <v>39</v>
      </c>
    </row>
    <row r="248" spans="1:8" s="11" customFormat="1" x14ac:dyDescent="0.2">
      <c r="A248" s="12" t="s">
        <v>107</v>
      </c>
      <c r="B248" s="12" t="s">
        <v>375</v>
      </c>
      <c r="C248" s="12" t="s">
        <v>2496</v>
      </c>
      <c r="D248" s="12" t="s">
        <v>3403</v>
      </c>
      <c r="E248" s="12" t="s">
        <v>64</v>
      </c>
      <c r="F248" s="12" t="s">
        <v>33</v>
      </c>
      <c r="G248" s="12">
        <v>6000</v>
      </c>
      <c r="H248" s="12" t="s">
        <v>39</v>
      </c>
    </row>
    <row r="249" spans="1:8" s="11" customFormat="1" x14ac:dyDescent="0.2">
      <c r="A249" s="12" t="s">
        <v>107</v>
      </c>
      <c r="B249" s="12" t="s">
        <v>375</v>
      </c>
      <c r="C249" s="12" t="s">
        <v>754</v>
      </c>
      <c r="D249" s="12" t="s">
        <v>3404</v>
      </c>
      <c r="E249" s="12" t="s">
        <v>171</v>
      </c>
      <c r="F249" s="12" t="s">
        <v>29</v>
      </c>
      <c r="G249" s="12">
        <v>24000</v>
      </c>
      <c r="H249" s="12" t="s">
        <v>39</v>
      </c>
    </row>
    <row r="250" spans="1:8" s="11" customFormat="1" x14ac:dyDescent="0.2">
      <c r="A250" s="12" t="s">
        <v>107</v>
      </c>
      <c r="B250" s="12" t="s">
        <v>375</v>
      </c>
      <c r="C250" s="12" t="s">
        <v>380</v>
      </c>
      <c r="D250" s="12" t="s">
        <v>3405</v>
      </c>
      <c r="E250" s="12" t="s">
        <v>171</v>
      </c>
      <c r="F250" s="12" t="s">
        <v>29</v>
      </c>
      <c r="G250" s="12">
        <v>20000</v>
      </c>
      <c r="H250" s="12" t="s">
        <v>39</v>
      </c>
    </row>
    <row r="251" spans="1:8" s="11" customFormat="1" x14ac:dyDescent="0.2">
      <c r="A251" s="12" t="s">
        <v>107</v>
      </c>
      <c r="B251" s="12" t="s">
        <v>375</v>
      </c>
      <c r="C251" s="12" t="s">
        <v>2490</v>
      </c>
      <c r="D251" s="12" t="s">
        <v>3406</v>
      </c>
      <c r="E251" s="12" t="s">
        <v>64</v>
      </c>
      <c r="F251" s="12" t="s">
        <v>33</v>
      </c>
      <c r="G251" s="12">
        <v>2860</v>
      </c>
      <c r="H251" s="12" t="s">
        <v>39</v>
      </c>
    </row>
    <row r="252" spans="1:8" s="11" customFormat="1" x14ac:dyDescent="0.2">
      <c r="A252" s="12" t="s">
        <v>107</v>
      </c>
      <c r="B252" s="12" t="s">
        <v>375</v>
      </c>
      <c r="C252" s="12" t="s">
        <v>760</v>
      </c>
      <c r="D252" s="12" t="s">
        <v>3407</v>
      </c>
      <c r="E252" s="12" t="s">
        <v>171</v>
      </c>
      <c r="F252" s="12" t="s">
        <v>29</v>
      </c>
      <c r="G252" s="12">
        <v>3060</v>
      </c>
      <c r="H252" s="12" t="s">
        <v>39</v>
      </c>
    </row>
    <row r="253" spans="1:8" s="11" customFormat="1" x14ac:dyDescent="0.2">
      <c r="A253" s="12" t="s">
        <v>107</v>
      </c>
      <c r="B253" s="12" t="s">
        <v>375</v>
      </c>
      <c r="C253" s="12" t="s">
        <v>757</v>
      </c>
      <c r="D253" s="12" t="s">
        <v>3408</v>
      </c>
      <c r="E253" s="12" t="s">
        <v>171</v>
      </c>
      <c r="F253" s="12" t="s">
        <v>29</v>
      </c>
      <c r="G253" s="12">
        <v>27000</v>
      </c>
      <c r="H253" s="12" t="s">
        <v>39</v>
      </c>
    </row>
    <row r="254" spans="1:8" s="11" customFormat="1" x14ac:dyDescent="0.2">
      <c r="A254" s="12" t="s">
        <v>107</v>
      </c>
      <c r="B254" s="12" t="s">
        <v>375</v>
      </c>
      <c r="C254" s="12" t="s">
        <v>2498</v>
      </c>
      <c r="D254" s="12" t="s">
        <v>3409</v>
      </c>
      <c r="E254" s="12" t="s">
        <v>64</v>
      </c>
      <c r="F254" s="12" t="s">
        <v>33</v>
      </c>
      <c r="G254" s="12">
        <v>2300</v>
      </c>
      <c r="H254" s="12" t="s">
        <v>39</v>
      </c>
    </row>
    <row r="255" spans="1:8" s="11" customFormat="1" x14ac:dyDescent="0.2">
      <c r="A255" s="12" t="s">
        <v>107</v>
      </c>
      <c r="B255" s="12" t="s">
        <v>375</v>
      </c>
      <c r="C255" s="12" t="s">
        <v>370</v>
      </c>
      <c r="D255" s="12" t="s">
        <v>3410</v>
      </c>
      <c r="E255" s="12" t="s">
        <v>171</v>
      </c>
      <c r="F255" s="12" t="s">
        <v>29</v>
      </c>
      <c r="G255" s="12">
        <v>10620</v>
      </c>
      <c r="H255" s="12" t="s">
        <v>39</v>
      </c>
    </row>
    <row r="256" spans="1:8" s="11" customFormat="1" x14ac:dyDescent="0.2">
      <c r="A256" s="12" t="s">
        <v>107</v>
      </c>
      <c r="B256" s="12" t="s">
        <v>375</v>
      </c>
      <c r="C256" s="12" t="s">
        <v>377</v>
      </c>
      <c r="D256" s="12" t="s">
        <v>3411</v>
      </c>
      <c r="E256" s="12" t="s">
        <v>171</v>
      </c>
      <c r="F256" s="12" t="s">
        <v>29</v>
      </c>
      <c r="G256" s="12">
        <v>86850</v>
      </c>
      <c r="H256" s="12" t="s">
        <v>39</v>
      </c>
    </row>
    <row r="257" spans="1:8" s="11" customFormat="1" x14ac:dyDescent="0.2">
      <c r="A257" s="12" t="s">
        <v>107</v>
      </c>
      <c r="B257" s="12" t="s">
        <v>375</v>
      </c>
      <c r="C257" s="12" t="s">
        <v>2507</v>
      </c>
      <c r="D257" s="12" t="s">
        <v>3412</v>
      </c>
      <c r="E257" s="12" t="s">
        <v>64</v>
      </c>
      <c r="F257" s="12" t="s">
        <v>123</v>
      </c>
      <c r="G257" s="12">
        <v>2490</v>
      </c>
      <c r="H257" s="12" t="s">
        <v>39</v>
      </c>
    </row>
    <row r="258" spans="1:8" s="11" customFormat="1" hidden="1" x14ac:dyDescent="0.2">
      <c r="A258" s="12" t="s">
        <v>107</v>
      </c>
      <c r="B258" s="12" t="s">
        <v>375</v>
      </c>
      <c r="C258" s="12" t="s">
        <v>2847</v>
      </c>
      <c r="D258" s="12" t="s">
        <v>3413</v>
      </c>
      <c r="E258" s="12" t="s">
        <v>64</v>
      </c>
      <c r="F258" s="12" t="s">
        <v>29</v>
      </c>
      <c r="G258" s="12">
        <v>765</v>
      </c>
      <c r="H258" s="12" t="s">
        <v>23</v>
      </c>
    </row>
    <row r="259" spans="1:8" s="11" customFormat="1" x14ac:dyDescent="0.2">
      <c r="A259" s="12" t="s">
        <v>107</v>
      </c>
      <c r="B259" s="12" t="s">
        <v>375</v>
      </c>
      <c r="C259" s="12" t="s">
        <v>2502</v>
      </c>
      <c r="D259" s="12" t="s">
        <v>3414</v>
      </c>
      <c r="E259" s="12" t="s">
        <v>64</v>
      </c>
      <c r="F259" s="12" t="s">
        <v>33</v>
      </c>
      <c r="G259" s="12">
        <v>5307</v>
      </c>
      <c r="H259" s="12" t="s">
        <v>39</v>
      </c>
    </row>
    <row r="260" spans="1:8" s="11" customFormat="1" hidden="1" x14ac:dyDescent="0.2">
      <c r="A260" s="12" t="s">
        <v>107</v>
      </c>
      <c r="B260" s="12" t="s">
        <v>375</v>
      </c>
      <c r="C260" s="12" t="s">
        <v>1377</v>
      </c>
      <c r="D260" s="12" t="s">
        <v>3415</v>
      </c>
      <c r="E260" s="12" t="s">
        <v>24</v>
      </c>
      <c r="F260" s="12" t="s">
        <v>29</v>
      </c>
      <c r="G260" s="12">
        <v>561</v>
      </c>
      <c r="H260" s="12" t="s">
        <v>23</v>
      </c>
    </row>
    <row r="261" spans="1:8" s="11" customFormat="1" hidden="1" x14ac:dyDescent="0.2">
      <c r="A261" s="12" t="s">
        <v>107</v>
      </c>
      <c r="B261" s="12" t="s">
        <v>375</v>
      </c>
      <c r="C261" s="12" t="s">
        <v>1763</v>
      </c>
      <c r="D261" s="12" t="s">
        <v>3416</v>
      </c>
      <c r="E261" s="12" t="s">
        <v>64</v>
      </c>
      <c r="F261" s="12" t="s">
        <v>29</v>
      </c>
      <c r="G261" s="12">
        <v>1600</v>
      </c>
      <c r="H261" s="12" t="s">
        <v>23</v>
      </c>
    </row>
    <row r="262" spans="1:8" s="11" customFormat="1" x14ac:dyDescent="0.2">
      <c r="A262" s="12" t="s">
        <v>56</v>
      </c>
      <c r="B262" s="12" t="s">
        <v>744</v>
      </c>
      <c r="C262" s="12" t="s">
        <v>750</v>
      </c>
      <c r="D262" s="12" t="s">
        <v>3417</v>
      </c>
      <c r="E262" s="12" t="s">
        <v>171</v>
      </c>
      <c r="F262" s="12" t="s">
        <v>29</v>
      </c>
      <c r="G262" s="12">
        <v>3200</v>
      </c>
      <c r="H262" s="12" t="s">
        <v>39</v>
      </c>
    </row>
    <row r="263" spans="1:8" s="11" customFormat="1" x14ac:dyDescent="0.2">
      <c r="A263" s="12" t="s">
        <v>56</v>
      </c>
      <c r="B263" s="12" t="s">
        <v>744</v>
      </c>
      <c r="C263" s="12" t="s">
        <v>746</v>
      </c>
      <c r="D263" s="12" t="s">
        <v>3418</v>
      </c>
      <c r="E263" s="12" t="s">
        <v>171</v>
      </c>
      <c r="F263" s="12" t="s">
        <v>29</v>
      </c>
      <c r="G263" s="12">
        <v>3366</v>
      </c>
      <c r="H263" s="12" t="s">
        <v>39</v>
      </c>
    </row>
    <row r="264" spans="1:8" s="11" customFormat="1" x14ac:dyDescent="0.2">
      <c r="A264" s="12" t="s">
        <v>56</v>
      </c>
      <c r="B264" s="12" t="s">
        <v>744</v>
      </c>
      <c r="C264" s="12" t="s">
        <v>3040</v>
      </c>
      <c r="D264" s="12" t="s">
        <v>3419</v>
      </c>
      <c r="E264" s="12" t="s">
        <v>40</v>
      </c>
      <c r="F264" s="12" t="s">
        <v>155</v>
      </c>
      <c r="G264" s="12">
        <v>100000</v>
      </c>
      <c r="H264" s="12" t="s">
        <v>39</v>
      </c>
    </row>
    <row r="265" spans="1:8" s="11" customFormat="1" x14ac:dyDescent="0.2">
      <c r="A265" s="12" t="s">
        <v>56</v>
      </c>
      <c r="B265" s="12" t="s">
        <v>744</v>
      </c>
      <c r="C265" s="12" t="s">
        <v>740</v>
      </c>
      <c r="D265" s="12" t="s">
        <v>3420</v>
      </c>
      <c r="E265" s="12" t="s">
        <v>171</v>
      </c>
      <c r="F265" s="12" t="s">
        <v>29</v>
      </c>
      <c r="G265" s="12">
        <v>3461</v>
      </c>
      <c r="H265" s="12" t="s">
        <v>39</v>
      </c>
    </row>
    <row r="266" spans="1:8" s="11" customFormat="1" x14ac:dyDescent="0.2">
      <c r="A266" s="12" t="s">
        <v>56</v>
      </c>
      <c r="B266" s="12" t="s">
        <v>744</v>
      </c>
      <c r="C266" s="12" t="s">
        <v>2291</v>
      </c>
      <c r="D266" s="12" t="s">
        <v>3421</v>
      </c>
      <c r="E266" s="12" t="s">
        <v>64</v>
      </c>
      <c r="F266" s="12" t="s">
        <v>33</v>
      </c>
      <c r="G266" s="12">
        <v>6323</v>
      </c>
      <c r="H266" s="12" t="s">
        <v>39</v>
      </c>
    </row>
    <row r="267" spans="1:8" s="11" customFormat="1" x14ac:dyDescent="0.2">
      <c r="A267" s="12" t="s">
        <v>56</v>
      </c>
      <c r="B267" s="12" t="s">
        <v>744</v>
      </c>
      <c r="C267" s="12" t="s">
        <v>2936</v>
      </c>
      <c r="D267" s="12" t="s">
        <v>3422</v>
      </c>
      <c r="E267" s="12" t="s">
        <v>64</v>
      </c>
      <c r="F267" s="12" t="s">
        <v>29</v>
      </c>
      <c r="G267" s="12">
        <v>1750</v>
      </c>
      <c r="H267" s="12" t="s">
        <v>39</v>
      </c>
    </row>
    <row r="268" spans="1:8" s="11" customFormat="1" x14ac:dyDescent="0.2">
      <c r="A268" s="12" t="s">
        <v>56</v>
      </c>
      <c r="B268" s="12" t="s">
        <v>744</v>
      </c>
      <c r="C268" s="12" t="s">
        <v>2016</v>
      </c>
      <c r="D268" s="12" t="s">
        <v>3423</v>
      </c>
      <c r="E268" s="12" t="s">
        <v>64</v>
      </c>
      <c r="F268" s="12" t="s">
        <v>29</v>
      </c>
      <c r="G268" s="12">
        <v>2400</v>
      </c>
      <c r="H268" s="12" t="s">
        <v>39</v>
      </c>
    </row>
    <row r="269" spans="1:8" s="11" customFormat="1" x14ac:dyDescent="0.2">
      <c r="A269" s="12" t="s">
        <v>56</v>
      </c>
      <c r="B269" s="12" t="s">
        <v>744</v>
      </c>
      <c r="C269" s="12" t="s">
        <v>3139</v>
      </c>
      <c r="D269" s="12" t="s">
        <v>3424</v>
      </c>
      <c r="E269" s="12" t="s">
        <v>64</v>
      </c>
      <c r="F269" s="12" t="s">
        <v>29</v>
      </c>
      <c r="G269" s="12">
        <v>3882</v>
      </c>
      <c r="H269" s="12" t="s">
        <v>39</v>
      </c>
    </row>
    <row r="270" spans="1:8" s="11" customFormat="1" x14ac:dyDescent="0.2">
      <c r="A270" s="12" t="s">
        <v>56</v>
      </c>
      <c r="B270" s="12" t="s">
        <v>744</v>
      </c>
      <c r="C270" s="12" t="s">
        <v>2512</v>
      </c>
      <c r="D270" s="12" t="s">
        <v>3425</v>
      </c>
      <c r="E270" s="12" t="s">
        <v>64</v>
      </c>
      <c r="F270" s="12" t="s">
        <v>29</v>
      </c>
      <c r="G270" s="12">
        <v>5098</v>
      </c>
      <c r="H270" s="12" t="s">
        <v>39</v>
      </c>
    </row>
    <row r="271" spans="1:8" s="11" customFormat="1" x14ac:dyDescent="0.2">
      <c r="A271" s="12" t="s">
        <v>56</v>
      </c>
      <c r="B271" s="12" t="s">
        <v>732</v>
      </c>
      <c r="C271" s="12" t="s">
        <v>2658</v>
      </c>
      <c r="D271" s="12" t="s">
        <v>3426</v>
      </c>
      <c r="E271" s="12" t="s">
        <v>64</v>
      </c>
      <c r="F271" s="12" t="s">
        <v>123</v>
      </c>
      <c r="G271" s="12">
        <v>3300</v>
      </c>
      <c r="H271" s="12" t="s">
        <v>39</v>
      </c>
    </row>
    <row r="272" spans="1:8" s="11" customFormat="1" x14ac:dyDescent="0.2">
      <c r="A272" s="12" t="s">
        <v>56</v>
      </c>
      <c r="B272" s="12" t="s">
        <v>732</v>
      </c>
      <c r="C272" s="12" t="s">
        <v>2581</v>
      </c>
      <c r="D272" s="12" t="s">
        <v>3427</v>
      </c>
      <c r="E272" s="12" t="s">
        <v>64</v>
      </c>
      <c r="F272" s="12" t="s">
        <v>1091</v>
      </c>
      <c r="G272" s="12">
        <v>6609</v>
      </c>
      <c r="H272" s="12" t="s">
        <v>39</v>
      </c>
    </row>
    <row r="273" spans="1:8" s="11" customFormat="1" x14ac:dyDescent="0.2">
      <c r="A273" s="12" t="s">
        <v>56</v>
      </c>
      <c r="B273" s="12" t="s">
        <v>732</v>
      </c>
      <c r="C273" s="12" t="s">
        <v>2415</v>
      </c>
      <c r="D273" s="12" t="s">
        <v>3428</v>
      </c>
      <c r="E273" s="12" t="s">
        <v>64</v>
      </c>
      <c r="F273" s="12" t="s">
        <v>29</v>
      </c>
      <c r="G273" s="12">
        <v>6078</v>
      </c>
      <c r="H273" s="12" t="s">
        <v>39</v>
      </c>
    </row>
    <row r="274" spans="1:8" s="11" customFormat="1" x14ac:dyDescent="0.2">
      <c r="A274" s="12" t="s">
        <v>56</v>
      </c>
      <c r="B274" s="12" t="s">
        <v>732</v>
      </c>
      <c r="C274" s="12" t="s">
        <v>2426</v>
      </c>
      <c r="D274" s="12" t="s">
        <v>3429</v>
      </c>
      <c r="E274" s="12" t="s">
        <v>64</v>
      </c>
      <c r="F274" s="12" t="s">
        <v>155</v>
      </c>
      <c r="G274" s="12">
        <v>148211</v>
      </c>
      <c r="H274" s="12" t="s">
        <v>39</v>
      </c>
    </row>
    <row r="275" spans="1:8" s="11" customFormat="1" x14ac:dyDescent="0.2">
      <c r="A275" s="12" t="s">
        <v>56</v>
      </c>
      <c r="B275" s="12" t="s">
        <v>732</v>
      </c>
      <c r="C275" s="12" t="s">
        <v>2619</v>
      </c>
      <c r="D275" s="12" t="s">
        <v>3430</v>
      </c>
      <c r="E275" s="12" t="s">
        <v>64</v>
      </c>
      <c r="F275" s="12" t="s">
        <v>337</v>
      </c>
      <c r="G275" s="12">
        <v>7120</v>
      </c>
      <c r="H275" s="12" t="s">
        <v>39</v>
      </c>
    </row>
    <row r="276" spans="1:8" s="11" customFormat="1" x14ac:dyDescent="0.2">
      <c r="A276" s="12" t="s">
        <v>56</v>
      </c>
      <c r="B276" s="12" t="s">
        <v>732</v>
      </c>
      <c r="C276" s="12" t="s">
        <v>2868</v>
      </c>
      <c r="D276" s="12" t="s">
        <v>3431</v>
      </c>
      <c r="E276" s="12" t="s">
        <v>64</v>
      </c>
      <c r="F276" s="12" t="s">
        <v>29</v>
      </c>
      <c r="G276" s="12">
        <v>4043</v>
      </c>
      <c r="H276" s="12" t="s">
        <v>39</v>
      </c>
    </row>
    <row r="277" spans="1:8" s="11" customFormat="1" x14ac:dyDescent="0.2">
      <c r="A277" s="12" t="s">
        <v>56</v>
      </c>
      <c r="B277" s="12" t="s">
        <v>732</v>
      </c>
      <c r="C277" s="12" t="s">
        <v>2133</v>
      </c>
      <c r="D277" s="12" t="s">
        <v>3432</v>
      </c>
      <c r="E277" s="12" t="s">
        <v>64</v>
      </c>
      <c r="F277" s="12" t="s">
        <v>33</v>
      </c>
      <c r="G277" s="12">
        <v>4800</v>
      </c>
      <c r="H277" s="12" t="s">
        <v>39</v>
      </c>
    </row>
    <row r="278" spans="1:8" s="11" customFormat="1" x14ac:dyDescent="0.2">
      <c r="A278" s="12" t="s">
        <v>56</v>
      </c>
      <c r="B278" s="12" t="s">
        <v>732</v>
      </c>
      <c r="C278" s="12" t="s">
        <v>2612</v>
      </c>
      <c r="D278" s="12" t="s">
        <v>3433</v>
      </c>
      <c r="E278" s="12" t="s">
        <v>64</v>
      </c>
      <c r="F278" s="12" t="s">
        <v>29</v>
      </c>
      <c r="G278" s="12">
        <v>16172</v>
      </c>
      <c r="H278" s="12" t="s">
        <v>39</v>
      </c>
    </row>
    <row r="279" spans="1:8" s="11" customFormat="1" x14ac:dyDescent="0.2">
      <c r="A279" s="12" t="s">
        <v>56</v>
      </c>
      <c r="B279" s="12" t="s">
        <v>732</v>
      </c>
      <c r="C279" s="12" t="s">
        <v>2068</v>
      </c>
      <c r="D279" s="12" t="s">
        <v>3434</v>
      </c>
      <c r="E279" s="12" t="s">
        <v>64</v>
      </c>
      <c r="F279" s="12" t="s">
        <v>33</v>
      </c>
      <c r="G279" s="12">
        <v>4100</v>
      </c>
      <c r="H279" s="12" t="s">
        <v>39</v>
      </c>
    </row>
    <row r="280" spans="1:8" s="11" customFormat="1" x14ac:dyDescent="0.2">
      <c r="A280" s="12" t="s">
        <v>56</v>
      </c>
      <c r="B280" s="12" t="s">
        <v>732</v>
      </c>
      <c r="C280" s="12" t="s">
        <v>728</v>
      </c>
      <c r="D280" s="12" t="s">
        <v>3435</v>
      </c>
      <c r="E280" s="12" t="s">
        <v>171</v>
      </c>
      <c r="F280" s="12" t="s">
        <v>29</v>
      </c>
      <c r="G280" s="12">
        <v>25000</v>
      </c>
      <c r="H280" s="12" t="s">
        <v>39</v>
      </c>
    </row>
    <row r="281" spans="1:8" s="11" customFormat="1" x14ac:dyDescent="0.2">
      <c r="A281" s="12" t="s">
        <v>56</v>
      </c>
      <c r="B281" s="12" t="s">
        <v>732</v>
      </c>
      <c r="C281" s="12" t="s">
        <v>2442</v>
      </c>
      <c r="D281" s="12" t="s">
        <v>3436</v>
      </c>
      <c r="E281" s="12" t="s">
        <v>64</v>
      </c>
      <c r="F281" s="12" t="s">
        <v>29</v>
      </c>
      <c r="G281" s="12">
        <v>8697</v>
      </c>
      <c r="H281" s="12" t="s">
        <v>39</v>
      </c>
    </row>
    <row r="282" spans="1:8" s="11" customFormat="1" x14ac:dyDescent="0.2">
      <c r="A282" s="12" t="s">
        <v>56</v>
      </c>
      <c r="B282" s="12" t="s">
        <v>732</v>
      </c>
      <c r="C282" s="12" t="s">
        <v>2617</v>
      </c>
      <c r="D282" s="12" t="s">
        <v>3437</v>
      </c>
      <c r="E282" s="12" t="s">
        <v>64</v>
      </c>
      <c r="F282" s="12" t="s">
        <v>29</v>
      </c>
      <c r="G282" s="12">
        <v>12327</v>
      </c>
      <c r="H282" s="12" t="s">
        <v>39</v>
      </c>
    </row>
    <row r="283" spans="1:8" s="11" customFormat="1" hidden="1" x14ac:dyDescent="0.2">
      <c r="A283" s="12" t="s">
        <v>56</v>
      </c>
      <c r="B283" s="12" t="s">
        <v>732</v>
      </c>
      <c r="C283" s="12" t="s">
        <v>3018</v>
      </c>
      <c r="D283" s="12" t="s">
        <v>3438</v>
      </c>
      <c r="E283" s="12" t="s">
        <v>64</v>
      </c>
      <c r="F283" s="12" t="s">
        <v>29</v>
      </c>
      <c r="G283" s="12">
        <v>144</v>
      </c>
      <c r="H283" s="12" t="s">
        <v>23</v>
      </c>
    </row>
    <row r="284" spans="1:8" s="11" customFormat="1" hidden="1" x14ac:dyDescent="0.2">
      <c r="A284" s="12" t="s">
        <v>56</v>
      </c>
      <c r="B284" s="12" t="s">
        <v>732</v>
      </c>
      <c r="C284" s="12" t="s">
        <v>2769</v>
      </c>
      <c r="D284" s="12" t="s">
        <v>3439</v>
      </c>
      <c r="E284" s="12" t="s">
        <v>64</v>
      </c>
      <c r="F284" s="12" t="s">
        <v>2772</v>
      </c>
      <c r="G284" s="12">
        <v>1</v>
      </c>
      <c r="H284" s="12" t="s">
        <v>23</v>
      </c>
    </row>
    <row r="285" spans="1:8" s="11" customFormat="1" x14ac:dyDescent="0.2">
      <c r="A285" s="12" t="s">
        <v>56</v>
      </c>
      <c r="B285" s="12" t="s">
        <v>732</v>
      </c>
      <c r="C285" s="12" t="s">
        <v>2072</v>
      </c>
      <c r="D285" s="12" t="s">
        <v>3440</v>
      </c>
      <c r="E285" s="12" t="s">
        <v>64</v>
      </c>
      <c r="F285" s="12" t="s">
        <v>33</v>
      </c>
      <c r="G285" s="12">
        <v>5001</v>
      </c>
      <c r="H285" s="12" t="s">
        <v>39</v>
      </c>
    </row>
    <row r="286" spans="1:8" s="11" customFormat="1" x14ac:dyDescent="0.2">
      <c r="A286" s="12" t="s">
        <v>56</v>
      </c>
      <c r="B286" s="12" t="s">
        <v>732</v>
      </c>
      <c r="C286" s="12" t="s">
        <v>2075</v>
      </c>
      <c r="D286" s="12" t="s">
        <v>3441</v>
      </c>
      <c r="E286" s="12" t="s">
        <v>64</v>
      </c>
      <c r="F286" s="12" t="s">
        <v>33</v>
      </c>
      <c r="G286" s="12">
        <v>4400</v>
      </c>
      <c r="H286" s="12" t="s">
        <v>39</v>
      </c>
    </row>
    <row r="287" spans="1:8" s="11" customFormat="1" x14ac:dyDescent="0.2">
      <c r="A287" s="12" t="s">
        <v>56</v>
      </c>
      <c r="B287" s="12" t="s">
        <v>732</v>
      </c>
      <c r="C287" s="12" t="s">
        <v>2082</v>
      </c>
      <c r="D287" s="12" t="s">
        <v>3442</v>
      </c>
      <c r="E287" s="12" t="s">
        <v>64</v>
      </c>
      <c r="F287" s="12" t="s">
        <v>1199</v>
      </c>
      <c r="G287" s="12">
        <v>6970</v>
      </c>
      <c r="H287" s="12" t="s">
        <v>39</v>
      </c>
    </row>
    <row r="288" spans="1:8" s="11" customFormat="1" x14ac:dyDescent="0.2">
      <c r="A288" s="12" t="s">
        <v>56</v>
      </c>
      <c r="B288" s="12" t="s">
        <v>368</v>
      </c>
      <c r="C288" s="12" t="s">
        <v>2434</v>
      </c>
      <c r="D288" s="12" t="s">
        <v>3443</v>
      </c>
      <c r="E288" s="12" t="s">
        <v>64</v>
      </c>
      <c r="F288" s="12" t="s">
        <v>33</v>
      </c>
      <c r="G288" s="12">
        <v>5289</v>
      </c>
      <c r="H288" s="12" t="s">
        <v>39</v>
      </c>
    </row>
    <row r="289" spans="1:8" s="11" customFormat="1" hidden="1" x14ac:dyDescent="0.2">
      <c r="A289" s="12" t="s">
        <v>56</v>
      </c>
      <c r="B289" s="12" t="s">
        <v>368</v>
      </c>
      <c r="C289" s="12" t="s">
        <v>2473</v>
      </c>
      <c r="D289" s="12" t="s">
        <v>3444</v>
      </c>
      <c r="E289" s="12" t="s">
        <v>64</v>
      </c>
      <c r="F289" s="12" t="s">
        <v>29</v>
      </c>
      <c r="G289" s="12">
        <v>816</v>
      </c>
      <c r="H289" s="12" t="s">
        <v>23</v>
      </c>
    </row>
    <row r="290" spans="1:8" s="11" customFormat="1" x14ac:dyDescent="0.2">
      <c r="A290" s="12" t="s">
        <v>56</v>
      </c>
      <c r="B290" s="12" t="s">
        <v>368</v>
      </c>
      <c r="C290" s="12" t="s">
        <v>718</v>
      </c>
      <c r="D290" s="12" t="s">
        <v>3445</v>
      </c>
      <c r="E290" s="12" t="s">
        <v>171</v>
      </c>
      <c r="F290" s="12" t="s">
        <v>29</v>
      </c>
      <c r="G290" s="12">
        <v>5082</v>
      </c>
      <c r="H290" s="12" t="s">
        <v>39</v>
      </c>
    </row>
    <row r="291" spans="1:8" s="11" customFormat="1" x14ac:dyDescent="0.2">
      <c r="A291" s="12" t="s">
        <v>56</v>
      </c>
      <c r="B291" s="12" t="s">
        <v>368</v>
      </c>
      <c r="C291" s="12" t="s">
        <v>534</v>
      </c>
      <c r="D291" s="12" t="s">
        <v>3446</v>
      </c>
      <c r="E291" s="12" t="s">
        <v>171</v>
      </c>
      <c r="F291" s="12" t="s">
        <v>29</v>
      </c>
      <c r="G291" s="12">
        <v>16337</v>
      </c>
      <c r="H291" s="12" t="s">
        <v>39</v>
      </c>
    </row>
    <row r="292" spans="1:8" s="11" customFormat="1" x14ac:dyDescent="0.2">
      <c r="A292" s="12" t="s">
        <v>56</v>
      </c>
      <c r="B292" s="12" t="s">
        <v>368</v>
      </c>
      <c r="C292" s="12" t="s">
        <v>715</v>
      </c>
      <c r="D292" s="12" t="s">
        <v>3447</v>
      </c>
      <c r="E292" s="12" t="s">
        <v>171</v>
      </c>
      <c r="F292" s="12" t="s">
        <v>29</v>
      </c>
      <c r="G292" s="12">
        <v>3200</v>
      </c>
      <c r="H292" s="12" t="s">
        <v>39</v>
      </c>
    </row>
    <row r="293" spans="1:8" s="11" customFormat="1" x14ac:dyDescent="0.2">
      <c r="A293" s="12" t="s">
        <v>56</v>
      </c>
      <c r="B293" s="12" t="s">
        <v>368</v>
      </c>
      <c r="C293" s="12" t="s">
        <v>724</v>
      </c>
      <c r="D293" s="12" t="s">
        <v>3448</v>
      </c>
      <c r="E293" s="12" t="s">
        <v>171</v>
      </c>
      <c r="F293" s="12" t="s">
        <v>29</v>
      </c>
      <c r="G293" s="12">
        <v>8083</v>
      </c>
      <c r="H293" s="12" t="s">
        <v>39</v>
      </c>
    </row>
    <row r="294" spans="1:8" s="11" customFormat="1" x14ac:dyDescent="0.2">
      <c r="A294" s="12" t="s">
        <v>56</v>
      </c>
      <c r="B294" s="12" t="s">
        <v>368</v>
      </c>
      <c r="C294" s="12" t="s">
        <v>489</v>
      </c>
      <c r="D294" s="12" t="s">
        <v>3449</v>
      </c>
      <c r="E294" s="12" t="s">
        <v>171</v>
      </c>
      <c r="F294" s="12" t="s">
        <v>29</v>
      </c>
      <c r="G294" s="12">
        <v>10000</v>
      </c>
      <c r="H294" s="12" t="s">
        <v>39</v>
      </c>
    </row>
    <row r="295" spans="1:8" s="11" customFormat="1" x14ac:dyDescent="0.2">
      <c r="A295" s="12" t="s">
        <v>56</v>
      </c>
      <c r="B295" s="12" t="s">
        <v>368</v>
      </c>
      <c r="C295" s="12" t="s">
        <v>421</v>
      </c>
      <c r="D295" s="12" t="s">
        <v>3450</v>
      </c>
      <c r="E295" s="12" t="s">
        <v>171</v>
      </c>
      <c r="F295" s="12" t="s">
        <v>29</v>
      </c>
      <c r="G295" s="12">
        <v>32754</v>
      </c>
      <c r="H295" s="12" t="s">
        <v>39</v>
      </c>
    </row>
    <row r="296" spans="1:8" s="11" customFormat="1" x14ac:dyDescent="0.2">
      <c r="A296" s="12" t="s">
        <v>56</v>
      </c>
      <c r="B296" s="12" t="s">
        <v>368</v>
      </c>
      <c r="C296" s="12" t="s">
        <v>491</v>
      </c>
      <c r="D296" s="12" t="s">
        <v>3451</v>
      </c>
      <c r="E296" s="12" t="s">
        <v>171</v>
      </c>
      <c r="F296" s="12" t="s">
        <v>337</v>
      </c>
      <c r="G296" s="12">
        <v>2640</v>
      </c>
      <c r="H296" s="12" t="s">
        <v>39</v>
      </c>
    </row>
    <row r="297" spans="1:8" s="11" customFormat="1" x14ac:dyDescent="0.2">
      <c r="A297" s="12" t="s">
        <v>56</v>
      </c>
      <c r="B297" s="12" t="s">
        <v>368</v>
      </c>
      <c r="C297" s="12" t="s">
        <v>364</v>
      </c>
      <c r="D297" s="12" t="s">
        <v>3449</v>
      </c>
      <c r="E297" s="12" t="s">
        <v>171</v>
      </c>
      <c r="F297" s="12" t="s">
        <v>334</v>
      </c>
      <c r="G297" s="12">
        <v>4392</v>
      </c>
      <c r="H297" s="12" t="s">
        <v>39</v>
      </c>
    </row>
    <row r="298" spans="1:8" s="11" customFormat="1" hidden="1" x14ac:dyDescent="0.2">
      <c r="A298" s="12" t="s">
        <v>56</v>
      </c>
      <c r="B298" s="12" t="s">
        <v>368</v>
      </c>
      <c r="C298" s="12" t="s">
        <v>1826</v>
      </c>
      <c r="D298" s="12" t="s">
        <v>3452</v>
      </c>
      <c r="E298" s="12" t="s">
        <v>64</v>
      </c>
      <c r="F298" s="12" t="s">
        <v>29</v>
      </c>
      <c r="G298" s="12">
        <v>990</v>
      </c>
      <c r="H298" s="12" t="s">
        <v>23</v>
      </c>
    </row>
    <row r="299" spans="1:8" s="11" customFormat="1" x14ac:dyDescent="0.2">
      <c r="A299" s="12" t="s">
        <v>56</v>
      </c>
      <c r="B299" s="12" t="s">
        <v>368</v>
      </c>
      <c r="C299" s="12" t="s">
        <v>2089</v>
      </c>
      <c r="D299" s="12" t="s">
        <v>3453</v>
      </c>
      <c r="E299" s="12" t="s">
        <v>64</v>
      </c>
      <c r="F299" s="12" t="s">
        <v>33</v>
      </c>
      <c r="G299" s="12">
        <v>2200</v>
      </c>
      <c r="H299" s="12" t="s">
        <v>39</v>
      </c>
    </row>
    <row r="300" spans="1:8" s="11" customFormat="1" x14ac:dyDescent="0.2">
      <c r="A300" s="12" t="s">
        <v>56</v>
      </c>
      <c r="B300" s="12" t="s">
        <v>368</v>
      </c>
      <c r="C300" s="12" t="s">
        <v>2091</v>
      </c>
      <c r="D300" s="12" t="s">
        <v>3454</v>
      </c>
      <c r="E300" s="12" t="s">
        <v>64</v>
      </c>
      <c r="F300" s="12" t="s">
        <v>33</v>
      </c>
      <c r="G300" s="12">
        <v>5400</v>
      </c>
      <c r="H300" s="12" t="s">
        <v>39</v>
      </c>
    </row>
    <row r="301" spans="1:8" s="11" customFormat="1" x14ac:dyDescent="0.2">
      <c r="A301" s="12" t="s">
        <v>56</v>
      </c>
      <c r="B301" s="12" t="s">
        <v>478</v>
      </c>
      <c r="C301" s="12" t="s">
        <v>720</v>
      </c>
      <c r="D301" s="12" t="s">
        <v>3455</v>
      </c>
      <c r="E301" s="12" t="s">
        <v>171</v>
      </c>
      <c r="F301" s="12" t="s">
        <v>29</v>
      </c>
      <c r="G301" s="12">
        <v>40000</v>
      </c>
      <c r="H301" s="12" t="s">
        <v>39</v>
      </c>
    </row>
    <row r="302" spans="1:8" s="11" customFormat="1" x14ac:dyDescent="0.2">
      <c r="A302" s="12" t="s">
        <v>56</v>
      </c>
      <c r="B302" s="12" t="s">
        <v>478</v>
      </c>
      <c r="C302" s="12" t="s">
        <v>2754</v>
      </c>
      <c r="D302" s="12" t="s">
        <v>3456</v>
      </c>
      <c r="E302" s="12" t="s">
        <v>24</v>
      </c>
      <c r="F302" s="12" t="s">
        <v>89</v>
      </c>
      <c r="G302" s="12">
        <v>5426</v>
      </c>
      <c r="H302" s="12" t="s">
        <v>39</v>
      </c>
    </row>
    <row r="303" spans="1:8" s="11" customFormat="1" hidden="1" x14ac:dyDescent="0.2">
      <c r="A303" s="12" t="s">
        <v>56</v>
      </c>
      <c r="B303" s="12" t="s">
        <v>478</v>
      </c>
      <c r="C303" s="12" t="s">
        <v>1245</v>
      </c>
      <c r="D303" s="12" t="s">
        <v>3457</v>
      </c>
      <c r="E303" s="12" t="s">
        <v>64</v>
      </c>
      <c r="F303" s="12" t="s">
        <v>29</v>
      </c>
      <c r="G303" s="12">
        <v>800</v>
      </c>
      <c r="H303" s="12" t="s">
        <v>23</v>
      </c>
    </row>
    <row r="304" spans="1:8" s="11" customFormat="1" x14ac:dyDescent="0.2">
      <c r="A304" s="12" t="s">
        <v>56</v>
      </c>
      <c r="B304" s="12" t="s">
        <v>478</v>
      </c>
      <c r="C304" s="12" t="s">
        <v>474</v>
      </c>
      <c r="D304" s="12" t="s">
        <v>3458</v>
      </c>
      <c r="E304" s="12" t="s">
        <v>171</v>
      </c>
      <c r="F304" s="12" t="s">
        <v>29</v>
      </c>
      <c r="G304" s="12">
        <v>10000</v>
      </c>
      <c r="H304" s="12" t="s">
        <v>39</v>
      </c>
    </row>
    <row r="305" spans="1:8" s="11" customFormat="1" x14ac:dyDescent="0.2">
      <c r="A305" s="12" t="s">
        <v>56</v>
      </c>
      <c r="B305" s="12" t="s">
        <v>478</v>
      </c>
      <c r="C305" s="12" t="s">
        <v>1038</v>
      </c>
      <c r="D305" s="12" t="s">
        <v>3459</v>
      </c>
      <c r="E305" s="12" t="s">
        <v>171</v>
      </c>
      <c r="F305" s="12" t="s">
        <v>29</v>
      </c>
      <c r="G305" s="12">
        <v>8256</v>
      </c>
      <c r="H305" s="12" t="s">
        <v>39</v>
      </c>
    </row>
    <row r="306" spans="1:8" s="11" customFormat="1" x14ac:dyDescent="0.2">
      <c r="A306" s="12" t="s">
        <v>56</v>
      </c>
      <c r="B306" s="12" t="s">
        <v>478</v>
      </c>
      <c r="C306" s="12" t="s">
        <v>1476</v>
      </c>
      <c r="D306" s="12" t="s">
        <v>3460</v>
      </c>
      <c r="E306" s="12" t="s">
        <v>171</v>
      </c>
      <c r="F306" s="12" t="s">
        <v>29</v>
      </c>
      <c r="G306" s="12">
        <v>69000</v>
      </c>
      <c r="H306" s="12" t="s">
        <v>39</v>
      </c>
    </row>
    <row r="307" spans="1:8" s="11" customFormat="1" hidden="1" x14ac:dyDescent="0.2">
      <c r="A307" s="12" t="s">
        <v>56</v>
      </c>
      <c r="B307" s="12" t="s">
        <v>478</v>
      </c>
      <c r="C307" s="12" t="s">
        <v>2614</v>
      </c>
      <c r="D307" s="12" t="s">
        <v>3461</v>
      </c>
      <c r="E307" s="12" t="s">
        <v>64</v>
      </c>
      <c r="F307" s="12" t="s">
        <v>29</v>
      </c>
      <c r="G307" s="12">
        <v>1</v>
      </c>
      <c r="H307" s="12" t="s">
        <v>23</v>
      </c>
    </row>
    <row r="308" spans="1:8" s="11" customFormat="1" hidden="1" x14ac:dyDescent="0.2">
      <c r="A308" s="12" t="s">
        <v>56</v>
      </c>
      <c r="B308" s="12" t="s">
        <v>478</v>
      </c>
      <c r="C308" s="12" t="s">
        <v>1496</v>
      </c>
      <c r="D308" s="12" t="s">
        <v>3462</v>
      </c>
      <c r="E308" s="12" t="s">
        <v>64</v>
      </c>
      <c r="F308" s="12" t="s">
        <v>29</v>
      </c>
      <c r="G308" s="12">
        <v>119</v>
      </c>
      <c r="H308" s="12" t="s">
        <v>23</v>
      </c>
    </row>
    <row r="309" spans="1:8" s="11" customFormat="1" x14ac:dyDescent="0.2">
      <c r="A309" s="12" t="s">
        <v>56</v>
      </c>
      <c r="B309" s="12" t="s">
        <v>478</v>
      </c>
      <c r="C309" s="12" t="s">
        <v>2625</v>
      </c>
      <c r="D309" s="12" t="s">
        <v>3463</v>
      </c>
      <c r="E309" s="12" t="s">
        <v>64</v>
      </c>
      <c r="F309" s="12" t="s">
        <v>29</v>
      </c>
      <c r="G309" s="12">
        <v>2200</v>
      </c>
      <c r="H309" s="12" t="s">
        <v>39</v>
      </c>
    </row>
    <row r="310" spans="1:8" s="11" customFormat="1" hidden="1" x14ac:dyDescent="0.2">
      <c r="A310" s="12" t="s">
        <v>56</v>
      </c>
      <c r="B310" s="12" t="s">
        <v>478</v>
      </c>
      <c r="C310" s="12" t="s">
        <v>1380</v>
      </c>
      <c r="D310" s="12" t="s">
        <v>3464</v>
      </c>
      <c r="E310" s="12" t="s">
        <v>24</v>
      </c>
      <c r="F310" s="12" t="s">
        <v>1087</v>
      </c>
      <c r="G310" s="12">
        <v>100</v>
      </c>
      <c r="H310" s="12" t="s">
        <v>23</v>
      </c>
    </row>
    <row r="311" spans="1:8" s="11" customFormat="1" x14ac:dyDescent="0.2">
      <c r="A311" s="12" t="s">
        <v>56</v>
      </c>
      <c r="B311" s="12" t="s">
        <v>478</v>
      </c>
      <c r="C311" s="12" t="s">
        <v>2129</v>
      </c>
      <c r="D311" s="12" t="s">
        <v>3465</v>
      </c>
      <c r="E311" s="12" t="s">
        <v>64</v>
      </c>
      <c r="F311" s="12" t="s">
        <v>33</v>
      </c>
      <c r="G311" s="12">
        <v>5344</v>
      </c>
      <c r="H311" s="12" t="s">
        <v>39</v>
      </c>
    </row>
    <row r="312" spans="1:8" s="11" customFormat="1" x14ac:dyDescent="0.2">
      <c r="A312" s="12" t="s">
        <v>56</v>
      </c>
      <c r="B312" s="12" t="s">
        <v>738</v>
      </c>
      <c r="C312" s="12" t="s">
        <v>734</v>
      </c>
      <c r="D312" s="12" t="s">
        <v>3466</v>
      </c>
      <c r="E312" s="12" t="s">
        <v>171</v>
      </c>
      <c r="F312" s="12" t="s">
        <v>29</v>
      </c>
      <c r="G312" s="12">
        <v>18000</v>
      </c>
      <c r="H312" s="12" t="s">
        <v>39</v>
      </c>
    </row>
    <row r="313" spans="1:8" s="11" customFormat="1" hidden="1" x14ac:dyDescent="0.2">
      <c r="A313" s="12" t="s">
        <v>56</v>
      </c>
      <c r="B313" s="12" t="s">
        <v>738</v>
      </c>
      <c r="C313" s="12" t="s">
        <v>2440</v>
      </c>
      <c r="D313" s="12" t="s">
        <v>3467</v>
      </c>
      <c r="E313" s="12" t="s">
        <v>24</v>
      </c>
      <c r="F313" s="12" t="s">
        <v>29</v>
      </c>
      <c r="G313" s="12">
        <v>1267</v>
      </c>
      <c r="H313" s="12" t="s">
        <v>23</v>
      </c>
    </row>
    <row r="314" spans="1:8" s="11" customFormat="1" x14ac:dyDescent="0.2">
      <c r="A314" s="12" t="s">
        <v>56</v>
      </c>
      <c r="B314" s="12" t="s">
        <v>738</v>
      </c>
      <c r="C314" s="12" t="s">
        <v>2636</v>
      </c>
      <c r="D314" s="12" t="s">
        <v>3468</v>
      </c>
      <c r="E314" s="12" t="s">
        <v>64</v>
      </c>
      <c r="F314" s="12" t="s">
        <v>123</v>
      </c>
      <c r="G314" s="12">
        <v>10640</v>
      </c>
      <c r="H314" s="12" t="s">
        <v>39</v>
      </c>
    </row>
    <row r="315" spans="1:8" s="11" customFormat="1" x14ac:dyDescent="0.2">
      <c r="A315" s="12" t="s">
        <v>56</v>
      </c>
      <c r="B315" s="12" t="s">
        <v>738</v>
      </c>
      <c r="C315" s="12" t="s">
        <v>2116</v>
      </c>
      <c r="D315" s="12" t="s">
        <v>3469</v>
      </c>
      <c r="E315" s="12" t="s">
        <v>64</v>
      </c>
      <c r="F315" s="12" t="s">
        <v>33</v>
      </c>
      <c r="G315" s="12">
        <v>3200</v>
      </c>
      <c r="H315" s="12" t="s">
        <v>39</v>
      </c>
    </row>
    <row r="316" spans="1:8" s="11" customFormat="1" x14ac:dyDescent="0.2">
      <c r="A316" s="12" t="s">
        <v>56</v>
      </c>
      <c r="B316" s="12" t="s">
        <v>738</v>
      </c>
      <c r="C316" s="12" t="s">
        <v>2369</v>
      </c>
      <c r="D316" s="12" t="s">
        <v>3470</v>
      </c>
      <c r="E316" s="12" t="s">
        <v>64</v>
      </c>
      <c r="F316" s="12" t="s">
        <v>29</v>
      </c>
      <c r="G316" s="12">
        <v>5000</v>
      </c>
      <c r="H316" s="12" t="s">
        <v>39</v>
      </c>
    </row>
    <row r="317" spans="1:8" s="11" customFormat="1" hidden="1" x14ac:dyDescent="0.2">
      <c r="A317" s="12" t="s">
        <v>56</v>
      </c>
      <c r="B317" s="12" t="s">
        <v>738</v>
      </c>
      <c r="C317" s="12" t="s">
        <v>2270</v>
      </c>
      <c r="D317" s="12" t="s">
        <v>3471</v>
      </c>
      <c r="E317" s="12" t="s">
        <v>64</v>
      </c>
      <c r="F317" s="12" t="s">
        <v>29</v>
      </c>
      <c r="G317" s="12">
        <v>1972</v>
      </c>
      <c r="H317" s="12" t="s">
        <v>23</v>
      </c>
    </row>
    <row r="318" spans="1:8" s="11" customFormat="1" x14ac:dyDescent="0.2">
      <c r="A318" s="12" t="s">
        <v>56</v>
      </c>
      <c r="B318" s="12" t="s">
        <v>738</v>
      </c>
      <c r="C318" s="12" t="s">
        <v>2109</v>
      </c>
      <c r="D318" s="12" t="s">
        <v>3472</v>
      </c>
      <c r="E318" s="12" t="s">
        <v>64</v>
      </c>
      <c r="F318" s="12" t="s">
        <v>33</v>
      </c>
      <c r="G318" s="12">
        <v>24485</v>
      </c>
      <c r="H318" s="12" t="s">
        <v>39</v>
      </c>
    </row>
    <row r="319" spans="1:8" s="11" customFormat="1" x14ac:dyDescent="0.2">
      <c r="A319" s="12" t="s">
        <v>56</v>
      </c>
      <c r="B319" s="12" t="s">
        <v>738</v>
      </c>
      <c r="C319" s="12" t="s">
        <v>2631</v>
      </c>
      <c r="D319" s="12" t="s">
        <v>3473</v>
      </c>
      <c r="E319" s="12" t="s">
        <v>64</v>
      </c>
      <c r="F319" s="12" t="s">
        <v>29</v>
      </c>
      <c r="G319" s="12">
        <v>3345</v>
      </c>
      <c r="H319" s="12" t="s">
        <v>39</v>
      </c>
    </row>
    <row r="320" spans="1:8" s="11" customFormat="1" hidden="1" x14ac:dyDescent="0.2">
      <c r="A320" s="12" t="s">
        <v>56</v>
      </c>
      <c r="B320" s="12" t="s">
        <v>738</v>
      </c>
      <c r="C320" s="12" t="s">
        <v>1482</v>
      </c>
      <c r="D320" s="12" t="s">
        <v>3474</v>
      </c>
      <c r="E320" s="12" t="s">
        <v>24</v>
      </c>
      <c r="F320" s="12" t="s">
        <v>89</v>
      </c>
      <c r="G320" s="12">
        <v>141</v>
      </c>
      <c r="H320" s="12" t="s">
        <v>23</v>
      </c>
    </row>
    <row r="321" spans="1:8" s="11" customFormat="1" hidden="1" x14ac:dyDescent="0.2">
      <c r="A321" s="12" t="s">
        <v>56</v>
      </c>
      <c r="B321" s="12" t="s">
        <v>738</v>
      </c>
      <c r="C321" s="12" t="s">
        <v>3117</v>
      </c>
      <c r="D321" s="12" t="s">
        <v>3475</v>
      </c>
      <c r="E321" s="12" t="s">
        <v>64</v>
      </c>
      <c r="F321" s="12" t="s">
        <v>29</v>
      </c>
      <c r="G321" s="12">
        <v>1132</v>
      </c>
      <c r="H321" s="12" t="s">
        <v>23</v>
      </c>
    </row>
    <row r="322" spans="1:8" s="11" customFormat="1" x14ac:dyDescent="0.2">
      <c r="A322" s="12" t="s">
        <v>56</v>
      </c>
      <c r="B322" s="12" t="s">
        <v>738</v>
      </c>
      <c r="C322" s="12" t="s">
        <v>2103</v>
      </c>
      <c r="D322" s="12" t="s">
        <v>3476</v>
      </c>
      <c r="E322" s="12" t="s">
        <v>64</v>
      </c>
      <c r="F322" s="12" t="s">
        <v>155</v>
      </c>
      <c r="G322" s="12">
        <v>5000</v>
      </c>
      <c r="H322" s="12" t="s">
        <v>39</v>
      </c>
    </row>
    <row r="323" spans="1:8" s="11" customFormat="1" x14ac:dyDescent="0.2">
      <c r="A323" s="12" t="s">
        <v>56</v>
      </c>
      <c r="B323" s="12" t="s">
        <v>738</v>
      </c>
      <c r="C323" s="12" t="s">
        <v>2122</v>
      </c>
      <c r="D323" s="12" t="s">
        <v>3477</v>
      </c>
      <c r="E323" s="12" t="s">
        <v>64</v>
      </c>
      <c r="F323" s="12" t="s">
        <v>33</v>
      </c>
      <c r="G323" s="12">
        <v>3200</v>
      </c>
      <c r="H323" s="12" t="s">
        <v>39</v>
      </c>
    </row>
    <row r="324" spans="1:8" s="11" customFormat="1" x14ac:dyDescent="0.2">
      <c r="A324" s="12" t="s">
        <v>56</v>
      </c>
      <c r="B324" s="12" t="s">
        <v>738</v>
      </c>
      <c r="C324" s="12" t="s">
        <v>2634</v>
      </c>
      <c r="D324" s="12" t="s">
        <v>3478</v>
      </c>
      <c r="E324" s="12" t="s">
        <v>64</v>
      </c>
      <c r="F324" s="12" t="s">
        <v>29</v>
      </c>
      <c r="G324" s="12">
        <v>2700</v>
      </c>
      <c r="H324" s="12" t="s">
        <v>39</v>
      </c>
    </row>
    <row r="325" spans="1:8" s="11" customFormat="1" x14ac:dyDescent="0.2">
      <c r="A325" s="12" t="s">
        <v>56</v>
      </c>
      <c r="B325" s="12" t="s">
        <v>613</v>
      </c>
      <c r="C325" s="12" t="s">
        <v>799</v>
      </c>
      <c r="D325" s="12" t="s">
        <v>3479</v>
      </c>
      <c r="E325" s="12" t="s">
        <v>171</v>
      </c>
      <c r="F325" s="12" t="s">
        <v>29</v>
      </c>
      <c r="G325" s="12">
        <v>12500</v>
      </c>
      <c r="H325" s="12" t="s">
        <v>39</v>
      </c>
    </row>
    <row r="326" spans="1:8" s="11" customFormat="1" x14ac:dyDescent="0.2">
      <c r="A326" s="12" t="s">
        <v>56</v>
      </c>
      <c r="B326" s="12" t="s">
        <v>613</v>
      </c>
      <c r="C326" s="12" t="s">
        <v>3031</v>
      </c>
      <c r="D326" s="12" t="s">
        <v>3480</v>
      </c>
      <c r="E326" s="12" t="s">
        <v>64</v>
      </c>
      <c r="F326" s="12" t="s">
        <v>29</v>
      </c>
      <c r="G326" s="12">
        <v>7547</v>
      </c>
      <c r="H326" s="12" t="s">
        <v>39</v>
      </c>
    </row>
    <row r="327" spans="1:8" s="11" customFormat="1" x14ac:dyDescent="0.2">
      <c r="A327" s="12" t="s">
        <v>56</v>
      </c>
      <c r="B327" s="12" t="s">
        <v>613</v>
      </c>
      <c r="C327" s="12" t="s">
        <v>608</v>
      </c>
      <c r="D327" s="12" t="s">
        <v>3481</v>
      </c>
      <c r="E327" s="12" t="s">
        <v>171</v>
      </c>
      <c r="F327" s="12" t="s">
        <v>29</v>
      </c>
      <c r="G327" s="12">
        <v>102164</v>
      </c>
      <c r="H327" s="12" t="s">
        <v>39</v>
      </c>
    </row>
    <row r="328" spans="1:8" s="11" customFormat="1" hidden="1" x14ac:dyDescent="0.2">
      <c r="A328" s="12" t="s">
        <v>56</v>
      </c>
      <c r="B328" s="12" t="s">
        <v>613</v>
      </c>
      <c r="C328" s="12" t="s">
        <v>2208</v>
      </c>
      <c r="D328" s="12" t="s">
        <v>3482</v>
      </c>
      <c r="E328" s="12" t="s">
        <v>64</v>
      </c>
      <c r="F328" s="12" t="s">
        <v>1087</v>
      </c>
      <c r="G328" s="12">
        <v>468</v>
      </c>
      <c r="H328" s="12" t="s">
        <v>23</v>
      </c>
    </row>
    <row r="329" spans="1:8" s="11" customFormat="1" x14ac:dyDescent="0.2">
      <c r="A329" s="12" t="s">
        <v>56</v>
      </c>
      <c r="B329" s="12" t="s">
        <v>613</v>
      </c>
      <c r="C329" s="12" t="s">
        <v>2638</v>
      </c>
      <c r="D329" s="12" t="s">
        <v>3483</v>
      </c>
      <c r="E329" s="12" t="s">
        <v>64</v>
      </c>
      <c r="F329" s="12" t="s">
        <v>123</v>
      </c>
      <c r="G329" s="12">
        <v>9860</v>
      </c>
      <c r="H329" s="12" t="s">
        <v>39</v>
      </c>
    </row>
    <row r="330" spans="1:8" s="11" customFormat="1" x14ac:dyDescent="0.2">
      <c r="A330" s="12" t="s">
        <v>56</v>
      </c>
      <c r="B330" s="12" t="s">
        <v>613</v>
      </c>
      <c r="C330" s="12" t="s">
        <v>619</v>
      </c>
      <c r="D330" s="12" t="s">
        <v>3484</v>
      </c>
      <c r="E330" s="12" t="s">
        <v>171</v>
      </c>
      <c r="F330" s="12" t="s">
        <v>29</v>
      </c>
      <c r="G330" s="12">
        <v>15300</v>
      </c>
      <c r="H330" s="12" t="s">
        <v>39</v>
      </c>
    </row>
    <row r="331" spans="1:8" s="11" customFormat="1" hidden="1" x14ac:dyDescent="0.2">
      <c r="A331" s="12" t="s">
        <v>56</v>
      </c>
      <c r="B331" s="12" t="s">
        <v>613</v>
      </c>
      <c r="C331" s="12" t="s">
        <v>1103</v>
      </c>
      <c r="D331" s="12" t="s">
        <v>3485</v>
      </c>
      <c r="E331" s="12" t="s">
        <v>64</v>
      </c>
      <c r="F331" s="12" t="s">
        <v>29</v>
      </c>
      <c r="G331" s="12">
        <v>1</v>
      </c>
      <c r="H331" s="12" t="s">
        <v>23</v>
      </c>
    </row>
    <row r="332" spans="1:8" s="11" customFormat="1" x14ac:dyDescent="0.2">
      <c r="A332" s="12" t="s">
        <v>56</v>
      </c>
      <c r="B332" s="12" t="s">
        <v>57</v>
      </c>
      <c r="C332" s="12" t="s">
        <v>2061</v>
      </c>
      <c r="D332" s="12" t="s">
        <v>3486</v>
      </c>
      <c r="E332" s="12" t="s">
        <v>64</v>
      </c>
      <c r="F332" s="12" t="s">
        <v>33</v>
      </c>
      <c r="G332" s="12">
        <v>22200</v>
      </c>
      <c r="H332" s="12" t="s">
        <v>39</v>
      </c>
    </row>
    <row r="333" spans="1:8" s="11" customFormat="1" x14ac:dyDescent="0.2">
      <c r="A333" s="12" t="s">
        <v>56</v>
      </c>
      <c r="B333" s="12" t="s">
        <v>57</v>
      </c>
      <c r="C333" s="12" t="s">
        <v>703</v>
      </c>
      <c r="D333" s="12" t="s">
        <v>3487</v>
      </c>
      <c r="E333" s="12" t="s">
        <v>171</v>
      </c>
      <c r="F333" s="12" t="s">
        <v>337</v>
      </c>
      <c r="G333" s="12">
        <v>5000</v>
      </c>
      <c r="H333" s="12" t="s">
        <v>39</v>
      </c>
    </row>
    <row r="334" spans="1:8" s="11" customFormat="1" x14ac:dyDescent="0.2">
      <c r="A334" s="12" t="s">
        <v>56</v>
      </c>
      <c r="B334" s="12" t="s">
        <v>57</v>
      </c>
      <c r="C334" s="12" t="s">
        <v>631</v>
      </c>
      <c r="D334" s="12" t="s">
        <v>3488</v>
      </c>
      <c r="E334" s="12" t="s">
        <v>171</v>
      </c>
      <c r="F334" s="12" t="s">
        <v>29</v>
      </c>
      <c r="G334" s="12">
        <v>9832</v>
      </c>
      <c r="H334" s="12" t="s">
        <v>39</v>
      </c>
    </row>
    <row r="335" spans="1:8" s="11" customFormat="1" x14ac:dyDescent="0.2">
      <c r="A335" s="12" t="s">
        <v>56</v>
      </c>
      <c r="B335" s="12" t="s">
        <v>57</v>
      </c>
      <c r="C335" s="12" t="s">
        <v>2362</v>
      </c>
      <c r="D335" s="12" t="s">
        <v>3489</v>
      </c>
      <c r="E335" s="12" t="s">
        <v>64</v>
      </c>
      <c r="F335" s="12" t="s">
        <v>33</v>
      </c>
      <c r="G335" s="12">
        <v>3966</v>
      </c>
      <c r="H335" s="12" t="s">
        <v>39</v>
      </c>
    </row>
    <row r="336" spans="1:8" s="11" customFormat="1" x14ac:dyDescent="0.2">
      <c r="A336" s="12" t="s">
        <v>56</v>
      </c>
      <c r="B336" s="12" t="s">
        <v>57</v>
      </c>
      <c r="C336" s="12" t="s">
        <v>124</v>
      </c>
      <c r="D336" s="12" t="s">
        <v>3490</v>
      </c>
      <c r="E336" s="12" t="s">
        <v>64</v>
      </c>
      <c r="F336" s="12" t="s">
        <v>33</v>
      </c>
      <c r="G336" s="12">
        <v>3397</v>
      </c>
      <c r="H336" s="12" t="s">
        <v>39</v>
      </c>
    </row>
    <row r="337" spans="1:8" s="11" customFormat="1" x14ac:dyDescent="0.2">
      <c r="A337" s="12" t="s">
        <v>56</v>
      </c>
      <c r="B337" s="12" t="s">
        <v>57</v>
      </c>
      <c r="C337" s="12" t="s">
        <v>2125</v>
      </c>
      <c r="D337" s="12" t="s">
        <v>3491</v>
      </c>
      <c r="E337" s="12" t="s">
        <v>64</v>
      </c>
      <c r="F337" s="12" t="s">
        <v>33</v>
      </c>
      <c r="G337" s="12">
        <v>9096</v>
      </c>
      <c r="H337" s="12" t="s">
        <v>39</v>
      </c>
    </row>
    <row r="338" spans="1:8" s="11" customFormat="1" x14ac:dyDescent="0.2">
      <c r="A338" s="12" t="s">
        <v>56</v>
      </c>
      <c r="B338" s="12" t="s">
        <v>57</v>
      </c>
      <c r="C338" s="12" t="s">
        <v>588</v>
      </c>
      <c r="D338" s="12" t="s">
        <v>3492</v>
      </c>
      <c r="E338" s="12" t="s">
        <v>171</v>
      </c>
      <c r="F338" s="12" t="s">
        <v>155</v>
      </c>
      <c r="G338" s="12">
        <v>112000</v>
      </c>
      <c r="H338" s="12" t="s">
        <v>39</v>
      </c>
    </row>
    <row r="339" spans="1:8" s="11" customFormat="1" hidden="1" x14ac:dyDescent="0.2">
      <c r="A339" s="12" t="s">
        <v>56</v>
      </c>
      <c r="B339" s="12" t="s">
        <v>57</v>
      </c>
      <c r="C339" s="12" t="s">
        <v>2884</v>
      </c>
      <c r="D339" s="12" t="s">
        <v>3493</v>
      </c>
      <c r="E339" s="12" t="s">
        <v>64</v>
      </c>
      <c r="F339" s="12" t="s">
        <v>29</v>
      </c>
      <c r="G339" s="12">
        <v>332</v>
      </c>
      <c r="H339" s="12" t="s">
        <v>23</v>
      </c>
    </row>
    <row r="340" spans="1:8" s="11" customFormat="1" hidden="1" x14ac:dyDescent="0.2">
      <c r="A340" s="12" t="s">
        <v>56</v>
      </c>
      <c r="B340" s="12" t="s">
        <v>57</v>
      </c>
      <c r="C340" s="12" t="s">
        <v>1114</v>
      </c>
      <c r="D340" s="12" t="s">
        <v>3494</v>
      </c>
      <c r="E340" s="12" t="s">
        <v>64</v>
      </c>
      <c r="F340" s="12" t="s">
        <v>29</v>
      </c>
      <c r="G340" s="12">
        <v>74</v>
      </c>
      <c r="H340" s="12" t="s">
        <v>23</v>
      </c>
    </row>
    <row r="341" spans="1:8" s="11" customFormat="1" x14ac:dyDescent="0.2">
      <c r="A341" s="12" t="s">
        <v>56</v>
      </c>
      <c r="B341" s="12" t="s">
        <v>57</v>
      </c>
      <c r="C341" s="12" t="s">
        <v>2521</v>
      </c>
      <c r="D341" s="12" t="s">
        <v>3495</v>
      </c>
      <c r="E341" s="12" t="s">
        <v>64</v>
      </c>
      <c r="F341" s="12" t="s">
        <v>337</v>
      </c>
      <c r="G341" s="12">
        <v>7000</v>
      </c>
      <c r="H341" s="12" t="s">
        <v>39</v>
      </c>
    </row>
    <row r="342" spans="1:8" s="11" customFormat="1" hidden="1" x14ac:dyDescent="0.2">
      <c r="A342" s="12" t="s">
        <v>56</v>
      </c>
      <c r="B342" s="12" t="s">
        <v>57</v>
      </c>
      <c r="C342" s="12" t="s">
        <v>2668</v>
      </c>
      <c r="D342" s="12" t="s">
        <v>3496</v>
      </c>
      <c r="E342" s="12" t="s">
        <v>64</v>
      </c>
      <c r="F342" s="12" t="s">
        <v>33</v>
      </c>
      <c r="G342" s="12">
        <v>3173</v>
      </c>
      <c r="H342" s="12" t="s">
        <v>23</v>
      </c>
    </row>
    <row r="343" spans="1:8" s="11" customFormat="1" x14ac:dyDescent="0.2">
      <c r="A343" s="12" t="s">
        <v>56</v>
      </c>
      <c r="B343" s="12" t="s">
        <v>57</v>
      </c>
      <c r="C343" s="12" t="s">
        <v>2642</v>
      </c>
      <c r="D343" s="12" t="s">
        <v>3497</v>
      </c>
      <c r="E343" s="12" t="s">
        <v>64</v>
      </c>
      <c r="F343" s="12" t="s">
        <v>29</v>
      </c>
      <c r="G343" s="12">
        <v>2722</v>
      </c>
      <c r="H343" s="12" t="s">
        <v>39</v>
      </c>
    </row>
    <row r="344" spans="1:8" s="11" customFormat="1" hidden="1" x14ac:dyDescent="0.2">
      <c r="A344" s="12" t="s">
        <v>56</v>
      </c>
      <c r="B344" s="12" t="s">
        <v>57</v>
      </c>
      <c r="C344" s="12" t="s">
        <v>1317</v>
      </c>
      <c r="D344" s="12" t="s">
        <v>3498</v>
      </c>
      <c r="E344" s="12" t="s">
        <v>64</v>
      </c>
      <c r="F344" s="12" t="s">
        <v>29</v>
      </c>
      <c r="G344" s="12">
        <v>150</v>
      </c>
      <c r="H344" s="12" t="s">
        <v>23</v>
      </c>
    </row>
    <row r="345" spans="1:8" s="11" customFormat="1" x14ac:dyDescent="0.2">
      <c r="A345" s="12" t="s">
        <v>56</v>
      </c>
      <c r="B345" s="12" t="s">
        <v>57</v>
      </c>
      <c r="C345" s="12" t="s">
        <v>2644</v>
      </c>
      <c r="D345" s="12" t="s">
        <v>3499</v>
      </c>
      <c r="E345" s="12" t="s">
        <v>64</v>
      </c>
      <c r="F345" s="12" t="s">
        <v>29</v>
      </c>
      <c r="G345" s="12">
        <v>2162</v>
      </c>
      <c r="H345" s="12" t="s">
        <v>39</v>
      </c>
    </row>
    <row r="346" spans="1:8" s="11" customFormat="1" x14ac:dyDescent="0.2">
      <c r="A346" s="12" t="s">
        <v>56</v>
      </c>
      <c r="B346" s="12" t="s">
        <v>582</v>
      </c>
      <c r="C346" s="12" t="s">
        <v>2487</v>
      </c>
      <c r="D346" s="12" t="s">
        <v>3500</v>
      </c>
      <c r="E346" s="12" t="s">
        <v>64</v>
      </c>
      <c r="F346" s="12" t="s">
        <v>29</v>
      </c>
      <c r="G346" s="12">
        <v>3588</v>
      </c>
      <c r="H346" s="12" t="s">
        <v>39</v>
      </c>
    </row>
    <row r="347" spans="1:8" s="11" customFormat="1" x14ac:dyDescent="0.2">
      <c r="A347" s="12" t="s">
        <v>56</v>
      </c>
      <c r="B347" s="12" t="s">
        <v>582</v>
      </c>
      <c r="C347" s="12" t="s">
        <v>669</v>
      </c>
      <c r="D347" s="12" t="s">
        <v>3501</v>
      </c>
      <c r="E347" s="12" t="s">
        <v>171</v>
      </c>
      <c r="F347" s="12" t="s">
        <v>29</v>
      </c>
      <c r="G347" s="12">
        <v>69868</v>
      </c>
      <c r="H347" s="12" t="s">
        <v>39</v>
      </c>
    </row>
    <row r="348" spans="1:8" s="11" customFormat="1" x14ac:dyDescent="0.2">
      <c r="A348" s="12" t="s">
        <v>56</v>
      </c>
      <c r="B348" s="12" t="s">
        <v>582</v>
      </c>
      <c r="C348" s="12" t="s">
        <v>579</v>
      </c>
      <c r="D348" s="12" t="s">
        <v>3502</v>
      </c>
      <c r="E348" s="12" t="s">
        <v>171</v>
      </c>
      <c r="F348" s="12" t="s">
        <v>155</v>
      </c>
      <c r="G348" s="12">
        <v>245000</v>
      </c>
      <c r="H348" s="12" t="s">
        <v>39</v>
      </c>
    </row>
    <row r="349" spans="1:8" s="11" customFormat="1" x14ac:dyDescent="0.2">
      <c r="A349" s="12" t="s">
        <v>56</v>
      </c>
      <c r="B349" s="12" t="s">
        <v>582</v>
      </c>
      <c r="C349" s="12" t="s">
        <v>817</v>
      </c>
      <c r="D349" s="12" t="s">
        <v>3503</v>
      </c>
      <c r="E349" s="12" t="s">
        <v>171</v>
      </c>
      <c r="F349" s="12" t="s">
        <v>337</v>
      </c>
      <c r="G349" s="12">
        <v>33000</v>
      </c>
      <c r="H349" s="12" t="s">
        <v>39</v>
      </c>
    </row>
    <row r="350" spans="1:8" s="11" customFormat="1" x14ac:dyDescent="0.2">
      <c r="A350" s="12" t="s">
        <v>56</v>
      </c>
      <c r="B350" s="12" t="s">
        <v>582</v>
      </c>
      <c r="C350" s="12" t="s">
        <v>1994</v>
      </c>
      <c r="D350" s="12" t="s">
        <v>3504</v>
      </c>
      <c r="E350" s="12" t="s">
        <v>64</v>
      </c>
      <c r="F350" s="12" t="s">
        <v>33</v>
      </c>
      <c r="G350" s="12">
        <v>5080</v>
      </c>
      <c r="H350" s="12" t="s">
        <v>39</v>
      </c>
    </row>
    <row r="351" spans="1:8" s="11" customFormat="1" hidden="1" x14ac:dyDescent="0.2">
      <c r="A351" s="12" t="s">
        <v>56</v>
      </c>
      <c r="B351" s="12" t="s">
        <v>582</v>
      </c>
      <c r="C351" s="12" t="s">
        <v>2773</v>
      </c>
      <c r="D351" s="12" t="s">
        <v>3505</v>
      </c>
      <c r="E351" s="12" t="s">
        <v>64</v>
      </c>
      <c r="F351" s="12" t="s">
        <v>29</v>
      </c>
      <c r="G351" s="12">
        <v>800</v>
      </c>
      <c r="H351" s="12" t="s">
        <v>23</v>
      </c>
    </row>
    <row r="352" spans="1:8" s="11" customFormat="1" x14ac:dyDescent="0.2">
      <c r="A352" s="12" t="s">
        <v>56</v>
      </c>
      <c r="B352" s="12" t="s">
        <v>582</v>
      </c>
      <c r="C352" s="12" t="s">
        <v>1990</v>
      </c>
      <c r="D352" s="12" t="s">
        <v>3506</v>
      </c>
      <c r="E352" s="12" t="s">
        <v>64</v>
      </c>
      <c r="F352" s="12" t="s">
        <v>140</v>
      </c>
      <c r="G352" s="12">
        <v>6706</v>
      </c>
      <c r="H352" s="12" t="s">
        <v>39</v>
      </c>
    </row>
    <row r="353" spans="1:8" s="11" customFormat="1" hidden="1" x14ac:dyDescent="0.2">
      <c r="A353" s="12" t="s">
        <v>56</v>
      </c>
      <c r="B353" s="12" t="s">
        <v>582</v>
      </c>
      <c r="C353" s="12" t="s">
        <v>2702</v>
      </c>
      <c r="D353" s="12" t="s">
        <v>3507</v>
      </c>
      <c r="E353" s="12" t="s">
        <v>24</v>
      </c>
      <c r="F353" s="12" t="s">
        <v>1199</v>
      </c>
      <c r="G353" s="12">
        <v>145</v>
      </c>
      <c r="H353" s="12" t="s">
        <v>23</v>
      </c>
    </row>
    <row r="354" spans="1:8" s="11" customFormat="1" x14ac:dyDescent="0.2">
      <c r="A354" s="12" t="s">
        <v>56</v>
      </c>
      <c r="B354" s="12" t="s">
        <v>582</v>
      </c>
      <c r="C354" s="12" t="s">
        <v>2054</v>
      </c>
      <c r="D354" s="12" t="s">
        <v>3508</v>
      </c>
      <c r="E354" s="12" t="s">
        <v>64</v>
      </c>
      <c r="F354" s="12" t="s">
        <v>29</v>
      </c>
      <c r="G354" s="12">
        <v>6000</v>
      </c>
      <c r="H354" s="12" t="s">
        <v>39</v>
      </c>
    </row>
    <row r="355" spans="1:8" s="11" customFormat="1" x14ac:dyDescent="0.2">
      <c r="A355" s="12" t="s">
        <v>56</v>
      </c>
      <c r="B355" s="12" t="s">
        <v>582</v>
      </c>
      <c r="C355" s="12" t="s">
        <v>1987</v>
      </c>
      <c r="D355" s="12" t="s">
        <v>3509</v>
      </c>
      <c r="E355" s="12" t="s">
        <v>64</v>
      </c>
      <c r="F355" s="12" t="s">
        <v>29</v>
      </c>
      <c r="G355" s="12">
        <v>4882</v>
      </c>
      <c r="H355" s="12" t="s">
        <v>39</v>
      </c>
    </row>
    <row r="356" spans="1:8" s="11" customFormat="1" x14ac:dyDescent="0.2">
      <c r="A356" s="12" t="s">
        <v>56</v>
      </c>
      <c r="B356" s="12" t="s">
        <v>582</v>
      </c>
      <c r="C356" s="12" t="s">
        <v>2002</v>
      </c>
      <c r="D356" s="12" t="s">
        <v>3510</v>
      </c>
      <c r="E356" s="12" t="s">
        <v>64</v>
      </c>
      <c r="F356" s="12" t="s">
        <v>33</v>
      </c>
      <c r="G356" s="12">
        <v>4469</v>
      </c>
      <c r="H356" s="12" t="s">
        <v>39</v>
      </c>
    </row>
    <row r="357" spans="1:8" s="11" customFormat="1" x14ac:dyDescent="0.2">
      <c r="A357" s="12" t="s">
        <v>56</v>
      </c>
      <c r="B357" s="12" t="s">
        <v>565</v>
      </c>
      <c r="C357" s="12" t="s">
        <v>934</v>
      </c>
      <c r="D357" s="12" t="s">
        <v>3511</v>
      </c>
      <c r="E357" s="12" t="s">
        <v>171</v>
      </c>
      <c r="F357" s="12" t="s">
        <v>29</v>
      </c>
      <c r="G357" s="12">
        <v>9450</v>
      </c>
      <c r="H357" s="12" t="s">
        <v>39</v>
      </c>
    </row>
    <row r="358" spans="1:8" s="11" customFormat="1" x14ac:dyDescent="0.2">
      <c r="A358" s="12" t="s">
        <v>56</v>
      </c>
      <c r="B358" s="12" t="s">
        <v>565</v>
      </c>
      <c r="C358" s="12" t="s">
        <v>2559</v>
      </c>
      <c r="D358" s="12" t="s">
        <v>3512</v>
      </c>
      <c r="E358" s="12" t="s">
        <v>64</v>
      </c>
      <c r="F358" s="12" t="s">
        <v>33</v>
      </c>
      <c r="G358" s="12">
        <v>4742</v>
      </c>
      <c r="H358" s="12" t="s">
        <v>39</v>
      </c>
    </row>
    <row r="359" spans="1:8" s="11" customFormat="1" x14ac:dyDescent="0.2">
      <c r="A359" s="12" t="s">
        <v>56</v>
      </c>
      <c r="B359" s="12" t="s">
        <v>565</v>
      </c>
      <c r="C359" s="12" t="s">
        <v>561</v>
      </c>
      <c r="D359" s="12" t="s">
        <v>3513</v>
      </c>
      <c r="E359" s="12" t="s">
        <v>171</v>
      </c>
      <c r="F359" s="12" t="s">
        <v>155</v>
      </c>
      <c r="G359" s="12">
        <v>61000</v>
      </c>
      <c r="H359" s="12" t="s">
        <v>39</v>
      </c>
    </row>
    <row r="360" spans="1:8" s="11" customFormat="1" x14ac:dyDescent="0.2">
      <c r="A360" s="12" t="s">
        <v>56</v>
      </c>
      <c r="B360" s="12" t="s">
        <v>565</v>
      </c>
      <c r="C360" s="12" t="s">
        <v>2005</v>
      </c>
      <c r="D360" s="12" t="s">
        <v>3514</v>
      </c>
      <c r="E360" s="12" t="s">
        <v>64</v>
      </c>
      <c r="F360" s="12" t="s">
        <v>29</v>
      </c>
      <c r="G360" s="12">
        <v>16804</v>
      </c>
      <c r="H360" s="12" t="s">
        <v>39</v>
      </c>
    </row>
    <row r="361" spans="1:8" s="11" customFormat="1" hidden="1" x14ac:dyDescent="0.2">
      <c r="A361" s="12" t="s">
        <v>56</v>
      </c>
      <c r="B361" s="12" t="s">
        <v>565</v>
      </c>
      <c r="C361" s="12" t="s">
        <v>1509</v>
      </c>
      <c r="D361" s="12" t="s">
        <v>3515</v>
      </c>
      <c r="E361" s="12" t="s">
        <v>64</v>
      </c>
      <c r="F361" s="12" t="s">
        <v>29</v>
      </c>
      <c r="G361" s="12">
        <v>2520</v>
      </c>
      <c r="H361" s="12" t="s">
        <v>23</v>
      </c>
    </row>
    <row r="362" spans="1:8" s="11" customFormat="1" x14ac:dyDescent="0.2">
      <c r="A362" s="12" t="s">
        <v>56</v>
      </c>
      <c r="B362" s="12" t="s">
        <v>565</v>
      </c>
      <c r="C362" s="12" t="s">
        <v>1031</v>
      </c>
      <c r="D362" s="12" t="s">
        <v>3516</v>
      </c>
      <c r="E362" s="12" t="s">
        <v>171</v>
      </c>
      <c r="F362" s="12" t="s">
        <v>29</v>
      </c>
      <c r="G362" s="12">
        <v>9386</v>
      </c>
      <c r="H362" s="12" t="s">
        <v>39</v>
      </c>
    </row>
    <row r="363" spans="1:8" s="11" customFormat="1" hidden="1" x14ac:dyDescent="0.2">
      <c r="A363" s="12" t="s">
        <v>56</v>
      </c>
      <c r="B363" s="12" t="s">
        <v>565</v>
      </c>
      <c r="C363" s="12" t="s">
        <v>1399</v>
      </c>
      <c r="D363" s="12" t="s">
        <v>3517</v>
      </c>
      <c r="E363" s="12" t="s">
        <v>64</v>
      </c>
      <c r="F363" s="12" t="s">
        <v>1087</v>
      </c>
      <c r="G363" s="12">
        <v>210</v>
      </c>
      <c r="H363" s="12" t="s">
        <v>23</v>
      </c>
    </row>
    <row r="364" spans="1:8" s="11" customFormat="1" x14ac:dyDescent="0.2">
      <c r="A364" s="12" t="s">
        <v>56</v>
      </c>
      <c r="B364" s="12" t="s">
        <v>565</v>
      </c>
      <c r="C364" s="12" t="s">
        <v>930</v>
      </c>
      <c r="D364" s="12" t="s">
        <v>3518</v>
      </c>
      <c r="E364" s="12" t="s">
        <v>171</v>
      </c>
      <c r="F364" s="12" t="s">
        <v>29</v>
      </c>
      <c r="G364" s="12">
        <v>14300</v>
      </c>
      <c r="H364" s="12" t="s">
        <v>39</v>
      </c>
    </row>
    <row r="365" spans="1:8" s="11" customFormat="1" x14ac:dyDescent="0.2">
      <c r="A365" s="12" t="s">
        <v>56</v>
      </c>
      <c r="B365" s="12" t="s">
        <v>565</v>
      </c>
      <c r="C365" s="12" t="s">
        <v>571</v>
      </c>
      <c r="D365" s="12" t="s">
        <v>3519</v>
      </c>
      <c r="E365" s="12" t="s">
        <v>171</v>
      </c>
      <c r="F365" s="12" t="s">
        <v>155</v>
      </c>
      <c r="G365" s="12">
        <v>131687</v>
      </c>
      <c r="H365" s="12" t="s">
        <v>39</v>
      </c>
    </row>
    <row r="366" spans="1:8" s="11" customFormat="1" x14ac:dyDescent="0.2">
      <c r="A366" s="12" t="s">
        <v>56</v>
      </c>
      <c r="B366" s="12" t="s">
        <v>565</v>
      </c>
      <c r="C366" s="12" t="s">
        <v>940</v>
      </c>
      <c r="D366" s="12" t="s">
        <v>3520</v>
      </c>
      <c r="E366" s="12" t="s">
        <v>171</v>
      </c>
      <c r="F366" s="12" t="s">
        <v>29</v>
      </c>
      <c r="G366" s="12">
        <v>8000</v>
      </c>
      <c r="H366" s="12" t="s">
        <v>39</v>
      </c>
    </row>
    <row r="367" spans="1:8" s="11" customFormat="1" hidden="1" x14ac:dyDescent="0.2">
      <c r="A367" s="12" t="s">
        <v>56</v>
      </c>
      <c r="B367" s="12" t="s">
        <v>565</v>
      </c>
      <c r="C367" s="12" t="s">
        <v>1865</v>
      </c>
      <c r="D367" s="12" t="s">
        <v>3521</v>
      </c>
      <c r="E367" s="12" t="s">
        <v>64</v>
      </c>
      <c r="F367" s="12" t="s">
        <v>29</v>
      </c>
      <c r="G367" s="12">
        <v>154</v>
      </c>
      <c r="H367" s="12" t="s">
        <v>23</v>
      </c>
    </row>
    <row r="368" spans="1:8" s="11" customFormat="1" x14ac:dyDescent="0.2">
      <c r="A368" s="12" t="s">
        <v>56</v>
      </c>
      <c r="B368" s="12" t="s">
        <v>565</v>
      </c>
      <c r="C368" s="12" t="s">
        <v>937</v>
      </c>
      <c r="D368" s="12" t="s">
        <v>3522</v>
      </c>
      <c r="E368" s="12" t="s">
        <v>171</v>
      </c>
      <c r="F368" s="12" t="s">
        <v>29</v>
      </c>
      <c r="G368" s="12">
        <v>32000</v>
      </c>
      <c r="H368" s="12" t="s">
        <v>39</v>
      </c>
    </row>
    <row r="369" spans="1:8" s="11" customFormat="1" x14ac:dyDescent="0.2">
      <c r="A369" s="12" t="s">
        <v>56</v>
      </c>
      <c r="B369" s="12" t="s">
        <v>565</v>
      </c>
      <c r="C369" s="12" t="s">
        <v>2013</v>
      </c>
      <c r="D369" s="12" t="s">
        <v>3523</v>
      </c>
      <c r="E369" s="12" t="s">
        <v>64</v>
      </c>
      <c r="F369" s="12" t="s">
        <v>33</v>
      </c>
      <c r="G369" s="12">
        <v>2898</v>
      </c>
      <c r="H369" s="12" t="s">
        <v>39</v>
      </c>
    </row>
    <row r="370" spans="1:8" s="11" customFormat="1" x14ac:dyDescent="0.2">
      <c r="A370" s="12" t="s">
        <v>56</v>
      </c>
      <c r="B370" s="12" t="s">
        <v>565</v>
      </c>
      <c r="C370" s="12" t="s">
        <v>944</v>
      </c>
      <c r="D370" s="12" t="s">
        <v>3524</v>
      </c>
      <c r="E370" s="12" t="s">
        <v>171</v>
      </c>
      <c r="F370" s="12" t="s">
        <v>29</v>
      </c>
      <c r="G370" s="12">
        <v>3600</v>
      </c>
      <c r="H370" s="12" t="s">
        <v>39</v>
      </c>
    </row>
    <row r="371" spans="1:8" s="11" customFormat="1" hidden="1" x14ac:dyDescent="0.2">
      <c r="A371" s="12" t="s">
        <v>56</v>
      </c>
      <c r="B371" s="12" t="s">
        <v>565</v>
      </c>
      <c r="C371" s="12" t="s">
        <v>2622</v>
      </c>
      <c r="D371" s="12" t="s">
        <v>3525</v>
      </c>
      <c r="E371" s="12" t="s">
        <v>64</v>
      </c>
      <c r="F371" s="12" t="s">
        <v>29</v>
      </c>
      <c r="G371" s="12">
        <v>200</v>
      </c>
      <c r="H371" s="12" t="s">
        <v>23</v>
      </c>
    </row>
    <row r="372" spans="1:8" s="11" customFormat="1" x14ac:dyDescent="0.2">
      <c r="A372" s="12" t="s">
        <v>56</v>
      </c>
      <c r="B372" s="12" t="s">
        <v>565</v>
      </c>
      <c r="C372" s="12" t="s">
        <v>820</v>
      </c>
      <c r="D372" s="12" t="s">
        <v>3526</v>
      </c>
      <c r="E372" s="12" t="s">
        <v>171</v>
      </c>
      <c r="F372" s="12" t="s">
        <v>29</v>
      </c>
      <c r="G372" s="12">
        <v>17500</v>
      </c>
      <c r="H372" s="12" t="s">
        <v>39</v>
      </c>
    </row>
    <row r="373" spans="1:8" s="11" customFormat="1" hidden="1" x14ac:dyDescent="0.2">
      <c r="A373" s="12" t="s">
        <v>56</v>
      </c>
      <c r="B373" s="12" t="s">
        <v>565</v>
      </c>
      <c r="C373" s="12" t="s">
        <v>1499</v>
      </c>
      <c r="D373" s="12" t="s">
        <v>3527</v>
      </c>
      <c r="E373" s="12" t="s">
        <v>24</v>
      </c>
      <c r="F373" s="12" t="s">
        <v>29</v>
      </c>
      <c r="G373" s="12">
        <v>1000</v>
      </c>
      <c r="H373" s="12" t="s">
        <v>23</v>
      </c>
    </row>
    <row r="374" spans="1:8" s="11" customFormat="1" hidden="1" x14ac:dyDescent="0.2">
      <c r="A374" s="12" t="s">
        <v>56</v>
      </c>
      <c r="B374" s="12" t="s">
        <v>565</v>
      </c>
      <c r="C374" s="12" t="s">
        <v>1493</v>
      </c>
      <c r="D374" s="12" t="s">
        <v>3528</v>
      </c>
      <c r="E374" s="12" t="s">
        <v>24</v>
      </c>
      <c r="F374" s="12" t="s">
        <v>29</v>
      </c>
      <c r="G374" s="12">
        <v>600</v>
      </c>
      <c r="H374" s="12" t="s">
        <v>23</v>
      </c>
    </row>
    <row r="375" spans="1:8" s="11" customFormat="1" hidden="1" x14ac:dyDescent="0.2">
      <c r="A375" s="12" t="s">
        <v>56</v>
      </c>
      <c r="B375" s="12" t="s">
        <v>565</v>
      </c>
      <c r="C375" s="12" t="s">
        <v>1502</v>
      </c>
      <c r="D375" s="12" t="s">
        <v>3529</v>
      </c>
      <c r="E375" s="12" t="s">
        <v>24</v>
      </c>
      <c r="F375" s="12" t="s">
        <v>29</v>
      </c>
      <c r="G375" s="12">
        <v>700</v>
      </c>
      <c r="H375" s="12" t="s">
        <v>23</v>
      </c>
    </row>
    <row r="376" spans="1:8" s="11" customFormat="1" hidden="1" x14ac:dyDescent="0.2">
      <c r="A376" s="12" t="s">
        <v>56</v>
      </c>
      <c r="B376" s="12" t="s">
        <v>565</v>
      </c>
      <c r="C376" s="12" t="s">
        <v>1749</v>
      </c>
      <c r="D376" s="12" t="s">
        <v>3530</v>
      </c>
      <c r="E376" s="12" t="s">
        <v>64</v>
      </c>
      <c r="F376" s="12" t="s">
        <v>29</v>
      </c>
      <c r="G376" s="12">
        <v>600</v>
      </c>
      <c r="H376" s="12" t="s">
        <v>23</v>
      </c>
    </row>
    <row r="377" spans="1:8" s="11" customFormat="1" hidden="1" x14ac:dyDescent="0.2">
      <c r="A377" s="12" t="s">
        <v>56</v>
      </c>
      <c r="B377" s="12" t="s">
        <v>565</v>
      </c>
      <c r="C377" s="12" t="s">
        <v>1240</v>
      </c>
      <c r="D377" s="12" t="s">
        <v>3531</v>
      </c>
      <c r="E377" s="12" t="s">
        <v>24</v>
      </c>
      <c r="F377" s="12" t="s">
        <v>29</v>
      </c>
      <c r="G377" s="12">
        <v>344</v>
      </c>
      <c r="H377" s="12" t="s">
        <v>23</v>
      </c>
    </row>
    <row r="378" spans="1:8" s="11" customFormat="1" hidden="1" x14ac:dyDescent="0.2">
      <c r="A378" s="12" t="s">
        <v>56</v>
      </c>
      <c r="B378" s="12" t="s">
        <v>565</v>
      </c>
      <c r="C378" s="12" t="s">
        <v>2526</v>
      </c>
      <c r="D378" s="12" t="s">
        <v>3532</v>
      </c>
      <c r="E378" s="12" t="s">
        <v>64</v>
      </c>
      <c r="F378" s="12" t="s">
        <v>29</v>
      </c>
      <c r="G378" s="12">
        <v>263</v>
      </c>
      <c r="H378" s="12" t="s">
        <v>23</v>
      </c>
    </row>
    <row r="379" spans="1:8" s="11" customFormat="1" hidden="1" x14ac:dyDescent="0.2">
      <c r="A379" s="12" t="s">
        <v>56</v>
      </c>
      <c r="B379" s="12" t="s">
        <v>565</v>
      </c>
      <c r="C379" s="12" t="s">
        <v>2945</v>
      </c>
      <c r="D379" s="12" t="s">
        <v>3533</v>
      </c>
      <c r="E379" s="12" t="s">
        <v>64</v>
      </c>
      <c r="F379" s="12" t="s">
        <v>29</v>
      </c>
      <c r="G379" s="12">
        <v>1640</v>
      </c>
      <c r="H379" s="12" t="s">
        <v>23</v>
      </c>
    </row>
    <row r="380" spans="1:8" s="11" customFormat="1" hidden="1" x14ac:dyDescent="0.2">
      <c r="A380" s="12" t="s">
        <v>56</v>
      </c>
      <c r="B380" s="12" t="s">
        <v>565</v>
      </c>
      <c r="C380" s="12" t="s">
        <v>1711</v>
      </c>
      <c r="D380" s="12" t="s">
        <v>3534</v>
      </c>
      <c r="E380" s="12" t="s">
        <v>64</v>
      </c>
      <c r="F380" s="12" t="s">
        <v>29</v>
      </c>
      <c r="G380" s="12">
        <v>360</v>
      </c>
      <c r="H380" s="12" t="s">
        <v>23</v>
      </c>
    </row>
    <row r="381" spans="1:8" s="11" customFormat="1" hidden="1" x14ac:dyDescent="0.2">
      <c r="A381" s="12" t="s">
        <v>56</v>
      </c>
      <c r="B381" s="12" t="s">
        <v>565</v>
      </c>
      <c r="C381" s="12" t="s">
        <v>1727</v>
      </c>
      <c r="D381" s="12" t="s">
        <v>3535</v>
      </c>
      <c r="E381" s="12" t="s">
        <v>64</v>
      </c>
      <c r="F381" s="12" t="s">
        <v>29</v>
      </c>
      <c r="G381" s="12">
        <v>573</v>
      </c>
      <c r="H381" s="12" t="s">
        <v>23</v>
      </c>
    </row>
    <row r="382" spans="1:8" s="11" customFormat="1" hidden="1" x14ac:dyDescent="0.2">
      <c r="A382" s="12" t="s">
        <v>56</v>
      </c>
      <c r="B382" s="12" t="s">
        <v>565</v>
      </c>
      <c r="C382" s="12" t="s">
        <v>1714</v>
      </c>
      <c r="D382" s="12" t="s">
        <v>3536</v>
      </c>
      <c r="E382" s="12" t="s">
        <v>64</v>
      </c>
      <c r="F382" s="12" t="s">
        <v>29</v>
      </c>
      <c r="G382" s="12">
        <v>800</v>
      </c>
      <c r="H382" s="12" t="s">
        <v>23</v>
      </c>
    </row>
    <row r="383" spans="1:8" s="11" customFormat="1" hidden="1" x14ac:dyDescent="0.2">
      <c r="A383" s="12" t="s">
        <v>56</v>
      </c>
      <c r="B383" s="12" t="s">
        <v>565</v>
      </c>
      <c r="C383" s="12" t="s">
        <v>1513</v>
      </c>
      <c r="D383" s="12" t="s">
        <v>3537</v>
      </c>
      <c r="E383" s="12" t="s">
        <v>24</v>
      </c>
      <c r="F383" s="12" t="s">
        <v>29</v>
      </c>
      <c r="G383" s="12">
        <v>280</v>
      </c>
      <c r="H383" s="12" t="s">
        <v>23</v>
      </c>
    </row>
    <row r="384" spans="1:8" s="11" customFormat="1" x14ac:dyDescent="0.2">
      <c r="A384" s="12" t="s">
        <v>56</v>
      </c>
      <c r="B384" s="12" t="s">
        <v>565</v>
      </c>
      <c r="C384" s="12" t="s">
        <v>2647</v>
      </c>
      <c r="D384" s="12" t="s">
        <v>3538</v>
      </c>
      <c r="E384" s="12" t="s">
        <v>64</v>
      </c>
      <c r="F384" s="12" t="s">
        <v>29</v>
      </c>
      <c r="G384" s="12">
        <v>2142</v>
      </c>
      <c r="H384" s="12" t="s">
        <v>39</v>
      </c>
    </row>
    <row r="385" spans="1:8" s="11" customFormat="1" hidden="1" x14ac:dyDescent="0.2">
      <c r="A385" s="12" t="s">
        <v>56</v>
      </c>
      <c r="B385" s="12" t="s">
        <v>565</v>
      </c>
      <c r="C385" s="12" t="s">
        <v>1337</v>
      </c>
      <c r="D385" s="12" t="s">
        <v>3539</v>
      </c>
      <c r="E385" s="12" t="s">
        <v>64</v>
      </c>
      <c r="F385" s="12" t="s">
        <v>29</v>
      </c>
      <c r="G385" s="12">
        <v>2500</v>
      </c>
      <c r="H385" s="12" t="s">
        <v>23</v>
      </c>
    </row>
    <row r="386" spans="1:8" s="11" customFormat="1" hidden="1" x14ac:dyDescent="0.2">
      <c r="A386" s="12" t="s">
        <v>56</v>
      </c>
      <c r="B386" s="12" t="s">
        <v>565</v>
      </c>
      <c r="C386" s="12" t="s">
        <v>1702</v>
      </c>
      <c r="D386" s="12" t="s">
        <v>3540</v>
      </c>
      <c r="E386" s="12" t="s">
        <v>64</v>
      </c>
      <c r="F386" s="12" t="s">
        <v>1199</v>
      </c>
      <c r="G386" s="12">
        <v>289</v>
      </c>
      <c r="H386" s="12" t="s">
        <v>23</v>
      </c>
    </row>
    <row r="387" spans="1:8" s="11" customFormat="1" hidden="1" x14ac:dyDescent="0.2">
      <c r="A387" s="12" t="s">
        <v>56</v>
      </c>
      <c r="B387" s="12" t="s">
        <v>565</v>
      </c>
      <c r="C387" s="12" t="s">
        <v>1708</v>
      </c>
      <c r="D387" s="12" t="s">
        <v>3541</v>
      </c>
      <c r="E387" s="12" t="s">
        <v>64</v>
      </c>
      <c r="F387" s="12" t="s">
        <v>29</v>
      </c>
      <c r="G387" s="12">
        <v>521</v>
      </c>
      <c r="H387" s="12" t="s">
        <v>23</v>
      </c>
    </row>
    <row r="388" spans="1:8" s="11" customFormat="1" x14ac:dyDescent="0.2">
      <c r="A388" s="12" t="s">
        <v>56</v>
      </c>
      <c r="B388" s="12" t="s">
        <v>565</v>
      </c>
      <c r="C388" s="12" t="s">
        <v>2650</v>
      </c>
      <c r="D388" s="12" t="s">
        <v>3542</v>
      </c>
      <c r="E388" s="12" t="s">
        <v>64</v>
      </c>
      <c r="F388" s="12" t="s">
        <v>29</v>
      </c>
      <c r="G388" s="12">
        <v>2090</v>
      </c>
      <c r="H388" s="12" t="s">
        <v>39</v>
      </c>
    </row>
    <row r="389" spans="1:8" s="11" customFormat="1" hidden="1" x14ac:dyDescent="0.2">
      <c r="A389" s="12" t="s">
        <v>56</v>
      </c>
      <c r="B389" s="12" t="s">
        <v>565</v>
      </c>
      <c r="C389" s="12" t="s">
        <v>1095</v>
      </c>
      <c r="D389" s="12" t="s">
        <v>3543</v>
      </c>
      <c r="E389" s="12" t="s">
        <v>64</v>
      </c>
      <c r="F389" s="12" t="s">
        <v>29</v>
      </c>
      <c r="G389" s="12">
        <v>178</v>
      </c>
      <c r="H389" s="12" t="s">
        <v>23</v>
      </c>
    </row>
    <row r="390" spans="1:8" s="11" customFormat="1" x14ac:dyDescent="0.2">
      <c r="A390" s="12" t="s">
        <v>56</v>
      </c>
      <c r="B390" s="12" t="s">
        <v>565</v>
      </c>
      <c r="C390" s="12" t="s">
        <v>947</v>
      </c>
      <c r="D390" s="12" t="s">
        <v>3544</v>
      </c>
      <c r="E390" s="12" t="s">
        <v>171</v>
      </c>
      <c r="F390" s="12" t="s">
        <v>29</v>
      </c>
      <c r="G390" s="12">
        <v>10041</v>
      </c>
      <c r="H390" s="12" t="s">
        <v>39</v>
      </c>
    </row>
    <row r="391" spans="1:8" s="11" customFormat="1" hidden="1" x14ac:dyDescent="0.2">
      <c r="A391" s="12" t="s">
        <v>56</v>
      </c>
      <c r="B391" s="12" t="s">
        <v>565</v>
      </c>
      <c r="C391" s="12" t="s">
        <v>1385</v>
      </c>
      <c r="D391" s="12" t="s">
        <v>3545</v>
      </c>
      <c r="E391" s="12" t="s">
        <v>24</v>
      </c>
      <c r="F391" s="12" t="s">
        <v>1087</v>
      </c>
      <c r="G391" s="12">
        <v>300</v>
      </c>
      <c r="H391" s="12" t="s">
        <v>23</v>
      </c>
    </row>
    <row r="392" spans="1:8" s="11" customFormat="1" x14ac:dyDescent="0.2">
      <c r="A392" s="12" t="s">
        <v>131</v>
      </c>
      <c r="B392" s="12" t="s">
        <v>954</v>
      </c>
      <c r="C392" s="12" t="s">
        <v>949</v>
      </c>
      <c r="D392" s="12" t="s">
        <v>3546</v>
      </c>
      <c r="E392" s="12" t="s">
        <v>171</v>
      </c>
      <c r="F392" s="12" t="s">
        <v>29</v>
      </c>
      <c r="G392" s="12">
        <v>12095</v>
      </c>
      <c r="H392" s="12" t="s">
        <v>39</v>
      </c>
    </row>
    <row r="393" spans="1:8" s="11" customFormat="1" hidden="1" x14ac:dyDescent="0.2">
      <c r="A393" s="12" t="s">
        <v>131</v>
      </c>
      <c r="B393" s="12" t="s">
        <v>954</v>
      </c>
      <c r="C393" s="12" t="s">
        <v>1692</v>
      </c>
      <c r="D393" s="12" t="s">
        <v>3547</v>
      </c>
      <c r="E393" s="12" t="s">
        <v>64</v>
      </c>
      <c r="F393" s="12" t="s">
        <v>29</v>
      </c>
      <c r="G393" s="12">
        <v>298</v>
      </c>
      <c r="H393" s="12" t="s">
        <v>23</v>
      </c>
    </row>
    <row r="394" spans="1:8" s="11" customFormat="1" x14ac:dyDescent="0.2">
      <c r="A394" s="12" t="s">
        <v>131</v>
      </c>
      <c r="B394" s="12" t="s">
        <v>954</v>
      </c>
      <c r="C394" s="12" t="s">
        <v>2343</v>
      </c>
      <c r="D394" s="12" t="s">
        <v>3548</v>
      </c>
      <c r="E394" s="12" t="s">
        <v>64</v>
      </c>
      <c r="F394" s="12" t="s">
        <v>29</v>
      </c>
      <c r="G394" s="12">
        <v>972</v>
      </c>
      <c r="H394" s="12" t="s">
        <v>39</v>
      </c>
    </row>
    <row r="395" spans="1:8" s="11" customFormat="1" x14ac:dyDescent="0.2">
      <c r="A395" s="12" t="s">
        <v>131</v>
      </c>
      <c r="B395" s="12" t="s">
        <v>954</v>
      </c>
      <c r="C395" s="12" t="s">
        <v>2653</v>
      </c>
      <c r="D395" s="12" t="s">
        <v>3549</v>
      </c>
      <c r="E395" s="12" t="s">
        <v>64</v>
      </c>
      <c r="F395" s="12" t="s">
        <v>155</v>
      </c>
      <c r="G395" s="12">
        <v>3472</v>
      </c>
      <c r="H395" s="12" t="s">
        <v>39</v>
      </c>
    </row>
    <row r="396" spans="1:8" s="11" customFormat="1" x14ac:dyDescent="0.2">
      <c r="A396" s="12" t="s">
        <v>131</v>
      </c>
      <c r="B396" s="12" t="s">
        <v>954</v>
      </c>
      <c r="C396" s="12" t="s">
        <v>2113</v>
      </c>
      <c r="D396" s="12" t="s">
        <v>3550</v>
      </c>
      <c r="E396" s="12" t="s">
        <v>64</v>
      </c>
      <c r="F396" s="12" t="s">
        <v>29</v>
      </c>
      <c r="G396" s="12">
        <v>2163</v>
      </c>
      <c r="H396" s="12" t="s">
        <v>39</v>
      </c>
    </row>
    <row r="397" spans="1:8" s="11" customFormat="1" hidden="1" x14ac:dyDescent="0.2">
      <c r="A397" s="12" t="s">
        <v>131</v>
      </c>
      <c r="B397" s="12" t="s">
        <v>954</v>
      </c>
      <c r="C397" s="12" t="s">
        <v>1699</v>
      </c>
      <c r="D397" s="12" t="s">
        <v>3551</v>
      </c>
      <c r="E397" s="12" t="s">
        <v>64</v>
      </c>
      <c r="F397" s="12" t="s">
        <v>89</v>
      </c>
      <c r="G397" s="12">
        <v>1</v>
      </c>
      <c r="H397" s="12" t="s">
        <v>23</v>
      </c>
    </row>
    <row r="398" spans="1:8" s="11" customFormat="1" hidden="1" x14ac:dyDescent="0.2">
      <c r="A398" s="12" t="s">
        <v>131</v>
      </c>
      <c r="B398" s="12" t="s">
        <v>954</v>
      </c>
      <c r="C398" s="12" t="s">
        <v>1519</v>
      </c>
      <c r="D398" s="12" t="s">
        <v>3552</v>
      </c>
      <c r="E398" s="12" t="s">
        <v>24</v>
      </c>
      <c r="F398" s="12" t="s">
        <v>29</v>
      </c>
      <c r="G398" s="12">
        <v>475</v>
      </c>
      <c r="H398" s="12" t="s">
        <v>23</v>
      </c>
    </row>
    <row r="399" spans="1:8" s="11" customFormat="1" hidden="1" x14ac:dyDescent="0.2">
      <c r="A399" s="12" t="s">
        <v>131</v>
      </c>
      <c r="B399" s="12" t="s">
        <v>954</v>
      </c>
      <c r="C399" s="12" t="s">
        <v>1516</v>
      </c>
      <c r="D399" s="12" t="s">
        <v>3553</v>
      </c>
      <c r="E399" s="12" t="s">
        <v>24</v>
      </c>
      <c r="F399" s="12" t="s">
        <v>89</v>
      </c>
      <c r="G399" s="12">
        <v>164</v>
      </c>
      <c r="H399" s="12" t="s">
        <v>23</v>
      </c>
    </row>
    <row r="400" spans="1:8" s="11" customFormat="1" x14ac:dyDescent="0.2">
      <c r="A400" s="12" t="s">
        <v>131</v>
      </c>
      <c r="B400" s="12" t="s">
        <v>959</v>
      </c>
      <c r="C400" s="12" t="s">
        <v>2694</v>
      </c>
      <c r="D400" s="12" t="s">
        <v>3554</v>
      </c>
      <c r="E400" s="12" t="s">
        <v>64</v>
      </c>
      <c r="F400" s="12" t="s">
        <v>29</v>
      </c>
      <c r="G400" s="12">
        <v>5600</v>
      </c>
      <c r="H400" s="12" t="s">
        <v>39</v>
      </c>
    </row>
    <row r="401" spans="1:8" s="11" customFormat="1" x14ac:dyDescent="0.2">
      <c r="A401" s="12" t="s">
        <v>131</v>
      </c>
      <c r="B401" s="12" t="s">
        <v>959</v>
      </c>
      <c r="C401" s="12" t="s">
        <v>3081</v>
      </c>
      <c r="D401" s="12" t="s">
        <v>3555</v>
      </c>
      <c r="E401" s="12" t="s">
        <v>64</v>
      </c>
      <c r="F401" s="12" t="s">
        <v>29</v>
      </c>
      <c r="G401" s="12">
        <v>11001</v>
      </c>
      <c r="H401" s="12" t="s">
        <v>39</v>
      </c>
    </row>
    <row r="402" spans="1:8" s="11" customFormat="1" x14ac:dyDescent="0.2">
      <c r="A402" s="12" t="s">
        <v>131</v>
      </c>
      <c r="B402" s="12" t="s">
        <v>959</v>
      </c>
      <c r="C402" s="12" t="s">
        <v>2509</v>
      </c>
      <c r="D402" s="12" t="s">
        <v>3556</v>
      </c>
      <c r="E402" s="12" t="s">
        <v>64</v>
      </c>
      <c r="F402" s="12" t="s">
        <v>29</v>
      </c>
      <c r="G402" s="12">
        <v>8146</v>
      </c>
      <c r="H402" s="12" t="s">
        <v>39</v>
      </c>
    </row>
    <row r="403" spans="1:8" s="11" customFormat="1" hidden="1" x14ac:dyDescent="0.2">
      <c r="A403" s="12" t="s">
        <v>131</v>
      </c>
      <c r="B403" s="12" t="s">
        <v>959</v>
      </c>
      <c r="C403" s="12" t="s">
        <v>1527</v>
      </c>
      <c r="D403" s="12" t="s">
        <v>3557</v>
      </c>
      <c r="E403" s="12" t="s">
        <v>24</v>
      </c>
      <c r="F403" s="12" t="s">
        <v>89</v>
      </c>
      <c r="G403" s="12">
        <v>800</v>
      </c>
      <c r="H403" s="12" t="s">
        <v>23</v>
      </c>
    </row>
    <row r="404" spans="1:8" s="11" customFormat="1" x14ac:dyDescent="0.2">
      <c r="A404" s="12" t="s">
        <v>131</v>
      </c>
      <c r="B404" s="12" t="s">
        <v>959</v>
      </c>
      <c r="C404" s="12" t="s">
        <v>961</v>
      </c>
      <c r="D404" s="12" t="s">
        <v>3558</v>
      </c>
      <c r="E404" s="12" t="s">
        <v>171</v>
      </c>
      <c r="F404" s="12" t="s">
        <v>29</v>
      </c>
      <c r="G404" s="12">
        <v>4000</v>
      </c>
      <c r="H404" s="12" t="s">
        <v>39</v>
      </c>
    </row>
    <row r="405" spans="1:8" s="11" customFormat="1" x14ac:dyDescent="0.2">
      <c r="A405" s="12" t="s">
        <v>131</v>
      </c>
      <c r="B405" s="12" t="s">
        <v>959</v>
      </c>
      <c r="C405" s="12" t="s">
        <v>956</v>
      </c>
      <c r="D405" s="12" t="s">
        <v>3559</v>
      </c>
      <c r="E405" s="12" t="s">
        <v>171</v>
      </c>
      <c r="F405" s="12" t="s">
        <v>29</v>
      </c>
      <c r="G405" s="12">
        <v>12600</v>
      </c>
      <c r="H405" s="12" t="s">
        <v>39</v>
      </c>
    </row>
    <row r="406" spans="1:8" s="11" customFormat="1" hidden="1" x14ac:dyDescent="0.2">
      <c r="A406" s="12" t="s">
        <v>131</v>
      </c>
      <c r="B406" s="12" t="s">
        <v>959</v>
      </c>
      <c r="C406" s="12" t="s">
        <v>1978</v>
      </c>
      <c r="D406" s="12" t="s">
        <v>3560</v>
      </c>
      <c r="E406" s="12" t="s">
        <v>64</v>
      </c>
      <c r="F406" s="12" t="s">
        <v>29</v>
      </c>
      <c r="G406" s="12">
        <v>1013</v>
      </c>
      <c r="H406" s="12" t="s">
        <v>23</v>
      </c>
    </row>
    <row r="407" spans="1:8" s="11" customFormat="1" hidden="1" x14ac:dyDescent="0.2">
      <c r="A407" s="12" t="s">
        <v>131</v>
      </c>
      <c r="B407" s="12" t="s">
        <v>959</v>
      </c>
      <c r="C407" s="12" t="s">
        <v>1696</v>
      </c>
      <c r="D407" s="12" t="s">
        <v>3561</v>
      </c>
      <c r="E407" s="12" t="s">
        <v>64</v>
      </c>
      <c r="F407" s="12" t="s">
        <v>29</v>
      </c>
      <c r="G407" s="12">
        <v>118</v>
      </c>
      <c r="H407" s="12" t="s">
        <v>23</v>
      </c>
    </row>
    <row r="408" spans="1:8" s="11" customFormat="1" x14ac:dyDescent="0.2">
      <c r="A408" s="12" t="s">
        <v>131</v>
      </c>
      <c r="B408" s="12" t="s">
        <v>967</v>
      </c>
      <c r="C408" s="12" t="s">
        <v>3098</v>
      </c>
      <c r="D408" s="12" t="s">
        <v>3562</v>
      </c>
      <c r="E408" s="12" t="s">
        <v>40</v>
      </c>
      <c r="F408" s="12" t="s">
        <v>29</v>
      </c>
      <c r="G408" s="12">
        <v>9645</v>
      </c>
      <c r="H408" s="12" t="s">
        <v>39</v>
      </c>
    </row>
    <row r="409" spans="1:8" s="11" customFormat="1" x14ac:dyDescent="0.2">
      <c r="A409" s="12" t="s">
        <v>131</v>
      </c>
      <c r="B409" s="12" t="s">
        <v>967</v>
      </c>
      <c r="C409" s="12" t="s">
        <v>2718</v>
      </c>
      <c r="D409" s="12" t="s">
        <v>3563</v>
      </c>
      <c r="E409" s="12" t="s">
        <v>64</v>
      </c>
      <c r="F409" s="12" t="s">
        <v>123</v>
      </c>
      <c r="G409" s="12">
        <v>40000</v>
      </c>
      <c r="H409" s="12" t="s">
        <v>39</v>
      </c>
    </row>
    <row r="410" spans="1:8" s="11" customFormat="1" x14ac:dyDescent="0.2">
      <c r="A410" s="12" t="s">
        <v>131</v>
      </c>
      <c r="B410" s="12" t="s">
        <v>967</v>
      </c>
      <c r="C410" s="12" t="s">
        <v>2730</v>
      </c>
      <c r="D410" s="12" t="s">
        <v>3564</v>
      </c>
      <c r="E410" s="12" t="s">
        <v>64</v>
      </c>
      <c r="F410" s="12" t="s">
        <v>29</v>
      </c>
      <c r="G410" s="12">
        <v>5040</v>
      </c>
      <c r="H410" s="12" t="s">
        <v>39</v>
      </c>
    </row>
    <row r="411" spans="1:8" s="11" customFormat="1" x14ac:dyDescent="0.2">
      <c r="A411" s="12" t="s">
        <v>131</v>
      </c>
      <c r="B411" s="12" t="s">
        <v>967</v>
      </c>
      <c r="C411" s="12" t="s">
        <v>2019</v>
      </c>
      <c r="D411" s="12" t="s">
        <v>3565</v>
      </c>
      <c r="E411" s="12" t="s">
        <v>64</v>
      </c>
      <c r="F411" s="12" t="s">
        <v>155</v>
      </c>
      <c r="G411" s="12">
        <v>6124</v>
      </c>
      <c r="H411" s="12" t="s">
        <v>39</v>
      </c>
    </row>
    <row r="412" spans="1:8" s="11" customFormat="1" x14ac:dyDescent="0.2">
      <c r="A412" s="12" t="s">
        <v>131</v>
      </c>
      <c r="B412" s="12" t="s">
        <v>967</v>
      </c>
      <c r="C412" s="12" t="s">
        <v>969</v>
      </c>
      <c r="D412" s="12" t="s">
        <v>3566</v>
      </c>
      <c r="E412" s="12" t="s">
        <v>171</v>
      </c>
      <c r="F412" s="12" t="s">
        <v>29</v>
      </c>
      <c r="G412" s="12">
        <v>19115</v>
      </c>
      <c r="H412" s="12" t="s">
        <v>39</v>
      </c>
    </row>
    <row r="413" spans="1:8" s="11" customFormat="1" x14ac:dyDescent="0.2">
      <c r="A413" s="12" t="s">
        <v>131</v>
      </c>
      <c r="B413" s="12" t="s">
        <v>967</v>
      </c>
      <c r="C413" s="12" t="s">
        <v>3111</v>
      </c>
      <c r="D413" s="12" t="s">
        <v>3567</v>
      </c>
      <c r="E413" s="12" t="s">
        <v>40</v>
      </c>
      <c r="F413" s="12" t="s">
        <v>29</v>
      </c>
      <c r="G413" s="12">
        <v>5000</v>
      </c>
      <c r="H413" s="12" t="s">
        <v>39</v>
      </c>
    </row>
    <row r="414" spans="1:8" s="11" customFormat="1" x14ac:dyDescent="0.2">
      <c r="A414" s="12" t="s">
        <v>131</v>
      </c>
      <c r="B414" s="12" t="s">
        <v>967</v>
      </c>
      <c r="C414" s="12" t="s">
        <v>2022</v>
      </c>
      <c r="D414" s="12" t="s">
        <v>3568</v>
      </c>
      <c r="E414" s="12" t="s">
        <v>64</v>
      </c>
      <c r="F414" s="12" t="s">
        <v>29</v>
      </c>
      <c r="G414" s="12">
        <v>6230</v>
      </c>
      <c r="H414" s="12" t="s">
        <v>39</v>
      </c>
    </row>
    <row r="415" spans="1:8" s="11" customFormat="1" x14ac:dyDescent="0.2">
      <c r="A415" s="12" t="s">
        <v>131</v>
      </c>
      <c r="B415" s="12" t="s">
        <v>967</v>
      </c>
      <c r="C415" s="12" t="s">
        <v>3009</v>
      </c>
      <c r="D415" s="12" t="s">
        <v>3569</v>
      </c>
      <c r="E415" s="12" t="s">
        <v>40</v>
      </c>
      <c r="F415" s="12" t="s">
        <v>155</v>
      </c>
      <c r="G415" s="12">
        <v>230000</v>
      </c>
      <c r="H415" s="12" t="s">
        <v>39</v>
      </c>
    </row>
    <row r="416" spans="1:8" s="11" customFormat="1" x14ac:dyDescent="0.2">
      <c r="A416" s="12" t="s">
        <v>131</v>
      </c>
      <c r="B416" s="12" t="s">
        <v>967</v>
      </c>
      <c r="C416" s="12" t="s">
        <v>972</v>
      </c>
      <c r="D416" s="12" t="s">
        <v>3570</v>
      </c>
      <c r="E416" s="12" t="s">
        <v>171</v>
      </c>
      <c r="F416" s="12" t="s">
        <v>29</v>
      </c>
      <c r="G416" s="12">
        <v>6000</v>
      </c>
      <c r="H416" s="12" t="s">
        <v>39</v>
      </c>
    </row>
    <row r="417" spans="1:8" s="11" customFormat="1" x14ac:dyDescent="0.2">
      <c r="A417" s="12" t="s">
        <v>131</v>
      </c>
      <c r="B417" s="12" t="s">
        <v>967</v>
      </c>
      <c r="C417" s="12" t="s">
        <v>2042</v>
      </c>
      <c r="D417" s="12" t="s">
        <v>3571</v>
      </c>
      <c r="E417" s="12" t="s">
        <v>64</v>
      </c>
      <c r="F417" s="12" t="s">
        <v>33</v>
      </c>
      <c r="G417" s="12">
        <v>3363</v>
      </c>
      <c r="H417" s="12" t="s">
        <v>39</v>
      </c>
    </row>
    <row r="418" spans="1:8" s="11" customFormat="1" hidden="1" x14ac:dyDescent="0.2">
      <c r="A418" s="12" t="s">
        <v>131</v>
      </c>
      <c r="B418" s="12" t="s">
        <v>967</v>
      </c>
      <c r="C418" s="12" t="s">
        <v>1383</v>
      </c>
      <c r="D418" s="12" t="s">
        <v>3572</v>
      </c>
      <c r="E418" s="12" t="s">
        <v>24</v>
      </c>
      <c r="F418" s="12" t="s">
        <v>29</v>
      </c>
      <c r="G418" s="12">
        <v>1200</v>
      </c>
      <c r="H418" s="12" t="s">
        <v>23</v>
      </c>
    </row>
    <row r="419" spans="1:8" s="11" customFormat="1" x14ac:dyDescent="0.2">
      <c r="A419" s="12" t="s">
        <v>131</v>
      </c>
      <c r="B419" s="12" t="s">
        <v>967</v>
      </c>
      <c r="C419" s="12" t="s">
        <v>2407</v>
      </c>
      <c r="D419" s="12" t="s">
        <v>3573</v>
      </c>
      <c r="E419" s="12" t="s">
        <v>64</v>
      </c>
      <c r="F419" s="12" t="s">
        <v>29</v>
      </c>
      <c r="G419" s="12">
        <v>2825</v>
      </c>
      <c r="H419" s="12" t="s">
        <v>39</v>
      </c>
    </row>
    <row r="420" spans="1:8" s="11" customFormat="1" x14ac:dyDescent="0.2">
      <c r="A420" s="12" t="s">
        <v>131</v>
      </c>
      <c r="B420" s="12" t="s">
        <v>967</v>
      </c>
      <c r="C420" s="12" t="s">
        <v>964</v>
      </c>
      <c r="D420" s="12" t="s">
        <v>3574</v>
      </c>
      <c r="E420" s="12" t="s">
        <v>171</v>
      </c>
      <c r="F420" s="12" t="s">
        <v>29</v>
      </c>
      <c r="G420" s="12">
        <v>16350</v>
      </c>
      <c r="H420" s="12" t="s">
        <v>39</v>
      </c>
    </row>
    <row r="421" spans="1:8" s="11" customFormat="1" x14ac:dyDescent="0.2">
      <c r="A421" s="12" t="s">
        <v>131</v>
      </c>
      <c r="B421" s="12" t="s">
        <v>967</v>
      </c>
      <c r="C421" s="12" t="s">
        <v>2034</v>
      </c>
      <c r="D421" s="12" t="s">
        <v>3575</v>
      </c>
      <c r="E421" s="12" t="s">
        <v>64</v>
      </c>
      <c r="F421" s="12" t="s">
        <v>29</v>
      </c>
      <c r="G421" s="12">
        <v>6000</v>
      </c>
      <c r="H421" s="12" t="s">
        <v>39</v>
      </c>
    </row>
    <row r="422" spans="1:8" s="11" customFormat="1" x14ac:dyDescent="0.2">
      <c r="A422" s="12" t="s">
        <v>131</v>
      </c>
      <c r="B422" s="12" t="s">
        <v>967</v>
      </c>
      <c r="C422" s="12" t="s">
        <v>2049</v>
      </c>
      <c r="D422" s="12" t="s">
        <v>3576</v>
      </c>
      <c r="E422" s="12" t="s">
        <v>64</v>
      </c>
      <c r="F422" s="12" t="s">
        <v>33</v>
      </c>
      <c r="G422" s="12">
        <v>6686</v>
      </c>
      <c r="H422" s="12" t="s">
        <v>39</v>
      </c>
    </row>
    <row r="423" spans="1:8" s="11" customFormat="1" x14ac:dyDescent="0.2">
      <c r="A423" s="12" t="s">
        <v>131</v>
      </c>
      <c r="B423" s="12" t="s">
        <v>967</v>
      </c>
      <c r="C423" s="12" t="s">
        <v>2036</v>
      </c>
      <c r="D423" s="12" t="s">
        <v>3577</v>
      </c>
      <c r="E423" s="12" t="s">
        <v>64</v>
      </c>
      <c r="F423" s="12" t="s">
        <v>29</v>
      </c>
      <c r="G423" s="12">
        <v>6196</v>
      </c>
      <c r="H423" s="12" t="s">
        <v>39</v>
      </c>
    </row>
    <row r="424" spans="1:8" s="11" customFormat="1" x14ac:dyDescent="0.2">
      <c r="A424" s="12" t="s">
        <v>131</v>
      </c>
      <c r="B424" s="12" t="s">
        <v>967</v>
      </c>
      <c r="C424" s="12" t="s">
        <v>2835</v>
      </c>
      <c r="D424" s="12" t="s">
        <v>3578</v>
      </c>
      <c r="E424" s="12" t="s">
        <v>64</v>
      </c>
      <c r="F424" s="12" t="s">
        <v>29</v>
      </c>
      <c r="G424" s="12">
        <v>3435</v>
      </c>
      <c r="H424" s="12" t="s">
        <v>39</v>
      </c>
    </row>
    <row r="425" spans="1:8" s="11" customFormat="1" x14ac:dyDescent="0.2">
      <c r="A425" s="12" t="s">
        <v>131</v>
      </c>
      <c r="B425" s="12" t="s">
        <v>967</v>
      </c>
      <c r="C425" s="12" t="s">
        <v>2094</v>
      </c>
      <c r="D425" s="12" t="s">
        <v>3579</v>
      </c>
      <c r="E425" s="12" t="s">
        <v>64</v>
      </c>
      <c r="F425" s="12" t="s">
        <v>33</v>
      </c>
      <c r="G425" s="12">
        <v>6159</v>
      </c>
      <c r="H425" s="12" t="s">
        <v>39</v>
      </c>
    </row>
    <row r="426" spans="1:8" s="11" customFormat="1" hidden="1" x14ac:dyDescent="0.2">
      <c r="A426" s="12" t="s">
        <v>131</v>
      </c>
      <c r="B426" s="12" t="s">
        <v>979</v>
      </c>
      <c r="C426" s="12" t="s">
        <v>1706</v>
      </c>
      <c r="D426" s="12" t="s">
        <v>3580</v>
      </c>
      <c r="E426" s="12" t="s">
        <v>64</v>
      </c>
      <c r="F426" s="12" t="s">
        <v>29</v>
      </c>
      <c r="G426" s="12">
        <v>1000</v>
      </c>
      <c r="H426" s="12" t="s">
        <v>23</v>
      </c>
    </row>
    <row r="427" spans="1:8" s="11" customFormat="1" x14ac:dyDescent="0.2">
      <c r="A427" s="12" t="s">
        <v>131</v>
      </c>
      <c r="B427" s="12" t="s">
        <v>979</v>
      </c>
      <c r="C427" s="12" t="s">
        <v>2734</v>
      </c>
      <c r="D427" s="12" t="s">
        <v>3581</v>
      </c>
      <c r="E427" s="12" t="s">
        <v>64</v>
      </c>
      <c r="F427" s="12" t="s">
        <v>29</v>
      </c>
      <c r="G427" s="12">
        <v>13831</v>
      </c>
      <c r="H427" s="12" t="s">
        <v>39</v>
      </c>
    </row>
    <row r="428" spans="1:8" s="11" customFormat="1" x14ac:dyDescent="0.2">
      <c r="A428" s="12" t="s">
        <v>131</v>
      </c>
      <c r="B428" s="12" t="s">
        <v>979</v>
      </c>
      <c r="C428" s="12" t="s">
        <v>975</v>
      </c>
      <c r="D428" s="12" t="s">
        <v>3582</v>
      </c>
      <c r="E428" s="12" t="s">
        <v>171</v>
      </c>
      <c r="F428" s="12" t="s">
        <v>29</v>
      </c>
      <c r="G428" s="12">
        <v>11112</v>
      </c>
      <c r="H428" s="12" t="s">
        <v>39</v>
      </c>
    </row>
    <row r="429" spans="1:8" s="11" customFormat="1" x14ac:dyDescent="0.2">
      <c r="A429" s="12" t="s">
        <v>131</v>
      </c>
      <c r="B429" s="12" t="s">
        <v>979</v>
      </c>
      <c r="C429" s="12" t="s">
        <v>3021</v>
      </c>
      <c r="D429" s="12" t="s">
        <v>3583</v>
      </c>
      <c r="E429" s="12" t="s">
        <v>64</v>
      </c>
      <c r="F429" s="12" t="s">
        <v>29</v>
      </c>
      <c r="G429" s="12">
        <v>2167</v>
      </c>
      <c r="H429" s="12" t="s">
        <v>39</v>
      </c>
    </row>
    <row r="430" spans="1:8" s="11" customFormat="1" x14ac:dyDescent="0.2">
      <c r="A430" s="12" t="s">
        <v>131</v>
      </c>
      <c r="B430" s="12" t="s">
        <v>979</v>
      </c>
      <c r="C430" s="12" t="s">
        <v>2250</v>
      </c>
      <c r="D430" s="12" t="s">
        <v>3584</v>
      </c>
      <c r="E430" s="12" t="s">
        <v>64</v>
      </c>
      <c r="F430" s="12" t="s">
        <v>123</v>
      </c>
      <c r="G430" s="12">
        <v>1920</v>
      </c>
      <c r="H430" s="12" t="s">
        <v>39</v>
      </c>
    </row>
    <row r="431" spans="1:8" s="11" customFormat="1" hidden="1" x14ac:dyDescent="0.2">
      <c r="A431" s="12" t="s">
        <v>131</v>
      </c>
      <c r="B431" s="12" t="s">
        <v>979</v>
      </c>
      <c r="C431" s="12" t="s">
        <v>1117</v>
      </c>
      <c r="D431" s="12" t="s">
        <v>3585</v>
      </c>
      <c r="E431" s="12" t="s">
        <v>24</v>
      </c>
      <c r="F431" s="12" t="s">
        <v>68</v>
      </c>
      <c r="G431" s="12">
        <v>300</v>
      </c>
      <c r="H431" s="12" t="s">
        <v>23</v>
      </c>
    </row>
    <row r="432" spans="1:8" s="11" customFormat="1" x14ac:dyDescent="0.2">
      <c r="A432" s="12" t="s">
        <v>131</v>
      </c>
      <c r="B432" s="12" t="s">
        <v>979</v>
      </c>
      <c r="C432" s="12" t="s">
        <v>2807</v>
      </c>
      <c r="D432" s="12" t="s">
        <v>3586</v>
      </c>
      <c r="E432" s="12" t="s">
        <v>64</v>
      </c>
      <c r="F432" s="12" t="s">
        <v>123</v>
      </c>
      <c r="G432" s="12">
        <v>44378</v>
      </c>
      <c r="H432" s="12" t="s">
        <v>39</v>
      </c>
    </row>
    <row r="433" spans="1:8" s="11" customFormat="1" hidden="1" x14ac:dyDescent="0.2">
      <c r="A433" s="12" t="s">
        <v>131</v>
      </c>
      <c r="B433" s="12" t="s">
        <v>979</v>
      </c>
      <c r="C433" s="12" t="s">
        <v>1716</v>
      </c>
      <c r="D433" s="12" t="s">
        <v>3587</v>
      </c>
      <c r="E433" s="12" t="s">
        <v>64</v>
      </c>
      <c r="F433" s="12" t="s">
        <v>29</v>
      </c>
      <c r="G433" s="12">
        <v>164</v>
      </c>
      <c r="H433" s="12" t="s">
        <v>23</v>
      </c>
    </row>
    <row r="434" spans="1:8" s="11" customFormat="1" hidden="1" x14ac:dyDescent="0.2">
      <c r="A434" s="12" t="s">
        <v>131</v>
      </c>
      <c r="B434" s="12" t="s">
        <v>979</v>
      </c>
      <c r="C434" s="12" t="s">
        <v>1536</v>
      </c>
      <c r="D434" s="12" t="s">
        <v>3588</v>
      </c>
      <c r="E434" s="12" t="s">
        <v>24</v>
      </c>
      <c r="F434" s="12" t="s">
        <v>1199</v>
      </c>
      <c r="G434" s="12">
        <v>1600</v>
      </c>
      <c r="H434" s="12" t="s">
        <v>23</v>
      </c>
    </row>
    <row r="435" spans="1:8" s="11" customFormat="1" hidden="1" x14ac:dyDescent="0.2">
      <c r="A435" s="12" t="s">
        <v>131</v>
      </c>
      <c r="B435" s="12" t="s">
        <v>979</v>
      </c>
      <c r="C435" s="12" t="s">
        <v>1719</v>
      </c>
      <c r="D435" s="12" t="s">
        <v>3589</v>
      </c>
      <c r="E435" s="12" t="s">
        <v>64</v>
      </c>
      <c r="F435" s="12" t="s">
        <v>29</v>
      </c>
      <c r="G435" s="12">
        <v>1155</v>
      </c>
      <c r="H435" s="12" t="s">
        <v>23</v>
      </c>
    </row>
    <row r="436" spans="1:8" s="11" customFormat="1" hidden="1" x14ac:dyDescent="0.2">
      <c r="A436" s="12" t="s">
        <v>131</v>
      </c>
      <c r="B436" s="12" t="s">
        <v>979</v>
      </c>
      <c r="C436" s="12" t="s">
        <v>1533</v>
      </c>
      <c r="D436" s="12" t="s">
        <v>3590</v>
      </c>
      <c r="E436" s="12" t="s">
        <v>24</v>
      </c>
      <c r="F436" s="12" t="s">
        <v>29</v>
      </c>
      <c r="G436" s="12">
        <v>324</v>
      </c>
      <c r="H436" s="12" t="s">
        <v>23</v>
      </c>
    </row>
    <row r="437" spans="1:8" s="11" customFormat="1" x14ac:dyDescent="0.2">
      <c r="A437" s="12" t="s">
        <v>131</v>
      </c>
      <c r="B437" s="12" t="s">
        <v>541</v>
      </c>
      <c r="C437" s="12" t="s">
        <v>1211</v>
      </c>
      <c r="D437" s="12" t="s">
        <v>3591</v>
      </c>
      <c r="E437" s="12" t="s">
        <v>64</v>
      </c>
      <c r="F437" s="12" t="s">
        <v>123</v>
      </c>
      <c r="G437" s="12">
        <v>21600</v>
      </c>
      <c r="H437" s="12" t="s">
        <v>39</v>
      </c>
    </row>
    <row r="438" spans="1:8" s="11" customFormat="1" x14ac:dyDescent="0.2">
      <c r="A438" s="12" t="s">
        <v>131</v>
      </c>
      <c r="B438" s="12" t="s">
        <v>541</v>
      </c>
      <c r="C438" s="12" t="s">
        <v>537</v>
      </c>
      <c r="D438" s="12" t="s">
        <v>3592</v>
      </c>
      <c r="E438" s="12" t="s">
        <v>171</v>
      </c>
      <c r="F438" s="12" t="s">
        <v>29</v>
      </c>
      <c r="G438" s="12">
        <v>5817</v>
      </c>
      <c r="H438" s="12" t="s">
        <v>39</v>
      </c>
    </row>
    <row r="439" spans="1:8" s="11" customFormat="1" x14ac:dyDescent="0.2">
      <c r="A439" s="12" t="s">
        <v>131</v>
      </c>
      <c r="B439" s="12" t="s">
        <v>541</v>
      </c>
      <c r="C439" s="12" t="s">
        <v>981</v>
      </c>
      <c r="D439" s="12" t="s">
        <v>3593</v>
      </c>
      <c r="E439" s="12" t="s">
        <v>171</v>
      </c>
      <c r="F439" s="12" t="s">
        <v>29</v>
      </c>
      <c r="G439" s="12">
        <v>4200</v>
      </c>
      <c r="H439" s="12" t="s">
        <v>39</v>
      </c>
    </row>
    <row r="440" spans="1:8" s="11" customFormat="1" x14ac:dyDescent="0.2">
      <c r="A440" s="12" t="s">
        <v>131</v>
      </c>
      <c r="B440" s="12" t="s">
        <v>541</v>
      </c>
      <c r="C440" s="12" t="s">
        <v>545</v>
      </c>
      <c r="D440" s="12" t="s">
        <v>3594</v>
      </c>
      <c r="E440" s="12" t="s">
        <v>171</v>
      </c>
      <c r="F440" s="12" t="s">
        <v>29</v>
      </c>
      <c r="G440" s="12">
        <v>2038</v>
      </c>
      <c r="H440" s="12" t="s">
        <v>39</v>
      </c>
    </row>
    <row r="441" spans="1:8" s="11" customFormat="1" x14ac:dyDescent="0.2">
      <c r="A441" s="12" t="s">
        <v>131</v>
      </c>
      <c r="B441" s="12" t="s">
        <v>541</v>
      </c>
      <c r="C441" s="12" t="s">
        <v>2237</v>
      </c>
      <c r="D441" s="12" t="s">
        <v>3595</v>
      </c>
      <c r="E441" s="12" t="s">
        <v>64</v>
      </c>
      <c r="F441" s="12" t="s">
        <v>33</v>
      </c>
      <c r="G441" s="12">
        <v>2700</v>
      </c>
      <c r="H441" s="12" t="s">
        <v>39</v>
      </c>
    </row>
    <row r="442" spans="1:8" s="11" customFormat="1" x14ac:dyDescent="0.2">
      <c r="A442" s="12" t="s">
        <v>131</v>
      </c>
      <c r="B442" s="12" t="s">
        <v>541</v>
      </c>
      <c r="C442" s="12" t="s">
        <v>553</v>
      </c>
      <c r="D442" s="12" t="s">
        <v>3596</v>
      </c>
      <c r="E442" s="12" t="s">
        <v>171</v>
      </c>
      <c r="F442" s="12" t="s">
        <v>29</v>
      </c>
      <c r="G442" s="12">
        <v>40699</v>
      </c>
      <c r="H442" s="12" t="s">
        <v>39</v>
      </c>
    </row>
    <row r="443" spans="1:8" s="11" customFormat="1" x14ac:dyDescent="0.2">
      <c r="A443" s="12" t="s">
        <v>131</v>
      </c>
      <c r="B443" s="12" t="s">
        <v>541</v>
      </c>
      <c r="C443" s="12" t="s">
        <v>2224</v>
      </c>
      <c r="D443" s="12" t="s">
        <v>3597</v>
      </c>
      <c r="E443" s="12" t="s">
        <v>64</v>
      </c>
      <c r="F443" s="12" t="s">
        <v>29</v>
      </c>
      <c r="G443" s="12">
        <v>5722</v>
      </c>
      <c r="H443" s="12" t="s">
        <v>39</v>
      </c>
    </row>
    <row r="444" spans="1:8" s="11" customFormat="1" x14ac:dyDescent="0.2">
      <c r="A444" s="12" t="s">
        <v>131</v>
      </c>
      <c r="B444" s="12" t="s">
        <v>541</v>
      </c>
      <c r="C444" s="12" t="s">
        <v>983</v>
      </c>
      <c r="D444" s="12" t="s">
        <v>3598</v>
      </c>
      <c r="E444" s="12" t="s">
        <v>171</v>
      </c>
      <c r="F444" s="12" t="s">
        <v>29</v>
      </c>
      <c r="G444" s="12">
        <v>32618</v>
      </c>
      <c r="H444" s="12" t="s">
        <v>39</v>
      </c>
    </row>
    <row r="445" spans="1:8" s="11" customFormat="1" x14ac:dyDescent="0.2">
      <c r="A445" s="12" t="s">
        <v>131</v>
      </c>
      <c r="B445" s="12" t="s">
        <v>541</v>
      </c>
      <c r="C445" s="12" t="s">
        <v>992</v>
      </c>
      <c r="D445" s="12" t="s">
        <v>3599</v>
      </c>
      <c r="E445" s="12" t="s">
        <v>171</v>
      </c>
      <c r="F445" s="12" t="s">
        <v>29</v>
      </c>
      <c r="G445" s="12">
        <v>51772</v>
      </c>
      <c r="H445" s="12" t="s">
        <v>39</v>
      </c>
    </row>
    <row r="446" spans="1:8" s="11" customFormat="1" x14ac:dyDescent="0.2">
      <c r="A446" s="12" t="s">
        <v>131</v>
      </c>
      <c r="B446" s="12" t="s">
        <v>541</v>
      </c>
      <c r="C446" s="12" t="s">
        <v>986</v>
      </c>
      <c r="D446" s="12" t="s">
        <v>3600</v>
      </c>
      <c r="E446" s="12" t="s">
        <v>171</v>
      </c>
      <c r="F446" s="12" t="s">
        <v>29</v>
      </c>
      <c r="G446" s="12">
        <v>5200</v>
      </c>
      <c r="H446" s="12" t="s">
        <v>39</v>
      </c>
    </row>
    <row r="447" spans="1:8" s="11" customFormat="1" x14ac:dyDescent="0.2">
      <c r="A447" s="12" t="s">
        <v>131</v>
      </c>
      <c r="B447" s="12" t="s">
        <v>541</v>
      </c>
      <c r="C447" s="12" t="s">
        <v>989</v>
      </c>
      <c r="D447" s="12" t="s">
        <v>3601</v>
      </c>
      <c r="E447" s="12" t="s">
        <v>171</v>
      </c>
      <c r="F447" s="12" t="s">
        <v>29</v>
      </c>
      <c r="G447" s="12">
        <v>12000</v>
      </c>
      <c r="H447" s="12" t="s">
        <v>39</v>
      </c>
    </row>
    <row r="448" spans="1:8" s="11" customFormat="1" x14ac:dyDescent="0.2">
      <c r="A448" s="12" t="s">
        <v>131</v>
      </c>
      <c r="B448" s="12" t="s">
        <v>541</v>
      </c>
      <c r="C448" s="12" t="s">
        <v>548</v>
      </c>
      <c r="D448" s="12" t="s">
        <v>3602</v>
      </c>
      <c r="E448" s="12" t="s">
        <v>171</v>
      </c>
      <c r="F448" s="12" t="s">
        <v>29</v>
      </c>
      <c r="G448" s="12">
        <v>4040</v>
      </c>
      <c r="H448" s="12" t="s">
        <v>39</v>
      </c>
    </row>
    <row r="449" spans="1:8" s="11" customFormat="1" x14ac:dyDescent="0.2">
      <c r="A449" s="12" t="s">
        <v>131</v>
      </c>
      <c r="B449" s="12" t="s">
        <v>541</v>
      </c>
      <c r="C449" s="12" t="s">
        <v>551</v>
      </c>
      <c r="D449" s="12" t="s">
        <v>3603</v>
      </c>
      <c r="E449" s="12" t="s">
        <v>171</v>
      </c>
      <c r="F449" s="12" t="s">
        <v>29</v>
      </c>
      <c r="G449" s="12">
        <v>21000</v>
      </c>
      <c r="H449" s="12" t="s">
        <v>39</v>
      </c>
    </row>
    <row r="450" spans="1:8" s="11" customFormat="1" x14ac:dyDescent="0.2">
      <c r="A450" s="12" t="s">
        <v>131</v>
      </c>
      <c r="B450" s="12" t="s">
        <v>541</v>
      </c>
      <c r="C450" s="12" t="s">
        <v>2240</v>
      </c>
      <c r="D450" s="12" t="s">
        <v>3604</v>
      </c>
      <c r="E450" s="12" t="s">
        <v>64</v>
      </c>
      <c r="F450" s="12" t="s">
        <v>33</v>
      </c>
      <c r="G450" s="12">
        <v>2930</v>
      </c>
      <c r="H450" s="12" t="s">
        <v>39</v>
      </c>
    </row>
    <row r="451" spans="1:8" s="11" customFormat="1" x14ac:dyDescent="0.2">
      <c r="A451" s="12" t="s">
        <v>131</v>
      </c>
      <c r="B451" s="12" t="s">
        <v>541</v>
      </c>
      <c r="C451" s="12" t="s">
        <v>2141</v>
      </c>
      <c r="D451" s="12" t="s">
        <v>3605</v>
      </c>
      <c r="E451" s="12" t="s">
        <v>64</v>
      </c>
      <c r="F451" s="12" t="s">
        <v>29</v>
      </c>
      <c r="G451" s="12">
        <v>5484</v>
      </c>
      <c r="H451" s="12" t="s">
        <v>39</v>
      </c>
    </row>
    <row r="452" spans="1:8" s="11" customFormat="1" x14ac:dyDescent="0.2">
      <c r="A452" s="12" t="s">
        <v>131</v>
      </c>
      <c r="B452" s="12" t="s">
        <v>541</v>
      </c>
      <c r="C452" s="12" t="s">
        <v>2230</v>
      </c>
      <c r="D452" s="12" t="s">
        <v>3606</v>
      </c>
      <c r="E452" s="12" t="s">
        <v>64</v>
      </c>
      <c r="F452" s="12" t="s">
        <v>29</v>
      </c>
      <c r="G452" s="12">
        <v>6250</v>
      </c>
      <c r="H452" s="12" t="s">
        <v>39</v>
      </c>
    </row>
    <row r="453" spans="1:8" s="11" customFormat="1" hidden="1" x14ac:dyDescent="0.2">
      <c r="A453" s="12" t="s">
        <v>131</v>
      </c>
      <c r="B453" s="12" t="s">
        <v>541</v>
      </c>
      <c r="C453" s="12" t="s">
        <v>1722</v>
      </c>
      <c r="D453" s="12" t="s">
        <v>3607</v>
      </c>
      <c r="E453" s="12" t="s">
        <v>64</v>
      </c>
      <c r="F453" s="12" t="s">
        <v>29</v>
      </c>
      <c r="G453" s="12">
        <v>1</v>
      </c>
      <c r="H453" s="12" t="s">
        <v>23</v>
      </c>
    </row>
    <row r="454" spans="1:8" s="11" customFormat="1" hidden="1" x14ac:dyDescent="0.2">
      <c r="A454" s="12" t="s">
        <v>131</v>
      </c>
      <c r="B454" s="12" t="s">
        <v>541</v>
      </c>
      <c r="C454" s="12" t="s">
        <v>1734</v>
      </c>
      <c r="D454" s="12" t="s">
        <v>3608</v>
      </c>
      <c r="E454" s="12" t="s">
        <v>64</v>
      </c>
      <c r="F454" s="12" t="s">
        <v>29</v>
      </c>
      <c r="G454" s="12">
        <v>1</v>
      </c>
      <c r="H454" s="12" t="s">
        <v>23</v>
      </c>
    </row>
    <row r="455" spans="1:8" s="11" customFormat="1" hidden="1" x14ac:dyDescent="0.2">
      <c r="A455" s="12" t="s">
        <v>131</v>
      </c>
      <c r="B455" s="12" t="s">
        <v>541</v>
      </c>
      <c r="C455" s="12" t="s">
        <v>1725</v>
      </c>
      <c r="D455" s="12" t="s">
        <v>3609</v>
      </c>
      <c r="E455" s="12" t="s">
        <v>64</v>
      </c>
      <c r="F455" s="12" t="s">
        <v>29</v>
      </c>
      <c r="G455" s="12">
        <v>170</v>
      </c>
      <c r="H455" s="12" t="s">
        <v>23</v>
      </c>
    </row>
    <row r="456" spans="1:8" s="11" customFormat="1" x14ac:dyDescent="0.2">
      <c r="A456" s="12" t="s">
        <v>131</v>
      </c>
      <c r="B456" s="12" t="s">
        <v>541</v>
      </c>
      <c r="C456" s="12" t="s">
        <v>592</v>
      </c>
      <c r="D456" s="12" t="s">
        <v>3610</v>
      </c>
      <c r="E456" s="12" t="s">
        <v>171</v>
      </c>
      <c r="F456" s="12" t="s">
        <v>29</v>
      </c>
      <c r="G456" s="12">
        <v>22244</v>
      </c>
      <c r="H456" s="12" t="s">
        <v>39</v>
      </c>
    </row>
    <row r="457" spans="1:8" s="11" customFormat="1" hidden="1" x14ac:dyDescent="0.2">
      <c r="A457" s="12" t="s">
        <v>131</v>
      </c>
      <c r="B457" s="12" t="s">
        <v>541</v>
      </c>
      <c r="C457" s="12" t="s">
        <v>1775</v>
      </c>
      <c r="D457" s="12" t="s">
        <v>3611</v>
      </c>
      <c r="E457" s="12" t="s">
        <v>64</v>
      </c>
      <c r="F457" s="12" t="s">
        <v>29</v>
      </c>
      <c r="G457" s="12">
        <v>1200</v>
      </c>
      <c r="H457" s="12" t="s">
        <v>23</v>
      </c>
    </row>
    <row r="458" spans="1:8" s="11" customFormat="1" hidden="1" x14ac:dyDescent="0.2">
      <c r="A458" s="12" t="s">
        <v>131</v>
      </c>
      <c r="B458" s="12" t="s">
        <v>541</v>
      </c>
      <c r="C458" s="12" t="s">
        <v>1539</v>
      </c>
      <c r="D458" s="12" t="s">
        <v>3612</v>
      </c>
      <c r="E458" s="12" t="s">
        <v>24</v>
      </c>
      <c r="F458" s="12" t="s">
        <v>29</v>
      </c>
      <c r="G458" s="12">
        <v>1</v>
      </c>
      <c r="H458" s="12" t="s">
        <v>23</v>
      </c>
    </row>
    <row r="459" spans="1:8" s="11" customFormat="1" hidden="1" x14ac:dyDescent="0.2">
      <c r="A459" s="12" t="s">
        <v>131</v>
      </c>
      <c r="B459" s="12" t="s">
        <v>541</v>
      </c>
      <c r="C459" s="12" t="s">
        <v>1542</v>
      </c>
      <c r="D459" s="12" t="s">
        <v>3613</v>
      </c>
      <c r="E459" s="12" t="s">
        <v>24</v>
      </c>
      <c r="F459" s="12" t="s">
        <v>29</v>
      </c>
      <c r="G459" s="12">
        <v>220</v>
      </c>
      <c r="H459" s="12" t="s">
        <v>23</v>
      </c>
    </row>
    <row r="460" spans="1:8" s="11" customFormat="1" hidden="1" x14ac:dyDescent="0.2">
      <c r="A460" s="12" t="s">
        <v>131</v>
      </c>
      <c r="B460" s="12" t="s">
        <v>541</v>
      </c>
      <c r="C460" s="12" t="s">
        <v>1737</v>
      </c>
      <c r="D460" s="12" t="s">
        <v>3614</v>
      </c>
      <c r="E460" s="12" t="s">
        <v>64</v>
      </c>
      <c r="F460" s="12" t="s">
        <v>29</v>
      </c>
      <c r="G460" s="12">
        <v>1</v>
      </c>
      <c r="H460" s="12" t="s">
        <v>23</v>
      </c>
    </row>
    <row r="461" spans="1:8" s="11" customFormat="1" x14ac:dyDescent="0.2">
      <c r="A461" s="12" t="s">
        <v>131</v>
      </c>
      <c r="B461" s="12" t="s">
        <v>541</v>
      </c>
      <c r="C461" s="12" t="s">
        <v>2232</v>
      </c>
      <c r="D461" s="12" t="s">
        <v>3615</v>
      </c>
      <c r="E461" s="12" t="s">
        <v>64</v>
      </c>
      <c r="F461" s="12" t="s">
        <v>29</v>
      </c>
      <c r="G461" s="12">
        <v>6360</v>
      </c>
      <c r="H461" s="12" t="s">
        <v>39</v>
      </c>
    </row>
    <row r="462" spans="1:8" s="11" customFormat="1" x14ac:dyDescent="0.2">
      <c r="A462" s="12" t="s">
        <v>131</v>
      </c>
      <c r="B462" s="12" t="s">
        <v>998</v>
      </c>
      <c r="C462" s="12" t="s">
        <v>2822</v>
      </c>
      <c r="D462" s="12" t="s">
        <v>3616</v>
      </c>
      <c r="E462" s="12" t="s">
        <v>64</v>
      </c>
      <c r="F462" s="12" t="s">
        <v>33</v>
      </c>
      <c r="G462" s="12">
        <v>4000</v>
      </c>
      <c r="H462" s="12" t="s">
        <v>39</v>
      </c>
    </row>
    <row r="463" spans="1:8" s="11" customFormat="1" x14ac:dyDescent="0.2">
      <c r="A463" s="12" t="s">
        <v>131</v>
      </c>
      <c r="B463" s="12" t="s">
        <v>998</v>
      </c>
      <c r="C463" s="12" t="s">
        <v>2247</v>
      </c>
      <c r="D463" s="12" t="s">
        <v>3617</v>
      </c>
      <c r="E463" s="12" t="s">
        <v>64</v>
      </c>
      <c r="F463" s="12" t="s">
        <v>155</v>
      </c>
      <c r="G463" s="12">
        <v>3224</v>
      </c>
      <c r="H463" s="12" t="s">
        <v>39</v>
      </c>
    </row>
    <row r="464" spans="1:8" s="11" customFormat="1" hidden="1" x14ac:dyDescent="0.2">
      <c r="A464" s="12" t="s">
        <v>131</v>
      </c>
      <c r="B464" s="12" t="s">
        <v>998</v>
      </c>
      <c r="C464" s="12" t="s">
        <v>1162</v>
      </c>
      <c r="D464" s="12" t="s">
        <v>3618</v>
      </c>
      <c r="E464" s="12" t="s">
        <v>64</v>
      </c>
      <c r="F464" s="12" t="s">
        <v>89</v>
      </c>
      <c r="G464" s="12">
        <v>1</v>
      </c>
      <c r="H464" s="12" t="s">
        <v>23</v>
      </c>
    </row>
    <row r="465" spans="1:8" s="11" customFormat="1" x14ac:dyDescent="0.2">
      <c r="A465" s="12" t="s">
        <v>131</v>
      </c>
      <c r="B465" s="12" t="s">
        <v>998</v>
      </c>
      <c r="C465" s="12" t="s">
        <v>2255</v>
      </c>
      <c r="D465" s="12" t="s">
        <v>3619</v>
      </c>
      <c r="E465" s="12" t="s">
        <v>64</v>
      </c>
      <c r="F465" s="12" t="s">
        <v>29</v>
      </c>
      <c r="G465" s="12">
        <v>7158</v>
      </c>
      <c r="H465" s="12" t="s">
        <v>39</v>
      </c>
    </row>
    <row r="466" spans="1:8" s="11" customFormat="1" x14ac:dyDescent="0.2">
      <c r="A466" s="12" t="s">
        <v>131</v>
      </c>
      <c r="B466" s="12" t="s">
        <v>998</v>
      </c>
      <c r="C466" s="12" t="s">
        <v>2195</v>
      </c>
      <c r="D466" s="12" t="s">
        <v>3620</v>
      </c>
      <c r="E466" s="12" t="s">
        <v>64</v>
      </c>
      <c r="F466" s="12" t="s">
        <v>29</v>
      </c>
      <c r="G466" s="12">
        <v>4412</v>
      </c>
      <c r="H466" s="12" t="s">
        <v>39</v>
      </c>
    </row>
    <row r="467" spans="1:8" s="11" customFormat="1" x14ac:dyDescent="0.2">
      <c r="A467" s="12" t="s">
        <v>131</v>
      </c>
      <c r="B467" s="12" t="s">
        <v>998</v>
      </c>
      <c r="C467" s="12" t="s">
        <v>2705</v>
      </c>
      <c r="D467" s="12" t="s">
        <v>3621</v>
      </c>
      <c r="E467" s="12" t="s">
        <v>64</v>
      </c>
      <c r="F467" s="12" t="s">
        <v>29</v>
      </c>
      <c r="G467" s="12">
        <v>2396</v>
      </c>
      <c r="H467" s="12" t="s">
        <v>39</v>
      </c>
    </row>
    <row r="468" spans="1:8" s="11" customFormat="1" x14ac:dyDescent="0.2">
      <c r="A468" s="12" t="s">
        <v>131</v>
      </c>
      <c r="B468" s="12" t="s">
        <v>998</v>
      </c>
      <c r="C468" s="12" t="s">
        <v>2924</v>
      </c>
      <c r="D468" s="12" t="s">
        <v>3622</v>
      </c>
      <c r="E468" s="12" t="s">
        <v>64</v>
      </c>
      <c r="F468" s="12" t="s">
        <v>155</v>
      </c>
      <c r="G468" s="12">
        <v>8689</v>
      </c>
      <c r="H468" s="12" t="s">
        <v>39</v>
      </c>
    </row>
    <row r="469" spans="1:8" s="11" customFormat="1" x14ac:dyDescent="0.2">
      <c r="A469" s="12" t="s">
        <v>131</v>
      </c>
      <c r="B469" s="12" t="s">
        <v>998</v>
      </c>
      <c r="C469" s="12" t="s">
        <v>2820</v>
      </c>
      <c r="D469" s="12" t="s">
        <v>3623</v>
      </c>
      <c r="E469" s="12" t="s">
        <v>64</v>
      </c>
      <c r="F469" s="12" t="s">
        <v>29</v>
      </c>
      <c r="G469" s="12">
        <v>3251</v>
      </c>
      <c r="H469" s="12" t="s">
        <v>39</v>
      </c>
    </row>
    <row r="470" spans="1:8" s="11" customFormat="1" x14ac:dyDescent="0.2">
      <c r="A470" s="12" t="s">
        <v>131</v>
      </c>
      <c r="B470" s="12" t="s">
        <v>998</v>
      </c>
      <c r="C470" s="12" t="s">
        <v>1000</v>
      </c>
      <c r="D470" s="12" t="s">
        <v>3624</v>
      </c>
      <c r="E470" s="12" t="s">
        <v>171</v>
      </c>
      <c r="F470" s="12" t="s">
        <v>29</v>
      </c>
      <c r="G470" s="12">
        <v>34357</v>
      </c>
      <c r="H470" s="12" t="s">
        <v>39</v>
      </c>
    </row>
    <row r="471" spans="1:8" s="11" customFormat="1" x14ac:dyDescent="0.2">
      <c r="A471" s="12" t="s">
        <v>131</v>
      </c>
      <c r="B471" s="12" t="s">
        <v>998</v>
      </c>
      <c r="C471" s="12" t="s">
        <v>2253</v>
      </c>
      <c r="D471" s="12" t="s">
        <v>3625</v>
      </c>
      <c r="E471" s="12" t="s">
        <v>64</v>
      </c>
      <c r="F471" s="12" t="s">
        <v>29</v>
      </c>
      <c r="G471" s="12">
        <v>7037</v>
      </c>
      <c r="H471" s="12" t="s">
        <v>39</v>
      </c>
    </row>
    <row r="472" spans="1:8" s="11" customFormat="1" x14ac:dyDescent="0.2">
      <c r="A472" s="12" t="s">
        <v>131</v>
      </c>
      <c r="B472" s="12" t="s">
        <v>998</v>
      </c>
      <c r="C472" s="12" t="s">
        <v>2205</v>
      </c>
      <c r="D472" s="12" t="s">
        <v>3626</v>
      </c>
      <c r="E472" s="12" t="s">
        <v>64</v>
      </c>
      <c r="F472" s="12" t="s">
        <v>33</v>
      </c>
      <c r="G472" s="12">
        <v>3960</v>
      </c>
      <c r="H472" s="12" t="s">
        <v>39</v>
      </c>
    </row>
    <row r="473" spans="1:8" s="11" customFormat="1" hidden="1" x14ac:dyDescent="0.2">
      <c r="A473" s="12" t="s">
        <v>131</v>
      </c>
      <c r="B473" s="12" t="s">
        <v>998</v>
      </c>
      <c r="C473" s="12" t="s">
        <v>1164</v>
      </c>
      <c r="D473" s="12" t="s">
        <v>3627</v>
      </c>
      <c r="E473" s="12" t="s">
        <v>64</v>
      </c>
      <c r="F473" s="12" t="s">
        <v>89</v>
      </c>
      <c r="G473" s="12">
        <v>150</v>
      </c>
      <c r="H473" s="12" t="s">
        <v>23</v>
      </c>
    </row>
    <row r="474" spans="1:8" s="11" customFormat="1" x14ac:dyDescent="0.2">
      <c r="A474" s="12" t="s">
        <v>131</v>
      </c>
      <c r="B474" s="12" t="s">
        <v>998</v>
      </c>
      <c r="C474" s="12" t="s">
        <v>995</v>
      </c>
      <c r="D474" s="12" t="s">
        <v>3628</v>
      </c>
      <c r="E474" s="12" t="s">
        <v>171</v>
      </c>
      <c r="F474" s="12" t="s">
        <v>29</v>
      </c>
      <c r="G474" s="12">
        <v>33000</v>
      </c>
      <c r="H474" s="12" t="s">
        <v>39</v>
      </c>
    </row>
    <row r="475" spans="1:8" s="11" customFormat="1" x14ac:dyDescent="0.2">
      <c r="A475" s="12" t="s">
        <v>131</v>
      </c>
      <c r="B475" s="12" t="s">
        <v>998</v>
      </c>
      <c r="C475" s="12" t="s">
        <v>2188</v>
      </c>
      <c r="D475" s="12" t="s">
        <v>3629</v>
      </c>
      <c r="E475" s="12" t="s">
        <v>64</v>
      </c>
      <c r="F475" s="12" t="s">
        <v>33</v>
      </c>
      <c r="G475" s="12">
        <v>3362</v>
      </c>
      <c r="H475" s="12" t="s">
        <v>39</v>
      </c>
    </row>
    <row r="476" spans="1:8" s="11" customFormat="1" x14ac:dyDescent="0.2">
      <c r="A476" s="12" t="s">
        <v>131</v>
      </c>
      <c r="B476" s="12" t="s">
        <v>998</v>
      </c>
      <c r="C476" s="12" t="s">
        <v>2814</v>
      </c>
      <c r="D476" s="12" t="s">
        <v>3630</v>
      </c>
      <c r="E476" s="12" t="s">
        <v>64</v>
      </c>
      <c r="F476" s="12" t="s">
        <v>29</v>
      </c>
      <c r="G476" s="12">
        <v>2000</v>
      </c>
      <c r="H476" s="12" t="s">
        <v>39</v>
      </c>
    </row>
    <row r="477" spans="1:8" s="11" customFormat="1" hidden="1" x14ac:dyDescent="0.2">
      <c r="A477" s="12" t="s">
        <v>131</v>
      </c>
      <c r="B477" s="12" t="s">
        <v>998</v>
      </c>
      <c r="C477" s="12" t="s">
        <v>1545</v>
      </c>
      <c r="D477" s="12" t="s">
        <v>3631</v>
      </c>
      <c r="E477" s="12" t="s">
        <v>24</v>
      </c>
      <c r="F477" s="12" t="s">
        <v>89</v>
      </c>
      <c r="G477" s="12">
        <v>1</v>
      </c>
      <c r="H477" s="12" t="s">
        <v>23</v>
      </c>
    </row>
    <row r="478" spans="1:8" s="11" customFormat="1" hidden="1" x14ac:dyDescent="0.2">
      <c r="A478" s="12" t="s">
        <v>131</v>
      </c>
      <c r="B478" s="12" t="s">
        <v>998</v>
      </c>
      <c r="C478" s="12" t="s">
        <v>1548</v>
      </c>
      <c r="D478" s="12" t="s">
        <v>3632</v>
      </c>
      <c r="E478" s="12" t="s">
        <v>24</v>
      </c>
      <c r="F478" s="12" t="s">
        <v>89</v>
      </c>
      <c r="G478" s="12">
        <v>613</v>
      </c>
      <c r="H478" s="12" t="s">
        <v>23</v>
      </c>
    </row>
    <row r="479" spans="1:8" s="11" customFormat="1" hidden="1" x14ac:dyDescent="0.2">
      <c r="A479" s="12" t="s">
        <v>131</v>
      </c>
      <c r="B479" s="12" t="s">
        <v>998</v>
      </c>
      <c r="C479" s="12" t="s">
        <v>1740</v>
      </c>
      <c r="D479" s="12" t="s">
        <v>3633</v>
      </c>
      <c r="E479" s="12" t="s">
        <v>64</v>
      </c>
      <c r="F479" s="12" t="s">
        <v>29</v>
      </c>
      <c r="G479" s="12">
        <v>2936</v>
      </c>
      <c r="H479" s="12" t="s">
        <v>23</v>
      </c>
    </row>
    <row r="480" spans="1:8" s="11" customFormat="1" x14ac:dyDescent="0.2">
      <c r="A480" s="12" t="s">
        <v>131</v>
      </c>
      <c r="B480" s="12" t="s">
        <v>998</v>
      </c>
      <c r="C480" s="12" t="s">
        <v>2262</v>
      </c>
      <c r="D480" s="12" t="s">
        <v>3634</v>
      </c>
      <c r="E480" s="12" t="s">
        <v>64</v>
      </c>
      <c r="F480" s="12" t="s">
        <v>29</v>
      </c>
      <c r="G480" s="12">
        <v>5400</v>
      </c>
      <c r="H480" s="12" t="s">
        <v>39</v>
      </c>
    </row>
    <row r="481" spans="1:8" s="11" customFormat="1" hidden="1" x14ac:dyDescent="0.2">
      <c r="A481" s="12" t="s">
        <v>131</v>
      </c>
      <c r="B481" s="12" t="s">
        <v>998</v>
      </c>
      <c r="C481" s="12" t="s">
        <v>1743</v>
      </c>
      <c r="D481" s="12" t="s">
        <v>3635</v>
      </c>
      <c r="E481" s="12" t="s">
        <v>64</v>
      </c>
      <c r="F481" s="12" t="s">
        <v>29</v>
      </c>
      <c r="G481" s="12">
        <v>1196</v>
      </c>
      <c r="H481" s="12" t="s">
        <v>23</v>
      </c>
    </row>
    <row r="482" spans="1:8" s="11" customFormat="1" x14ac:dyDescent="0.2">
      <c r="A482" s="12" t="s">
        <v>131</v>
      </c>
      <c r="B482" s="12" t="s">
        <v>132</v>
      </c>
      <c r="C482" s="12" t="s">
        <v>2218</v>
      </c>
      <c r="D482" s="12" t="s">
        <v>3636</v>
      </c>
      <c r="E482" s="12" t="s">
        <v>64</v>
      </c>
      <c r="F482" s="12" t="s">
        <v>123</v>
      </c>
      <c r="G482" s="12">
        <v>8026</v>
      </c>
      <c r="H482" s="12" t="s">
        <v>39</v>
      </c>
    </row>
    <row r="483" spans="1:8" s="11" customFormat="1" x14ac:dyDescent="0.2">
      <c r="A483" s="12" t="s">
        <v>131</v>
      </c>
      <c r="B483" s="12" t="s">
        <v>132</v>
      </c>
      <c r="C483" s="12" t="s">
        <v>530</v>
      </c>
      <c r="D483" s="12" t="s">
        <v>3637</v>
      </c>
      <c r="E483" s="12" t="s">
        <v>171</v>
      </c>
      <c r="F483" s="12" t="s">
        <v>29</v>
      </c>
      <c r="G483" s="12">
        <v>19500</v>
      </c>
      <c r="H483" s="12" t="s">
        <v>39</v>
      </c>
    </row>
    <row r="484" spans="1:8" s="11" customFormat="1" x14ac:dyDescent="0.2">
      <c r="A484" s="12" t="s">
        <v>131</v>
      </c>
      <c r="B484" s="12" t="s">
        <v>132</v>
      </c>
      <c r="C484" s="12" t="s">
        <v>1077</v>
      </c>
      <c r="D484" s="12" t="s">
        <v>3638</v>
      </c>
      <c r="E484" s="12" t="s">
        <v>64</v>
      </c>
      <c r="F484" s="12" t="s">
        <v>33</v>
      </c>
      <c r="G484" s="12">
        <v>3014</v>
      </c>
      <c r="H484" s="12" t="s">
        <v>39</v>
      </c>
    </row>
    <row r="485" spans="1:8" s="11" customFormat="1" x14ac:dyDescent="0.2">
      <c r="A485" s="12" t="s">
        <v>131</v>
      </c>
      <c r="B485" s="12" t="s">
        <v>132</v>
      </c>
      <c r="C485" s="12" t="s">
        <v>2212</v>
      </c>
      <c r="D485" s="12" t="s">
        <v>3639</v>
      </c>
      <c r="E485" s="12" t="s">
        <v>64</v>
      </c>
      <c r="F485" s="12" t="s">
        <v>33</v>
      </c>
      <c r="G485" s="12">
        <v>3225</v>
      </c>
      <c r="H485" s="12" t="s">
        <v>39</v>
      </c>
    </row>
    <row r="486" spans="1:8" s="11" customFormat="1" x14ac:dyDescent="0.2">
      <c r="A486" s="12" t="s">
        <v>131</v>
      </c>
      <c r="B486" s="12" t="s">
        <v>132</v>
      </c>
      <c r="C486" s="12" t="s">
        <v>2280</v>
      </c>
      <c r="D486" s="12" t="s">
        <v>3640</v>
      </c>
      <c r="E486" s="12" t="s">
        <v>64</v>
      </c>
      <c r="F486" s="12" t="s">
        <v>33</v>
      </c>
      <c r="G486" s="12">
        <v>3100</v>
      </c>
      <c r="H486" s="12" t="s">
        <v>39</v>
      </c>
    </row>
    <row r="487" spans="1:8" s="11" customFormat="1" x14ac:dyDescent="0.2">
      <c r="A487" s="12" t="s">
        <v>131</v>
      </c>
      <c r="B487" s="12" t="s">
        <v>132</v>
      </c>
      <c r="C487" s="12" t="s">
        <v>2148</v>
      </c>
      <c r="D487" s="12" t="s">
        <v>3641</v>
      </c>
      <c r="E487" s="12" t="s">
        <v>64</v>
      </c>
      <c r="F487" s="12" t="s">
        <v>33</v>
      </c>
      <c r="G487" s="12">
        <v>2052</v>
      </c>
      <c r="H487" s="12" t="s">
        <v>39</v>
      </c>
    </row>
    <row r="488" spans="1:8" s="11" customFormat="1" x14ac:dyDescent="0.2">
      <c r="A488" s="12" t="s">
        <v>131</v>
      </c>
      <c r="B488" s="12" t="s">
        <v>132</v>
      </c>
      <c r="C488" s="12" t="s">
        <v>2273</v>
      </c>
      <c r="D488" s="12" t="s">
        <v>3642</v>
      </c>
      <c r="E488" s="12" t="s">
        <v>64</v>
      </c>
      <c r="F488" s="12" t="s">
        <v>29</v>
      </c>
      <c r="G488" s="12">
        <v>2694</v>
      </c>
      <c r="H488" s="12" t="s">
        <v>39</v>
      </c>
    </row>
    <row r="489" spans="1:8" s="11" customFormat="1" x14ac:dyDescent="0.2">
      <c r="A489" s="12" t="s">
        <v>131</v>
      </c>
      <c r="B489" s="12" t="s">
        <v>132</v>
      </c>
      <c r="C489" s="12" t="s">
        <v>2065</v>
      </c>
      <c r="D489" s="12" t="s">
        <v>3643</v>
      </c>
      <c r="E489" s="12" t="s">
        <v>64</v>
      </c>
      <c r="F489" s="12" t="s">
        <v>33</v>
      </c>
      <c r="G489" s="12">
        <v>11011</v>
      </c>
      <c r="H489" s="12" t="s">
        <v>39</v>
      </c>
    </row>
    <row r="490" spans="1:8" s="11" customFormat="1" hidden="1" x14ac:dyDescent="0.2">
      <c r="A490" s="12" t="s">
        <v>131</v>
      </c>
      <c r="B490" s="12" t="s">
        <v>132</v>
      </c>
      <c r="C490" s="12" t="s">
        <v>1746</v>
      </c>
      <c r="D490" s="12" t="s">
        <v>3644</v>
      </c>
      <c r="E490" s="12" t="s">
        <v>64</v>
      </c>
      <c r="F490" s="12" t="s">
        <v>1087</v>
      </c>
      <c r="G490" s="12">
        <v>1008</v>
      </c>
      <c r="H490" s="12" t="s">
        <v>23</v>
      </c>
    </row>
    <row r="491" spans="1:8" s="11" customFormat="1" x14ac:dyDescent="0.2">
      <c r="A491" s="12" t="s">
        <v>131</v>
      </c>
      <c r="B491" s="12" t="s">
        <v>132</v>
      </c>
      <c r="C491" s="12" t="s">
        <v>523</v>
      </c>
      <c r="D491" s="12" t="s">
        <v>3645</v>
      </c>
      <c r="E491" s="12" t="s">
        <v>171</v>
      </c>
      <c r="F491" s="12" t="s">
        <v>29</v>
      </c>
      <c r="G491" s="12">
        <v>13050</v>
      </c>
      <c r="H491" s="12" t="s">
        <v>39</v>
      </c>
    </row>
    <row r="492" spans="1:8" s="11" customFormat="1" hidden="1" x14ac:dyDescent="0.2">
      <c r="A492" s="12" t="s">
        <v>131</v>
      </c>
      <c r="B492" s="12" t="s">
        <v>132</v>
      </c>
      <c r="C492" s="12" t="s">
        <v>1752</v>
      </c>
      <c r="D492" s="12" t="s">
        <v>3646</v>
      </c>
      <c r="E492" s="12" t="s">
        <v>64</v>
      </c>
      <c r="F492" s="12" t="s">
        <v>29</v>
      </c>
      <c r="G492" s="12">
        <v>430</v>
      </c>
      <c r="H492" s="12" t="s">
        <v>23</v>
      </c>
    </row>
    <row r="493" spans="1:8" s="11" customFormat="1" x14ac:dyDescent="0.2">
      <c r="A493" s="12" t="s">
        <v>131</v>
      </c>
      <c r="B493" s="12" t="s">
        <v>132</v>
      </c>
      <c r="C493" s="12" t="s">
        <v>127</v>
      </c>
      <c r="D493" s="12" t="s">
        <v>3647</v>
      </c>
      <c r="E493" s="12" t="s">
        <v>64</v>
      </c>
      <c r="F493" s="12" t="s">
        <v>29</v>
      </c>
      <c r="G493" s="12">
        <v>4447</v>
      </c>
      <c r="H493" s="12" t="s">
        <v>39</v>
      </c>
    </row>
    <row r="494" spans="1:8" s="11" customFormat="1" hidden="1" x14ac:dyDescent="0.2">
      <c r="A494" s="12" t="s">
        <v>131</v>
      </c>
      <c r="B494" s="12" t="s">
        <v>132</v>
      </c>
      <c r="C494" s="12" t="s">
        <v>1755</v>
      </c>
      <c r="D494" s="12" t="s">
        <v>3648</v>
      </c>
      <c r="E494" s="12" t="s">
        <v>64</v>
      </c>
      <c r="F494" s="12" t="s">
        <v>29</v>
      </c>
      <c r="G494" s="12">
        <v>187</v>
      </c>
      <c r="H494" s="12" t="s">
        <v>23</v>
      </c>
    </row>
    <row r="495" spans="1:8" s="11" customFormat="1" x14ac:dyDescent="0.2">
      <c r="A495" s="12" t="s">
        <v>131</v>
      </c>
      <c r="B495" s="12" t="s">
        <v>132</v>
      </c>
      <c r="C495" s="12" t="s">
        <v>2269</v>
      </c>
      <c r="D495" s="12" t="s">
        <v>3645</v>
      </c>
      <c r="E495" s="12" t="s">
        <v>64</v>
      </c>
      <c r="F495" s="12" t="s">
        <v>29</v>
      </c>
      <c r="G495" s="12">
        <v>1900</v>
      </c>
      <c r="H495" s="12" t="s">
        <v>39</v>
      </c>
    </row>
    <row r="496" spans="1:8" s="11" customFormat="1" x14ac:dyDescent="0.2">
      <c r="A496" s="12" t="s">
        <v>131</v>
      </c>
      <c r="B496" s="12" t="s">
        <v>132</v>
      </c>
      <c r="C496" s="12" t="s">
        <v>2152</v>
      </c>
      <c r="D496" s="12" t="s">
        <v>3649</v>
      </c>
      <c r="E496" s="12" t="s">
        <v>64</v>
      </c>
      <c r="F496" s="12" t="s">
        <v>33</v>
      </c>
      <c r="G496" s="12">
        <v>6000</v>
      </c>
      <c r="H496" s="12" t="s">
        <v>39</v>
      </c>
    </row>
    <row r="497" spans="1:8" s="11" customFormat="1" x14ac:dyDescent="0.2">
      <c r="A497" s="12" t="s">
        <v>131</v>
      </c>
      <c r="B497" s="12" t="s">
        <v>132</v>
      </c>
      <c r="C497" s="12" t="s">
        <v>2221</v>
      </c>
      <c r="D497" s="12" t="s">
        <v>3650</v>
      </c>
      <c r="E497" s="12" t="s">
        <v>64</v>
      </c>
      <c r="F497" s="12" t="s">
        <v>29</v>
      </c>
      <c r="G497" s="12">
        <v>2988</v>
      </c>
      <c r="H497" s="12" t="s">
        <v>39</v>
      </c>
    </row>
    <row r="498" spans="1:8" s="11" customFormat="1" hidden="1" x14ac:dyDescent="0.2">
      <c r="A498" s="12" t="s">
        <v>131</v>
      </c>
      <c r="B498" s="12" t="s">
        <v>132</v>
      </c>
      <c r="C498" s="12" t="s">
        <v>1758</v>
      </c>
      <c r="D498" s="12" t="s">
        <v>3651</v>
      </c>
      <c r="E498" s="12" t="s">
        <v>64</v>
      </c>
      <c r="F498" s="12" t="s">
        <v>29</v>
      </c>
      <c r="G498" s="12">
        <v>192</v>
      </c>
      <c r="H498" s="12" t="s">
        <v>23</v>
      </c>
    </row>
    <row r="499" spans="1:8" s="11" customFormat="1" hidden="1" x14ac:dyDescent="0.2">
      <c r="A499" s="12" t="s">
        <v>131</v>
      </c>
      <c r="B499" s="12" t="s">
        <v>132</v>
      </c>
      <c r="C499" s="12" t="s">
        <v>1761</v>
      </c>
      <c r="D499" s="12" t="s">
        <v>3652</v>
      </c>
      <c r="E499" s="12" t="s">
        <v>64</v>
      </c>
      <c r="F499" s="12" t="s">
        <v>29</v>
      </c>
      <c r="G499" s="12">
        <v>800</v>
      </c>
      <c r="H499" s="12" t="s">
        <v>23</v>
      </c>
    </row>
    <row r="500" spans="1:8" s="11" customFormat="1" x14ac:dyDescent="0.2">
      <c r="A500" s="12" t="s">
        <v>131</v>
      </c>
      <c r="B500" s="12" t="s">
        <v>511</v>
      </c>
      <c r="C500" s="12" t="s">
        <v>1998</v>
      </c>
      <c r="D500" s="12" t="s">
        <v>3653</v>
      </c>
      <c r="E500" s="12" t="s">
        <v>64</v>
      </c>
      <c r="F500" s="12" t="s">
        <v>29</v>
      </c>
      <c r="G500" s="12">
        <v>8250</v>
      </c>
      <c r="H500" s="12" t="s">
        <v>39</v>
      </c>
    </row>
    <row r="501" spans="1:8" s="11" customFormat="1" hidden="1" x14ac:dyDescent="0.2">
      <c r="A501" s="12" t="s">
        <v>131</v>
      </c>
      <c r="B501" s="12" t="s">
        <v>511</v>
      </c>
      <c r="C501" s="12" t="s">
        <v>1121</v>
      </c>
      <c r="D501" s="12" t="s">
        <v>3654</v>
      </c>
      <c r="E501" s="12" t="s">
        <v>64</v>
      </c>
      <c r="F501" s="12" t="s">
        <v>123</v>
      </c>
      <c r="G501" s="12">
        <v>30000</v>
      </c>
      <c r="H501" s="12" t="s">
        <v>23</v>
      </c>
    </row>
    <row r="502" spans="1:8" s="11" customFormat="1" x14ac:dyDescent="0.2">
      <c r="A502" s="12" t="s">
        <v>131</v>
      </c>
      <c r="B502" s="12" t="s">
        <v>511</v>
      </c>
      <c r="C502" s="12" t="s">
        <v>2168</v>
      </c>
      <c r="D502" s="12" t="s">
        <v>3655</v>
      </c>
      <c r="E502" s="12" t="s">
        <v>64</v>
      </c>
      <c r="F502" s="12" t="s">
        <v>33</v>
      </c>
      <c r="G502" s="12">
        <v>4915</v>
      </c>
      <c r="H502" s="12" t="s">
        <v>39</v>
      </c>
    </row>
    <row r="503" spans="1:8" s="11" customFormat="1" x14ac:dyDescent="0.2">
      <c r="A503" s="12" t="s">
        <v>131</v>
      </c>
      <c r="B503" s="12" t="s">
        <v>511</v>
      </c>
      <c r="C503" s="12" t="s">
        <v>507</v>
      </c>
      <c r="D503" s="12" t="s">
        <v>3656</v>
      </c>
      <c r="E503" s="12" t="s">
        <v>171</v>
      </c>
      <c r="F503" s="12" t="s">
        <v>123</v>
      </c>
      <c r="G503" s="12">
        <v>14641</v>
      </c>
      <c r="H503" s="12" t="s">
        <v>39</v>
      </c>
    </row>
    <row r="504" spans="1:8" s="11" customFormat="1" x14ac:dyDescent="0.2">
      <c r="A504" s="12" t="s">
        <v>131</v>
      </c>
      <c r="B504" s="12" t="s">
        <v>511</v>
      </c>
      <c r="C504" s="12" t="s">
        <v>1003</v>
      </c>
      <c r="D504" s="12" t="s">
        <v>3657</v>
      </c>
      <c r="E504" s="12" t="s">
        <v>171</v>
      </c>
      <c r="F504" s="12" t="s">
        <v>29</v>
      </c>
      <c r="G504" s="12">
        <v>4500</v>
      </c>
      <c r="H504" s="12" t="s">
        <v>39</v>
      </c>
    </row>
    <row r="505" spans="1:8" s="11" customFormat="1" x14ac:dyDescent="0.2">
      <c r="A505" s="12" t="s">
        <v>131</v>
      </c>
      <c r="B505" s="12" t="s">
        <v>511</v>
      </c>
      <c r="C505" s="12" t="s">
        <v>2164</v>
      </c>
      <c r="D505" s="12" t="s">
        <v>3658</v>
      </c>
      <c r="E505" s="12" t="s">
        <v>64</v>
      </c>
      <c r="F505" s="12" t="s">
        <v>33</v>
      </c>
      <c r="G505" s="12">
        <v>8460</v>
      </c>
      <c r="H505" s="12" t="s">
        <v>39</v>
      </c>
    </row>
    <row r="506" spans="1:8" s="11" customFormat="1" hidden="1" x14ac:dyDescent="0.2">
      <c r="A506" s="12" t="s">
        <v>131</v>
      </c>
      <c r="B506" s="12" t="s">
        <v>511</v>
      </c>
      <c r="C506" s="12" t="s">
        <v>1550</v>
      </c>
      <c r="D506" s="12" t="s">
        <v>3659</v>
      </c>
      <c r="E506" s="12" t="s">
        <v>24</v>
      </c>
      <c r="F506" s="12" t="s">
        <v>29</v>
      </c>
      <c r="G506" s="12">
        <v>144</v>
      </c>
      <c r="H506" s="12" t="s">
        <v>23</v>
      </c>
    </row>
    <row r="507" spans="1:8" s="11" customFormat="1" x14ac:dyDescent="0.2">
      <c r="A507" s="12" t="s">
        <v>131</v>
      </c>
      <c r="B507" s="12" t="s">
        <v>511</v>
      </c>
      <c r="C507" s="12" t="s">
        <v>513</v>
      </c>
      <c r="D507" s="12" t="s">
        <v>3660</v>
      </c>
      <c r="E507" s="12" t="s">
        <v>171</v>
      </c>
      <c r="F507" s="12" t="s">
        <v>29</v>
      </c>
      <c r="G507" s="12">
        <v>124160</v>
      </c>
      <c r="H507" s="12" t="s">
        <v>39</v>
      </c>
    </row>
    <row r="508" spans="1:8" s="11" customFormat="1" hidden="1" x14ac:dyDescent="0.2">
      <c r="A508" s="12" t="s">
        <v>131</v>
      </c>
      <c r="B508" s="12" t="s">
        <v>511</v>
      </c>
      <c r="C508" s="12" t="s">
        <v>1766</v>
      </c>
      <c r="D508" s="12" t="s">
        <v>3661</v>
      </c>
      <c r="E508" s="12" t="s">
        <v>64</v>
      </c>
      <c r="F508" s="12" t="s">
        <v>29</v>
      </c>
      <c r="G508" s="12">
        <v>1400</v>
      </c>
      <c r="H508" s="12" t="s">
        <v>23</v>
      </c>
    </row>
    <row r="509" spans="1:8" s="11" customFormat="1" x14ac:dyDescent="0.2">
      <c r="A509" s="12" t="s">
        <v>131</v>
      </c>
      <c r="B509" s="12" t="s">
        <v>511</v>
      </c>
      <c r="C509" s="12" t="s">
        <v>518</v>
      </c>
      <c r="D509" s="12" t="s">
        <v>3662</v>
      </c>
      <c r="E509" s="12" t="s">
        <v>171</v>
      </c>
      <c r="F509" s="12" t="s">
        <v>29</v>
      </c>
      <c r="G509" s="12">
        <v>17948</v>
      </c>
      <c r="H509" s="12" t="s">
        <v>39</v>
      </c>
    </row>
    <row r="510" spans="1:8" s="11" customFormat="1" x14ac:dyDescent="0.2">
      <c r="A510" s="12" t="s">
        <v>131</v>
      </c>
      <c r="B510" s="12" t="s">
        <v>511</v>
      </c>
      <c r="C510" s="12" t="s">
        <v>2175</v>
      </c>
      <c r="D510" s="12" t="s">
        <v>3663</v>
      </c>
      <c r="E510" s="12" t="s">
        <v>64</v>
      </c>
      <c r="F510" s="12" t="s">
        <v>33</v>
      </c>
      <c r="G510" s="12">
        <v>4660</v>
      </c>
      <c r="H510" s="12" t="s">
        <v>39</v>
      </c>
    </row>
    <row r="511" spans="1:8" s="11" customFormat="1" x14ac:dyDescent="0.2">
      <c r="A511" s="12" t="s">
        <v>131</v>
      </c>
      <c r="B511" s="12" t="s">
        <v>511</v>
      </c>
      <c r="C511" s="12" t="s">
        <v>2826</v>
      </c>
      <c r="D511" s="12" t="s">
        <v>3664</v>
      </c>
      <c r="E511" s="12" t="s">
        <v>64</v>
      </c>
      <c r="F511" s="12" t="s">
        <v>29</v>
      </c>
      <c r="G511" s="12">
        <v>1680</v>
      </c>
      <c r="H511" s="12" t="s">
        <v>39</v>
      </c>
    </row>
    <row r="512" spans="1:8" s="11" customFormat="1" x14ac:dyDescent="0.2">
      <c r="A512" s="12" t="s">
        <v>131</v>
      </c>
      <c r="B512" s="12" t="s">
        <v>511</v>
      </c>
      <c r="C512" s="12" t="s">
        <v>2178</v>
      </c>
      <c r="D512" s="12" t="s">
        <v>3665</v>
      </c>
      <c r="E512" s="12" t="s">
        <v>64</v>
      </c>
      <c r="F512" s="12" t="s">
        <v>33</v>
      </c>
      <c r="G512" s="12">
        <v>7450</v>
      </c>
      <c r="H512" s="12" t="s">
        <v>39</v>
      </c>
    </row>
    <row r="513" spans="1:8" s="11" customFormat="1" hidden="1" x14ac:dyDescent="0.2">
      <c r="A513" s="12" t="s">
        <v>131</v>
      </c>
      <c r="B513" s="12" t="s">
        <v>599</v>
      </c>
      <c r="C513" s="12" t="s">
        <v>1688</v>
      </c>
      <c r="D513" s="12" t="s">
        <v>3666</v>
      </c>
      <c r="E513" s="12" t="s">
        <v>64</v>
      </c>
      <c r="F513" s="12" t="s">
        <v>1087</v>
      </c>
      <c r="G513" s="12">
        <v>900</v>
      </c>
      <c r="H513" s="12" t="s">
        <v>23</v>
      </c>
    </row>
    <row r="514" spans="1:8" s="11" customFormat="1" x14ac:dyDescent="0.2">
      <c r="A514" s="12" t="s">
        <v>131</v>
      </c>
      <c r="B514" s="12" t="s">
        <v>599</v>
      </c>
      <c r="C514" s="12" t="s">
        <v>2181</v>
      </c>
      <c r="D514" s="12" t="s">
        <v>3667</v>
      </c>
      <c r="E514" s="12" t="s">
        <v>64</v>
      </c>
      <c r="F514" s="12" t="s">
        <v>29</v>
      </c>
      <c r="G514" s="12">
        <v>4620</v>
      </c>
      <c r="H514" s="12" t="s">
        <v>39</v>
      </c>
    </row>
    <row r="515" spans="1:8" s="11" customFormat="1" x14ac:dyDescent="0.2">
      <c r="A515" s="12" t="s">
        <v>131</v>
      </c>
      <c r="B515" s="12" t="s">
        <v>599</v>
      </c>
      <c r="C515" s="12" t="s">
        <v>1007</v>
      </c>
      <c r="D515" s="12" t="s">
        <v>3668</v>
      </c>
      <c r="E515" s="12" t="s">
        <v>171</v>
      </c>
      <c r="F515" s="12" t="s">
        <v>29</v>
      </c>
      <c r="G515" s="12">
        <v>35177</v>
      </c>
      <c r="H515" s="12" t="s">
        <v>39</v>
      </c>
    </row>
    <row r="516" spans="1:8" s="11" customFormat="1" x14ac:dyDescent="0.2">
      <c r="A516" s="12" t="s">
        <v>131</v>
      </c>
      <c r="B516" s="12" t="s">
        <v>599</v>
      </c>
      <c r="C516" s="12" t="s">
        <v>1013</v>
      </c>
      <c r="D516" s="12" t="s">
        <v>3669</v>
      </c>
      <c r="E516" s="12" t="s">
        <v>171</v>
      </c>
      <c r="F516" s="12" t="s">
        <v>29</v>
      </c>
      <c r="G516" s="12">
        <v>11471</v>
      </c>
      <c r="H516" s="12" t="s">
        <v>39</v>
      </c>
    </row>
    <row r="517" spans="1:8" s="11" customFormat="1" hidden="1" x14ac:dyDescent="0.2">
      <c r="A517" s="12" t="s">
        <v>131</v>
      </c>
      <c r="B517" s="12" t="s">
        <v>599</v>
      </c>
      <c r="C517" s="12" t="s">
        <v>1613</v>
      </c>
      <c r="D517" s="12" t="s">
        <v>3670</v>
      </c>
      <c r="E517" s="12" t="s">
        <v>64</v>
      </c>
      <c r="F517" s="12" t="s">
        <v>29</v>
      </c>
      <c r="G517" s="12">
        <v>174</v>
      </c>
      <c r="H517" s="12" t="s">
        <v>23</v>
      </c>
    </row>
    <row r="518" spans="1:8" s="11" customFormat="1" x14ac:dyDescent="0.2">
      <c r="A518" s="12" t="s">
        <v>131</v>
      </c>
      <c r="B518" s="12" t="s">
        <v>599</v>
      </c>
      <c r="C518" s="12" t="s">
        <v>595</v>
      </c>
      <c r="D518" s="12" t="s">
        <v>3671</v>
      </c>
      <c r="E518" s="12" t="s">
        <v>171</v>
      </c>
      <c r="F518" s="12" t="s">
        <v>29</v>
      </c>
      <c r="G518" s="12">
        <v>42500</v>
      </c>
      <c r="H518" s="12" t="s">
        <v>39</v>
      </c>
    </row>
    <row r="519" spans="1:8" s="11" customFormat="1" hidden="1" x14ac:dyDescent="0.2">
      <c r="A519" s="12" t="s">
        <v>131</v>
      </c>
      <c r="B519" s="12" t="s">
        <v>599</v>
      </c>
      <c r="C519" s="12" t="s">
        <v>1553</v>
      </c>
      <c r="D519" s="12" t="s">
        <v>3672</v>
      </c>
      <c r="E519" s="12" t="s">
        <v>24</v>
      </c>
      <c r="F519" s="12" t="s">
        <v>89</v>
      </c>
      <c r="G519" s="12">
        <v>335</v>
      </c>
      <c r="H519" s="12" t="s">
        <v>23</v>
      </c>
    </row>
    <row r="520" spans="1:8" s="11" customFormat="1" x14ac:dyDescent="0.2">
      <c r="A520" s="12" t="s">
        <v>131</v>
      </c>
      <c r="B520" s="12" t="s">
        <v>599</v>
      </c>
      <c r="C520" s="12" t="s">
        <v>1010</v>
      </c>
      <c r="D520" s="12" t="s">
        <v>3673</v>
      </c>
      <c r="E520" s="12" t="s">
        <v>171</v>
      </c>
      <c r="F520" s="12" t="s">
        <v>29</v>
      </c>
      <c r="G520" s="12">
        <v>5600</v>
      </c>
      <c r="H520" s="12" t="s">
        <v>39</v>
      </c>
    </row>
    <row r="521" spans="1:8" s="11" customFormat="1" hidden="1" x14ac:dyDescent="0.2">
      <c r="A521" s="12" t="s">
        <v>131</v>
      </c>
      <c r="B521" s="12" t="s">
        <v>599</v>
      </c>
      <c r="C521" s="12" t="s">
        <v>1682</v>
      </c>
      <c r="D521" s="12" t="s">
        <v>3674</v>
      </c>
      <c r="E521" s="12" t="s">
        <v>64</v>
      </c>
      <c r="F521" s="12" t="s">
        <v>29</v>
      </c>
      <c r="G521" s="12">
        <v>1</v>
      </c>
      <c r="H521" s="12" t="s">
        <v>23</v>
      </c>
    </row>
    <row r="522" spans="1:8" s="11" customFormat="1" hidden="1" x14ac:dyDescent="0.2">
      <c r="A522" s="12" t="s">
        <v>131</v>
      </c>
      <c r="B522" s="12" t="s">
        <v>599</v>
      </c>
      <c r="C522" s="12" t="s">
        <v>1557</v>
      </c>
      <c r="D522" s="12" t="s">
        <v>3675</v>
      </c>
      <c r="E522" s="12" t="s">
        <v>24</v>
      </c>
      <c r="F522" s="12" t="s">
        <v>89</v>
      </c>
      <c r="G522" s="12">
        <v>1</v>
      </c>
      <c r="H522" s="12" t="s">
        <v>23</v>
      </c>
    </row>
    <row r="523" spans="1:8" s="11" customFormat="1" hidden="1" x14ac:dyDescent="0.2">
      <c r="A523" s="12" t="s">
        <v>131</v>
      </c>
      <c r="B523" s="12" t="s">
        <v>599</v>
      </c>
      <c r="C523" s="12" t="s">
        <v>1599</v>
      </c>
      <c r="D523" s="12" t="s">
        <v>3676</v>
      </c>
      <c r="E523" s="12" t="s">
        <v>64</v>
      </c>
      <c r="F523" s="12" t="s">
        <v>29</v>
      </c>
      <c r="G523" s="12">
        <v>800</v>
      </c>
      <c r="H523" s="12" t="s">
        <v>23</v>
      </c>
    </row>
    <row r="524" spans="1:8" s="11" customFormat="1" hidden="1" x14ac:dyDescent="0.2">
      <c r="A524" s="12" t="s">
        <v>131</v>
      </c>
      <c r="B524" s="12" t="s">
        <v>599</v>
      </c>
      <c r="C524" s="12" t="s">
        <v>1679</v>
      </c>
      <c r="D524" s="12" t="s">
        <v>3677</v>
      </c>
      <c r="E524" s="12" t="s">
        <v>64</v>
      </c>
      <c r="F524" s="12" t="s">
        <v>29</v>
      </c>
      <c r="G524" s="12">
        <v>425</v>
      </c>
      <c r="H524" s="12" t="s">
        <v>23</v>
      </c>
    </row>
    <row r="525" spans="1:8" s="11" customFormat="1" hidden="1" x14ac:dyDescent="0.2">
      <c r="A525" s="12" t="s">
        <v>131</v>
      </c>
      <c r="B525" s="12" t="s">
        <v>599</v>
      </c>
      <c r="C525" s="12" t="s">
        <v>1772</v>
      </c>
      <c r="D525" s="12" t="s">
        <v>3678</v>
      </c>
      <c r="E525" s="12" t="s">
        <v>64</v>
      </c>
      <c r="F525" s="12" t="s">
        <v>89</v>
      </c>
      <c r="G525" s="12">
        <v>1</v>
      </c>
      <c r="H525" s="12" t="s">
        <v>23</v>
      </c>
    </row>
    <row r="526" spans="1:8" s="11" customFormat="1" hidden="1" x14ac:dyDescent="0.2">
      <c r="A526" s="12" t="s">
        <v>131</v>
      </c>
      <c r="B526" s="12" t="s">
        <v>599</v>
      </c>
      <c r="C526" s="12" t="s">
        <v>1607</v>
      </c>
      <c r="D526" s="12" t="s">
        <v>3679</v>
      </c>
      <c r="E526" s="12" t="s">
        <v>64</v>
      </c>
      <c r="F526" s="12" t="s">
        <v>29</v>
      </c>
      <c r="G526" s="12">
        <v>1170</v>
      </c>
      <c r="H526" s="12" t="s">
        <v>23</v>
      </c>
    </row>
    <row r="527" spans="1:8" s="11" customFormat="1" hidden="1" x14ac:dyDescent="0.2">
      <c r="A527" s="12" t="s">
        <v>131</v>
      </c>
      <c r="B527" s="12" t="s">
        <v>599</v>
      </c>
      <c r="C527" s="12" t="s">
        <v>1596</v>
      </c>
      <c r="D527" s="12" t="s">
        <v>3680</v>
      </c>
      <c r="E527" s="12" t="s">
        <v>64</v>
      </c>
      <c r="F527" s="12" t="s">
        <v>29</v>
      </c>
      <c r="G527" s="12">
        <v>1795</v>
      </c>
      <c r="H527" s="12" t="s">
        <v>23</v>
      </c>
    </row>
    <row r="528" spans="1:8" s="11" customFormat="1" x14ac:dyDescent="0.2">
      <c r="A528" s="12" t="s">
        <v>131</v>
      </c>
      <c r="B528" s="12" t="s">
        <v>599</v>
      </c>
      <c r="C528" s="12" t="s">
        <v>2829</v>
      </c>
      <c r="D528" s="12" t="s">
        <v>3681</v>
      </c>
      <c r="E528" s="12" t="s">
        <v>64</v>
      </c>
      <c r="F528" s="12" t="s">
        <v>29</v>
      </c>
      <c r="G528" s="12">
        <v>4296</v>
      </c>
      <c r="H528" s="12" t="s">
        <v>39</v>
      </c>
    </row>
    <row r="529" spans="1:8" s="11" customFormat="1" x14ac:dyDescent="0.2">
      <c r="A529" s="12" t="s">
        <v>131</v>
      </c>
      <c r="B529" s="12" t="s">
        <v>599</v>
      </c>
      <c r="C529" s="12" t="s">
        <v>1016</v>
      </c>
      <c r="D529" s="12" t="s">
        <v>3682</v>
      </c>
      <c r="E529" s="12" t="s">
        <v>171</v>
      </c>
      <c r="F529" s="12" t="s">
        <v>29</v>
      </c>
      <c r="G529" s="12">
        <v>5059</v>
      </c>
      <c r="H529" s="12" t="s">
        <v>39</v>
      </c>
    </row>
    <row r="530" spans="1:8" s="11" customFormat="1" hidden="1" x14ac:dyDescent="0.2">
      <c r="A530" s="12" t="s">
        <v>131</v>
      </c>
      <c r="B530" s="12" t="s">
        <v>599</v>
      </c>
      <c r="C530" s="12" t="s">
        <v>1616</v>
      </c>
      <c r="D530" s="12" t="s">
        <v>3683</v>
      </c>
      <c r="E530" s="12" t="s">
        <v>64</v>
      </c>
      <c r="F530" s="12" t="s">
        <v>29</v>
      </c>
      <c r="G530" s="12">
        <v>945</v>
      </c>
      <c r="H530" s="12" t="s">
        <v>23</v>
      </c>
    </row>
    <row r="531" spans="1:8" s="11" customFormat="1" x14ac:dyDescent="0.2">
      <c r="A531" s="12" t="s">
        <v>131</v>
      </c>
      <c r="B531" s="12" t="s">
        <v>1024</v>
      </c>
      <c r="C531" s="12" t="s">
        <v>3107</v>
      </c>
      <c r="D531" s="12" t="s">
        <v>3684</v>
      </c>
      <c r="E531" s="12" t="s">
        <v>40</v>
      </c>
      <c r="F531" s="12" t="s">
        <v>123</v>
      </c>
      <c r="G531" s="12">
        <v>3600</v>
      </c>
      <c r="H531" s="12" t="s">
        <v>39</v>
      </c>
    </row>
    <row r="532" spans="1:8" s="11" customFormat="1" x14ac:dyDescent="0.2">
      <c r="A532" s="12" t="s">
        <v>131</v>
      </c>
      <c r="B532" s="12" t="s">
        <v>1024</v>
      </c>
      <c r="C532" s="12" t="s">
        <v>1026</v>
      </c>
      <c r="D532" s="12" t="s">
        <v>3685</v>
      </c>
      <c r="E532" s="12" t="s">
        <v>171</v>
      </c>
      <c r="F532" s="12" t="s">
        <v>123</v>
      </c>
      <c r="G532" s="12">
        <v>2672</v>
      </c>
      <c r="H532" s="12" t="s">
        <v>39</v>
      </c>
    </row>
    <row r="533" spans="1:8" s="11" customFormat="1" hidden="1" x14ac:dyDescent="0.2">
      <c r="A533" s="12" t="s">
        <v>131</v>
      </c>
      <c r="B533" s="12" t="s">
        <v>1024</v>
      </c>
      <c r="C533" s="12" t="s">
        <v>1068</v>
      </c>
      <c r="D533" s="12" t="s">
        <v>3686</v>
      </c>
      <c r="E533" s="12" t="s">
        <v>64</v>
      </c>
      <c r="F533" s="12" t="s">
        <v>123</v>
      </c>
      <c r="G533" s="12">
        <v>40572</v>
      </c>
      <c r="H533" s="12" t="s">
        <v>23</v>
      </c>
    </row>
    <row r="534" spans="1:8" s="11" customFormat="1" hidden="1" x14ac:dyDescent="0.2">
      <c r="A534" s="12" t="s">
        <v>131</v>
      </c>
      <c r="B534" s="12" t="s">
        <v>1024</v>
      </c>
      <c r="C534" s="12" t="s">
        <v>1184</v>
      </c>
      <c r="D534" s="12" t="s">
        <v>3687</v>
      </c>
      <c r="E534" s="12" t="s">
        <v>24</v>
      </c>
      <c r="F534" s="12" t="s">
        <v>89</v>
      </c>
      <c r="G534" s="12">
        <v>700</v>
      </c>
      <c r="H534" s="12" t="s">
        <v>23</v>
      </c>
    </row>
    <row r="535" spans="1:8" s="11" customFormat="1" x14ac:dyDescent="0.2">
      <c r="A535" s="12" t="s">
        <v>131</v>
      </c>
      <c r="B535" s="12" t="s">
        <v>1024</v>
      </c>
      <c r="C535" s="12" t="s">
        <v>3012</v>
      </c>
      <c r="D535" s="12" t="s">
        <v>3688</v>
      </c>
      <c r="E535" s="12" t="s">
        <v>40</v>
      </c>
      <c r="F535" s="12" t="s">
        <v>29</v>
      </c>
      <c r="G535" s="12">
        <v>18432</v>
      </c>
      <c r="H535" s="12" t="s">
        <v>39</v>
      </c>
    </row>
    <row r="536" spans="1:8" s="11" customFormat="1" x14ac:dyDescent="0.2">
      <c r="A536" s="12" t="s">
        <v>131</v>
      </c>
      <c r="B536" s="12" t="s">
        <v>1024</v>
      </c>
      <c r="C536" s="12" t="s">
        <v>3150</v>
      </c>
      <c r="D536" s="12" t="s">
        <v>3689</v>
      </c>
      <c r="E536" s="12" t="s">
        <v>64</v>
      </c>
      <c r="F536" s="12" t="s">
        <v>29</v>
      </c>
      <c r="G536" s="12">
        <v>357</v>
      </c>
      <c r="H536" s="12" t="s">
        <v>39</v>
      </c>
    </row>
    <row r="537" spans="1:8" s="11" customFormat="1" hidden="1" x14ac:dyDescent="0.2">
      <c r="A537" s="12" t="s">
        <v>131</v>
      </c>
      <c r="B537" s="12" t="s">
        <v>1024</v>
      </c>
      <c r="C537" s="12" t="s">
        <v>1629</v>
      </c>
      <c r="D537" s="12" t="s">
        <v>3689</v>
      </c>
      <c r="E537" s="12" t="s">
        <v>64</v>
      </c>
      <c r="F537" s="12" t="s">
        <v>123</v>
      </c>
      <c r="G537" s="12">
        <v>300</v>
      </c>
      <c r="H537" s="12" t="s">
        <v>23</v>
      </c>
    </row>
    <row r="538" spans="1:8" s="11" customFormat="1" hidden="1" x14ac:dyDescent="0.2">
      <c r="A538" s="12" t="s">
        <v>131</v>
      </c>
      <c r="B538" s="12" t="s">
        <v>1024</v>
      </c>
      <c r="C538" s="12" t="s">
        <v>1100</v>
      </c>
      <c r="D538" s="12" t="s">
        <v>3690</v>
      </c>
      <c r="E538" s="12" t="s">
        <v>64</v>
      </c>
      <c r="F538" s="12" t="s">
        <v>89</v>
      </c>
      <c r="G538" s="12">
        <v>500</v>
      </c>
      <c r="H538" s="12" t="s">
        <v>23</v>
      </c>
    </row>
    <row r="539" spans="1:8" s="11" customFormat="1" hidden="1" x14ac:dyDescent="0.2">
      <c r="A539" s="12" t="s">
        <v>131</v>
      </c>
      <c r="B539" s="12" t="s">
        <v>1024</v>
      </c>
      <c r="C539" s="12" t="s">
        <v>1619</v>
      </c>
      <c r="D539" s="12" t="s">
        <v>3691</v>
      </c>
      <c r="E539" s="12" t="s">
        <v>64</v>
      </c>
      <c r="F539" s="12" t="s">
        <v>89</v>
      </c>
      <c r="G539" s="12">
        <v>500</v>
      </c>
      <c r="H539" s="12" t="s">
        <v>23</v>
      </c>
    </row>
    <row r="540" spans="1:8" s="11" customFormat="1" hidden="1" x14ac:dyDescent="0.2">
      <c r="A540" s="12" t="s">
        <v>131</v>
      </c>
      <c r="B540" s="12" t="s">
        <v>1024</v>
      </c>
      <c r="C540" s="12" t="s">
        <v>1623</v>
      </c>
      <c r="D540" s="12" t="s">
        <v>3692</v>
      </c>
      <c r="E540" s="12" t="s">
        <v>64</v>
      </c>
      <c r="F540" s="12" t="s">
        <v>29</v>
      </c>
      <c r="G540" s="12">
        <v>300</v>
      </c>
      <c r="H540" s="12" t="s">
        <v>23</v>
      </c>
    </row>
    <row r="541" spans="1:8" s="11" customFormat="1" x14ac:dyDescent="0.2">
      <c r="A541" s="12" t="s">
        <v>131</v>
      </c>
      <c r="B541" s="12" t="s">
        <v>1024</v>
      </c>
      <c r="C541" s="12" t="s">
        <v>2998</v>
      </c>
      <c r="D541" s="12" t="s">
        <v>3693</v>
      </c>
      <c r="E541" s="12" t="s">
        <v>64</v>
      </c>
      <c r="F541" s="12" t="s">
        <v>123</v>
      </c>
      <c r="G541" s="12">
        <v>8459</v>
      </c>
      <c r="H541" s="12" t="s">
        <v>39</v>
      </c>
    </row>
    <row r="542" spans="1:8" s="11" customFormat="1" hidden="1" x14ac:dyDescent="0.2">
      <c r="A542" s="12" t="s">
        <v>131</v>
      </c>
      <c r="B542" s="12" t="s">
        <v>1024</v>
      </c>
      <c r="C542" s="12" t="s">
        <v>1187</v>
      </c>
      <c r="D542" s="12" t="s">
        <v>3694</v>
      </c>
      <c r="E542" s="12" t="s">
        <v>24</v>
      </c>
      <c r="F542" s="12" t="s">
        <v>89</v>
      </c>
      <c r="G542" s="12">
        <v>100</v>
      </c>
      <c r="H542" s="12" t="s">
        <v>23</v>
      </c>
    </row>
    <row r="543" spans="1:8" s="11" customFormat="1" x14ac:dyDescent="0.2">
      <c r="A543" s="12" t="s">
        <v>131</v>
      </c>
      <c r="B543" s="12" t="s">
        <v>1024</v>
      </c>
      <c r="C543" s="12" t="s">
        <v>1019</v>
      </c>
      <c r="D543" s="12" t="s">
        <v>3695</v>
      </c>
      <c r="E543" s="12" t="s">
        <v>171</v>
      </c>
      <c r="F543" s="12" t="s">
        <v>123</v>
      </c>
      <c r="G543" s="12">
        <v>7789</v>
      </c>
      <c r="H543" s="12" t="s">
        <v>39</v>
      </c>
    </row>
    <row r="544" spans="1:8" s="11" customFormat="1" hidden="1" x14ac:dyDescent="0.2">
      <c r="A544" s="12" t="s">
        <v>131</v>
      </c>
      <c r="B544" s="12" t="s">
        <v>1024</v>
      </c>
      <c r="C544" s="12" t="s">
        <v>1626</v>
      </c>
      <c r="D544" s="12" t="s">
        <v>3696</v>
      </c>
      <c r="E544" s="12" t="s">
        <v>64</v>
      </c>
      <c r="F544" s="12" t="s">
        <v>29</v>
      </c>
      <c r="G544" s="12">
        <v>650</v>
      </c>
      <c r="H544" s="12" t="s">
        <v>23</v>
      </c>
    </row>
    <row r="545" spans="1:8" s="11" customFormat="1" hidden="1" x14ac:dyDescent="0.2">
      <c r="A545" s="12" t="s">
        <v>26</v>
      </c>
      <c r="B545" s="12" t="s">
        <v>1183</v>
      </c>
      <c r="C545" s="12" t="s">
        <v>1179</v>
      </c>
      <c r="D545" s="12" t="s">
        <v>3697</v>
      </c>
      <c r="E545" s="12" t="s">
        <v>24</v>
      </c>
      <c r="F545" s="12" t="s">
        <v>89</v>
      </c>
      <c r="G545" s="12">
        <v>2142</v>
      </c>
      <c r="H545" s="12" t="s">
        <v>23</v>
      </c>
    </row>
    <row r="546" spans="1:8" s="11" customFormat="1" hidden="1" x14ac:dyDescent="0.2">
      <c r="A546" s="12" t="s">
        <v>26</v>
      </c>
      <c r="B546" s="12" t="s">
        <v>74</v>
      </c>
      <c r="C546" s="12" t="s">
        <v>1642</v>
      </c>
      <c r="D546" s="12" t="s">
        <v>3698</v>
      </c>
      <c r="E546" s="12" t="s">
        <v>64</v>
      </c>
      <c r="F546" s="12" t="s">
        <v>29</v>
      </c>
      <c r="G546" s="12">
        <v>2485</v>
      </c>
      <c r="H546" s="12" t="s">
        <v>23</v>
      </c>
    </row>
    <row r="547" spans="1:8" s="11" customFormat="1" hidden="1" x14ac:dyDescent="0.2">
      <c r="A547" s="12" t="s">
        <v>26</v>
      </c>
      <c r="B547" s="12" t="s">
        <v>74</v>
      </c>
      <c r="C547" s="12" t="s">
        <v>1632</v>
      </c>
      <c r="D547" s="12" t="s">
        <v>3699</v>
      </c>
      <c r="E547" s="12" t="s">
        <v>64</v>
      </c>
      <c r="F547" s="12" t="s">
        <v>29</v>
      </c>
      <c r="G547" s="12">
        <v>350</v>
      </c>
      <c r="H547" s="12" t="s">
        <v>23</v>
      </c>
    </row>
    <row r="548" spans="1:8" s="11" customFormat="1" x14ac:dyDescent="0.2">
      <c r="A548" s="12" t="s">
        <v>26</v>
      </c>
      <c r="B548" s="12" t="s">
        <v>74</v>
      </c>
      <c r="C548" s="12" t="s">
        <v>151</v>
      </c>
      <c r="D548" s="12" t="s">
        <v>3700</v>
      </c>
      <c r="E548" s="12" t="s">
        <v>64</v>
      </c>
      <c r="F548" s="12" t="s">
        <v>155</v>
      </c>
      <c r="G548" s="12">
        <v>17100</v>
      </c>
      <c r="H548" s="12" t="s">
        <v>39</v>
      </c>
    </row>
    <row r="549" spans="1:8" s="11" customFormat="1" x14ac:dyDescent="0.2">
      <c r="A549" s="12" t="s">
        <v>26</v>
      </c>
      <c r="B549" s="12" t="s">
        <v>74</v>
      </c>
      <c r="C549" s="12" t="s">
        <v>839</v>
      </c>
      <c r="D549" s="12" t="s">
        <v>3701</v>
      </c>
      <c r="E549" s="12" t="s">
        <v>171</v>
      </c>
      <c r="F549" s="12" t="s">
        <v>33</v>
      </c>
      <c r="G549" s="12">
        <v>11093</v>
      </c>
      <c r="H549" s="12" t="s">
        <v>39</v>
      </c>
    </row>
    <row r="550" spans="1:8" s="11" customFormat="1" x14ac:dyDescent="0.2">
      <c r="A550" s="12" t="s">
        <v>26</v>
      </c>
      <c r="B550" s="12" t="s">
        <v>74</v>
      </c>
      <c r="C550" s="12" t="s">
        <v>499</v>
      </c>
      <c r="D550" s="12" t="s">
        <v>3702</v>
      </c>
      <c r="E550" s="12" t="s">
        <v>171</v>
      </c>
      <c r="F550" s="12" t="s">
        <v>29</v>
      </c>
      <c r="G550" s="12">
        <v>23470</v>
      </c>
      <c r="H550" s="12" t="s">
        <v>39</v>
      </c>
    </row>
    <row r="551" spans="1:8" s="11" customFormat="1" hidden="1" x14ac:dyDescent="0.2">
      <c r="A551" s="12" t="s">
        <v>26</v>
      </c>
      <c r="B551" s="12" t="s">
        <v>74</v>
      </c>
      <c r="C551" s="12" t="s">
        <v>1645</v>
      </c>
      <c r="D551" s="12" t="s">
        <v>3703</v>
      </c>
      <c r="E551" s="12" t="s">
        <v>64</v>
      </c>
      <c r="F551" s="12" t="s">
        <v>29</v>
      </c>
      <c r="G551" s="12">
        <v>4578</v>
      </c>
      <c r="H551" s="12" t="s">
        <v>23</v>
      </c>
    </row>
    <row r="552" spans="1:8" s="11" customFormat="1" hidden="1" x14ac:dyDescent="0.2">
      <c r="A552" s="12" t="s">
        <v>26</v>
      </c>
      <c r="B552" s="12" t="s">
        <v>74</v>
      </c>
      <c r="C552" s="12" t="s">
        <v>1673</v>
      </c>
      <c r="D552" s="12" t="s">
        <v>3704</v>
      </c>
      <c r="E552" s="12" t="s">
        <v>64</v>
      </c>
      <c r="F552" s="12" t="s">
        <v>337</v>
      </c>
      <c r="G552" s="12">
        <v>750</v>
      </c>
      <c r="H552" s="12" t="s">
        <v>23</v>
      </c>
    </row>
    <row r="553" spans="1:8" s="11" customFormat="1" x14ac:dyDescent="0.2">
      <c r="A553" s="12" t="s">
        <v>26</v>
      </c>
      <c r="B553" s="12" t="s">
        <v>74</v>
      </c>
      <c r="C553" s="12" t="s">
        <v>832</v>
      </c>
      <c r="D553" s="12" t="s">
        <v>3705</v>
      </c>
      <c r="E553" s="12" t="s">
        <v>171</v>
      </c>
      <c r="F553" s="12" t="s">
        <v>29</v>
      </c>
      <c r="G553" s="12">
        <v>3436</v>
      </c>
      <c r="H553" s="12" t="s">
        <v>39</v>
      </c>
    </row>
    <row r="554" spans="1:8" s="11" customFormat="1" x14ac:dyDescent="0.2">
      <c r="A554" s="12" t="s">
        <v>26</v>
      </c>
      <c r="B554" s="12" t="s">
        <v>74</v>
      </c>
      <c r="C554" s="12" t="s">
        <v>361</v>
      </c>
      <c r="D554" s="12" t="s">
        <v>3706</v>
      </c>
      <c r="E554" s="12" t="s">
        <v>171</v>
      </c>
      <c r="F554" s="12" t="s">
        <v>29</v>
      </c>
      <c r="G554" s="12">
        <v>34572</v>
      </c>
      <c r="H554" s="12" t="s">
        <v>39</v>
      </c>
    </row>
    <row r="555" spans="1:8" s="11" customFormat="1" hidden="1" x14ac:dyDescent="0.2">
      <c r="A555" s="12" t="s">
        <v>26</v>
      </c>
      <c r="B555" s="12" t="s">
        <v>74</v>
      </c>
      <c r="C555" s="12" t="s">
        <v>1561</v>
      </c>
      <c r="D555" s="12" t="s">
        <v>3707</v>
      </c>
      <c r="E555" s="12" t="s">
        <v>24</v>
      </c>
      <c r="F555" s="12" t="s">
        <v>29</v>
      </c>
      <c r="G555" s="12">
        <v>225</v>
      </c>
      <c r="H555" s="12" t="s">
        <v>23</v>
      </c>
    </row>
    <row r="556" spans="1:8" s="11" customFormat="1" x14ac:dyDescent="0.2">
      <c r="A556" s="12" t="s">
        <v>26</v>
      </c>
      <c r="B556" s="12" t="s">
        <v>74</v>
      </c>
      <c r="C556" s="12" t="s">
        <v>925</v>
      </c>
      <c r="D556" s="12" t="s">
        <v>3708</v>
      </c>
      <c r="E556" s="12" t="s">
        <v>171</v>
      </c>
      <c r="F556" s="12" t="s">
        <v>29</v>
      </c>
      <c r="G556" s="12">
        <v>25000</v>
      </c>
      <c r="H556" s="12" t="s">
        <v>39</v>
      </c>
    </row>
    <row r="557" spans="1:8" s="11" customFormat="1" x14ac:dyDescent="0.2">
      <c r="A557" s="12" t="s">
        <v>26</v>
      </c>
      <c r="B557" s="12" t="s">
        <v>74</v>
      </c>
      <c r="C557" s="12" t="s">
        <v>2301</v>
      </c>
      <c r="D557" s="12" t="s">
        <v>3709</v>
      </c>
      <c r="E557" s="12" t="s">
        <v>64</v>
      </c>
      <c r="F557" s="12" t="s">
        <v>29</v>
      </c>
      <c r="G557" s="12">
        <v>2500</v>
      </c>
      <c r="H557" s="12" t="s">
        <v>39</v>
      </c>
    </row>
    <row r="558" spans="1:8" s="11" customFormat="1" hidden="1" x14ac:dyDescent="0.2">
      <c r="A558" s="12" t="s">
        <v>26</v>
      </c>
      <c r="B558" s="12" t="s">
        <v>74</v>
      </c>
      <c r="C558" s="12" t="s">
        <v>1656</v>
      </c>
      <c r="D558" s="12" t="s">
        <v>3710</v>
      </c>
      <c r="E558" s="12" t="s">
        <v>64</v>
      </c>
      <c r="F558" s="12" t="s">
        <v>29</v>
      </c>
      <c r="G558" s="12">
        <v>3000</v>
      </c>
      <c r="H558" s="12" t="s">
        <v>23</v>
      </c>
    </row>
    <row r="559" spans="1:8" s="11" customFormat="1" x14ac:dyDescent="0.2">
      <c r="A559" s="12" t="s">
        <v>26</v>
      </c>
      <c r="B559" s="12" t="s">
        <v>74</v>
      </c>
      <c r="C559" s="12" t="s">
        <v>828</v>
      </c>
      <c r="D559" s="12" t="s">
        <v>3711</v>
      </c>
      <c r="E559" s="12" t="s">
        <v>171</v>
      </c>
      <c r="F559" s="12" t="s">
        <v>29</v>
      </c>
      <c r="G559" s="12">
        <v>12000</v>
      </c>
      <c r="H559" s="12" t="s">
        <v>39</v>
      </c>
    </row>
    <row r="560" spans="1:8" s="11" customFormat="1" x14ac:dyDescent="0.2">
      <c r="A560" s="12" t="s">
        <v>26</v>
      </c>
      <c r="B560" s="12" t="s">
        <v>74</v>
      </c>
      <c r="C560" s="12" t="s">
        <v>836</v>
      </c>
      <c r="D560" s="12" t="s">
        <v>3712</v>
      </c>
      <c r="E560" s="12" t="s">
        <v>171</v>
      </c>
      <c r="F560" s="12" t="s">
        <v>337</v>
      </c>
      <c r="G560" s="12">
        <v>2400</v>
      </c>
      <c r="H560" s="12" t="s">
        <v>39</v>
      </c>
    </row>
    <row r="561" spans="1:8" s="11" customFormat="1" x14ac:dyDescent="0.2">
      <c r="A561" s="12" t="s">
        <v>26</v>
      </c>
      <c r="B561" s="12" t="s">
        <v>74</v>
      </c>
      <c r="C561" s="12" t="s">
        <v>870</v>
      </c>
      <c r="D561" s="12" t="s">
        <v>3713</v>
      </c>
      <c r="E561" s="12" t="s">
        <v>171</v>
      </c>
      <c r="F561" s="12" t="s">
        <v>29</v>
      </c>
      <c r="G561" s="12">
        <v>4600</v>
      </c>
      <c r="H561" s="12" t="s">
        <v>39</v>
      </c>
    </row>
    <row r="562" spans="1:8" s="11" customFormat="1" x14ac:dyDescent="0.2">
      <c r="A562" s="12" t="s">
        <v>26</v>
      </c>
      <c r="B562" s="12" t="s">
        <v>74</v>
      </c>
      <c r="C562" s="12" t="s">
        <v>824</v>
      </c>
      <c r="D562" s="12" t="s">
        <v>3714</v>
      </c>
      <c r="E562" s="12" t="s">
        <v>171</v>
      </c>
      <c r="F562" s="12" t="s">
        <v>29</v>
      </c>
      <c r="G562" s="12">
        <v>3733</v>
      </c>
      <c r="H562" s="12" t="s">
        <v>39</v>
      </c>
    </row>
    <row r="563" spans="1:8" s="11" customFormat="1" x14ac:dyDescent="0.2">
      <c r="A563" s="12" t="s">
        <v>26</v>
      </c>
      <c r="B563" s="12" t="s">
        <v>74</v>
      </c>
      <c r="C563" s="12" t="s">
        <v>922</v>
      </c>
      <c r="D563" s="12" t="s">
        <v>3715</v>
      </c>
      <c r="E563" s="12" t="s">
        <v>171</v>
      </c>
      <c r="F563" s="12" t="s">
        <v>29</v>
      </c>
      <c r="G563" s="12">
        <v>1500</v>
      </c>
      <c r="H563" s="12" t="s">
        <v>39</v>
      </c>
    </row>
    <row r="564" spans="1:8" s="11" customFormat="1" hidden="1" x14ac:dyDescent="0.2">
      <c r="A564" s="12" t="s">
        <v>26</v>
      </c>
      <c r="B564" s="12" t="s">
        <v>74</v>
      </c>
      <c r="C564" s="12" t="s">
        <v>1635</v>
      </c>
      <c r="D564" s="12" t="s">
        <v>3716</v>
      </c>
      <c r="E564" s="12" t="s">
        <v>64</v>
      </c>
      <c r="F564" s="12" t="s">
        <v>29</v>
      </c>
      <c r="G564" s="12">
        <v>900</v>
      </c>
      <c r="H564" s="12" t="s">
        <v>23</v>
      </c>
    </row>
    <row r="565" spans="1:8" s="11" customFormat="1" hidden="1" x14ac:dyDescent="0.2">
      <c r="A565" s="12" t="s">
        <v>26</v>
      </c>
      <c r="B565" s="12" t="s">
        <v>74</v>
      </c>
      <c r="C565" s="12" t="s">
        <v>1638</v>
      </c>
      <c r="D565" s="12" t="s">
        <v>3717</v>
      </c>
      <c r="E565" s="12" t="s">
        <v>64</v>
      </c>
      <c r="F565" s="12" t="s">
        <v>29</v>
      </c>
      <c r="G565" s="12">
        <v>400</v>
      </c>
      <c r="H565" s="12" t="s">
        <v>23</v>
      </c>
    </row>
    <row r="566" spans="1:8" s="11" customFormat="1" hidden="1" x14ac:dyDescent="0.2">
      <c r="A566" s="12" t="s">
        <v>26</v>
      </c>
      <c r="B566" s="12" t="s">
        <v>74</v>
      </c>
      <c r="C566" s="12" t="s">
        <v>1567</v>
      </c>
      <c r="D566" s="12" t="s">
        <v>3718</v>
      </c>
      <c r="E566" s="12" t="s">
        <v>24</v>
      </c>
      <c r="F566" s="12" t="s">
        <v>29</v>
      </c>
      <c r="G566" s="12">
        <v>150</v>
      </c>
      <c r="H566" s="12" t="s">
        <v>23</v>
      </c>
    </row>
    <row r="567" spans="1:8" s="11" customFormat="1" hidden="1" x14ac:dyDescent="0.2">
      <c r="A567" s="12" t="s">
        <v>26</v>
      </c>
      <c r="B567" s="12" t="s">
        <v>74</v>
      </c>
      <c r="C567" s="12" t="s">
        <v>1564</v>
      </c>
      <c r="D567" s="12" t="s">
        <v>3719</v>
      </c>
      <c r="E567" s="12" t="s">
        <v>24</v>
      </c>
      <c r="F567" s="12" t="s">
        <v>29</v>
      </c>
      <c r="G567" s="12">
        <v>754</v>
      </c>
      <c r="H567" s="12" t="s">
        <v>23</v>
      </c>
    </row>
    <row r="568" spans="1:8" s="11" customFormat="1" hidden="1" x14ac:dyDescent="0.2">
      <c r="A568" s="12" t="s">
        <v>26</v>
      </c>
      <c r="B568" s="12" t="s">
        <v>74</v>
      </c>
      <c r="C568" s="12" t="s">
        <v>1653</v>
      </c>
      <c r="D568" s="12" t="s">
        <v>3720</v>
      </c>
      <c r="E568" s="12" t="s">
        <v>64</v>
      </c>
      <c r="F568" s="12" t="s">
        <v>29</v>
      </c>
      <c r="G568" s="12">
        <v>700</v>
      </c>
      <c r="H568" s="12" t="s">
        <v>23</v>
      </c>
    </row>
    <row r="569" spans="1:8" s="11" customFormat="1" hidden="1" x14ac:dyDescent="0.2">
      <c r="A569" s="12" t="s">
        <v>26</v>
      </c>
      <c r="B569" s="12" t="s">
        <v>74</v>
      </c>
      <c r="C569" s="12" t="s">
        <v>1168</v>
      </c>
      <c r="D569" s="12" t="s">
        <v>3721</v>
      </c>
      <c r="E569" s="12" t="s">
        <v>24</v>
      </c>
      <c r="F569" s="12" t="s">
        <v>89</v>
      </c>
      <c r="G569" s="12">
        <v>322</v>
      </c>
      <c r="H569" s="12" t="s">
        <v>23</v>
      </c>
    </row>
    <row r="570" spans="1:8" s="11" customFormat="1" hidden="1" x14ac:dyDescent="0.2">
      <c r="A570" s="12" t="s">
        <v>26</v>
      </c>
      <c r="B570" s="12" t="s">
        <v>74</v>
      </c>
      <c r="C570" s="12" t="s">
        <v>1664</v>
      </c>
      <c r="D570" s="12" t="s">
        <v>3722</v>
      </c>
      <c r="E570" s="12" t="s">
        <v>64</v>
      </c>
      <c r="F570" s="12" t="s">
        <v>29</v>
      </c>
      <c r="G570" s="12">
        <v>1260</v>
      </c>
      <c r="H570" s="12" t="s">
        <v>23</v>
      </c>
    </row>
    <row r="571" spans="1:8" s="11" customFormat="1" x14ac:dyDescent="0.2">
      <c r="A571" s="12" t="s">
        <v>26</v>
      </c>
      <c r="B571" s="12" t="s">
        <v>74</v>
      </c>
      <c r="C571" s="12" t="s">
        <v>2540</v>
      </c>
      <c r="D571" s="12" t="s">
        <v>3723</v>
      </c>
      <c r="E571" s="12" t="s">
        <v>64</v>
      </c>
      <c r="F571" s="12" t="s">
        <v>29</v>
      </c>
      <c r="G571" s="12">
        <v>2000</v>
      </c>
      <c r="H571" s="12" t="s">
        <v>39</v>
      </c>
    </row>
    <row r="572" spans="1:8" s="11" customFormat="1" x14ac:dyDescent="0.2">
      <c r="A572" s="12" t="s">
        <v>26</v>
      </c>
      <c r="B572" s="12" t="s">
        <v>74</v>
      </c>
      <c r="C572" s="12" t="s">
        <v>2461</v>
      </c>
      <c r="D572" s="12" t="s">
        <v>3724</v>
      </c>
      <c r="E572" s="12" t="s">
        <v>64</v>
      </c>
      <c r="F572" s="12" t="s">
        <v>29</v>
      </c>
      <c r="G572" s="12">
        <v>8605</v>
      </c>
      <c r="H572" s="12" t="s">
        <v>39</v>
      </c>
    </row>
    <row r="573" spans="1:8" s="11" customFormat="1" hidden="1" x14ac:dyDescent="0.2">
      <c r="A573" s="12" t="s">
        <v>26</v>
      </c>
      <c r="B573" s="12" t="s">
        <v>74</v>
      </c>
      <c r="C573" s="12" t="s">
        <v>1662</v>
      </c>
      <c r="D573" s="12" t="s">
        <v>3725</v>
      </c>
      <c r="E573" s="12" t="s">
        <v>64</v>
      </c>
      <c r="F573" s="12" t="s">
        <v>29</v>
      </c>
      <c r="G573" s="12">
        <v>315</v>
      </c>
      <c r="H573" s="12" t="s">
        <v>23</v>
      </c>
    </row>
    <row r="574" spans="1:8" s="11" customFormat="1" hidden="1" x14ac:dyDescent="0.2">
      <c r="A574" s="12" t="s">
        <v>26</v>
      </c>
      <c r="B574" s="12" t="s">
        <v>74</v>
      </c>
      <c r="C574" s="12" t="s">
        <v>1200</v>
      </c>
      <c r="D574" s="12" t="s">
        <v>3726</v>
      </c>
      <c r="E574" s="12" t="s">
        <v>64</v>
      </c>
      <c r="F574" s="12" t="s">
        <v>29</v>
      </c>
      <c r="G574" s="12">
        <v>128</v>
      </c>
      <c r="H574" s="12" t="s">
        <v>23</v>
      </c>
    </row>
    <row r="575" spans="1:8" s="11" customFormat="1" hidden="1" x14ac:dyDescent="0.2">
      <c r="A575" s="12" t="s">
        <v>26</v>
      </c>
      <c r="B575" s="12" t="s">
        <v>74</v>
      </c>
      <c r="C575" s="12" t="s">
        <v>1659</v>
      </c>
      <c r="D575" s="12" t="s">
        <v>3727</v>
      </c>
      <c r="E575" s="12" t="s">
        <v>64</v>
      </c>
      <c r="F575" s="12" t="s">
        <v>29</v>
      </c>
      <c r="G575" s="12">
        <v>250</v>
      </c>
      <c r="H575" s="12" t="s">
        <v>23</v>
      </c>
    </row>
    <row r="576" spans="1:8" s="11" customFormat="1" hidden="1" x14ac:dyDescent="0.2">
      <c r="A576" s="12" t="s">
        <v>26</v>
      </c>
      <c r="B576" s="12" t="s">
        <v>74</v>
      </c>
      <c r="C576" s="12" t="s">
        <v>1098</v>
      </c>
      <c r="D576" s="12" t="s">
        <v>3728</v>
      </c>
      <c r="E576" s="12" t="s">
        <v>64</v>
      </c>
      <c r="F576" s="12" t="s">
        <v>1091</v>
      </c>
      <c r="G576" s="12">
        <v>1743</v>
      </c>
      <c r="H576" s="12" t="s">
        <v>23</v>
      </c>
    </row>
    <row r="577" spans="1:8" s="11" customFormat="1" hidden="1" x14ac:dyDescent="0.2">
      <c r="A577" s="12" t="s">
        <v>26</v>
      </c>
      <c r="B577" s="12" t="s">
        <v>74</v>
      </c>
      <c r="C577" s="12" t="s">
        <v>95</v>
      </c>
      <c r="D577" s="12" t="s">
        <v>3729</v>
      </c>
      <c r="E577" s="12" t="s">
        <v>64</v>
      </c>
      <c r="F577" s="12" t="s">
        <v>29</v>
      </c>
      <c r="G577" s="12">
        <v>200</v>
      </c>
      <c r="H577" s="12" t="s">
        <v>23</v>
      </c>
    </row>
    <row r="578" spans="1:8" s="11" customFormat="1" hidden="1" x14ac:dyDescent="0.2">
      <c r="A578" s="12" t="s">
        <v>26</v>
      </c>
      <c r="B578" s="12" t="s">
        <v>74</v>
      </c>
      <c r="C578" s="12" t="s">
        <v>1648</v>
      </c>
      <c r="D578" s="12" t="s">
        <v>3730</v>
      </c>
      <c r="E578" s="12" t="s">
        <v>64</v>
      </c>
      <c r="F578" s="12" t="s">
        <v>29</v>
      </c>
      <c r="G578" s="12">
        <v>800</v>
      </c>
      <c r="H578" s="12" t="s">
        <v>23</v>
      </c>
    </row>
    <row r="579" spans="1:8" s="11" customFormat="1" hidden="1" x14ac:dyDescent="0.2">
      <c r="A579" s="12" t="s">
        <v>26</v>
      </c>
      <c r="B579" s="12" t="s">
        <v>74</v>
      </c>
      <c r="C579" s="12" t="s">
        <v>1667</v>
      </c>
      <c r="D579" s="12" t="s">
        <v>3731</v>
      </c>
      <c r="E579" s="12" t="s">
        <v>64</v>
      </c>
      <c r="F579" s="12" t="s">
        <v>29</v>
      </c>
      <c r="G579" s="12">
        <v>144</v>
      </c>
      <c r="H579" s="12" t="s">
        <v>23</v>
      </c>
    </row>
    <row r="580" spans="1:8" s="11" customFormat="1" hidden="1" x14ac:dyDescent="0.2">
      <c r="A580" s="12" t="s">
        <v>26</v>
      </c>
      <c r="B580" s="12" t="s">
        <v>74</v>
      </c>
      <c r="C580" s="12" t="s">
        <v>156</v>
      </c>
      <c r="D580" s="12" t="s">
        <v>3732</v>
      </c>
      <c r="E580" s="12" t="s">
        <v>24</v>
      </c>
      <c r="F580" s="12" t="s">
        <v>29</v>
      </c>
      <c r="G580" s="12">
        <v>220</v>
      </c>
      <c r="H580" s="12" t="s">
        <v>23</v>
      </c>
    </row>
    <row r="581" spans="1:8" s="11" customFormat="1" hidden="1" x14ac:dyDescent="0.2">
      <c r="A581" s="12" t="s">
        <v>26</v>
      </c>
      <c r="B581" s="12" t="s">
        <v>74</v>
      </c>
      <c r="C581" s="12" t="s">
        <v>69</v>
      </c>
      <c r="D581" s="12" t="s">
        <v>3733</v>
      </c>
      <c r="E581" s="12" t="s">
        <v>24</v>
      </c>
      <c r="F581" s="12" t="s">
        <v>1199</v>
      </c>
      <c r="G581" s="12">
        <v>600</v>
      </c>
      <c r="H581" s="12" t="s">
        <v>23</v>
      </c>
    </row>
    <row r="582" spans="1:8" s="11" customFormat="1" hidden="1" x14ac:dyDescent="0.2">
      <c r="A582" s="12" t="s">
        <v>26</v>
      </c>
      <c r="B582" s="12" t="s">
        <v>74</v>
      </c>
      <c r="C582" s="12" t="s">
        <v>1670</v>
      </c>
      <c r="D582" s="12" t="s">
        <v>3734</v>
      </c>
      <c r="E582" s="12" t="s">
        <v>64</v>
      </c>
      <c r="F582" s="12" t="s">
        <v>29</v>
      </c>
      <c r="G582" s="12">
        <v>550</v>
      </c>
      <c r="H582" s="12" t="s">
        <v>23</v>
      </c>
    </row>
    <row r="583" spans="1:8" s="11" customFormat="1" hidden="1" x14ac:dyDescent="0.2">
      <c r="A583" s="12" t="s">
        <v>26</v>
      </c>
      <c r="B583" s="12" t="s">
        <v>74</v>
      </c>
      <c r="C583" s="12" t="s">
        <v>1570</v>
      </c>
      <c r="D583" s="12" t="s">
        <v>3735</v>
      </c>
      <c r="E583" s="12" t="s">
        <v>24</v>
      </c>
      <c r="F583" s="12" t="s">
        <v>29</v>
      </c>
      <c r="G583" s="12">
        <v>200</v>
      </c>
      <c r="H583" s="12" t="s">
        <v>23</v>
      </c>
    </row>
    <row r="584" spans="1:8" s="11" customFormat="1" hidden="1" x14ac:dyDescent="0.2">
      <c r="A584" s="12" t="s">
        <v>26</v>
      </c>
      <c r="B584" s="12" t="s">
        <v>845</v>
      </c>
      <c r="C584" s="12" t="s">
        <v>1573</v>
      </c>
      <c r="D584" s="12" t="s">
        <v>3736</v>
      </c>
      <c r="E584" s="12" t="s">
        <v>24</v>
      </c>
      <c r="F584" s="12" t="s">
        <v>89</v>
      </c>
      <c r="G584" s="12">
        <v>1055</v>
      </c>
      <c r="H584" s="12" t="s">
        <v>23</v>
      </c>
    </row>
    <row r="585" spans="1:8" s="11" customFormat="1" x14ac:dyDescent="0.2">
      <c r="A585" s="12" t="s">
        <v>26</v>
      </c>
      <c r="B585" s="12" t="s">
        <v>845</v>
      </c>
      <c r="C585" s="12" t="s">
        <v>2333</v>
      </c>
      <c r="D585" s="12" t="s">
        <v>3737</v>
      </c>
      <c r="E585" s="12" t="s">
        <v>64</v>
      </c>
      <c r="F585" s="12" t="s">
        <v>29</v>
      </c>
      <c r="G585" s="12">
        <v>3316</v>
      </c>
      <c r="H585" s="12" t="s">
        <v>39</v>
      </c>
    </row>
    <row r="586" spans="1:8" s="11" customFormat="1" hidden="1" x14ac:dyDescent="0.2">
      <c r="A586" s="12" t="s">
        <v>26</v>
      </c>
      <c r="B586" s="12" t="s">
        <v>845</v>
      </c>
      <c r="C586" s="12" t="s">
        <v>1237</v>
      </c>
      <c r="D586" s="12" t="s">
        <v>3738</v>
      </c>
      <c r="E586" s="12" t="s">
        <v>24</v>
      </c>
      <c r="F586" s="12" t="s">
        <v>89</v>
      </c>
      <c r="G586" s="12">
        <v>190</v>
      </c>
      <c r="H586" s="12" t="s">
        <v>23</v>
      </c>
    </row>
    <row r="587" spans="1:8" s="11" customFormat="1" x14ac:dyDescent="0.2">
      <c r="A587" s="12" t="s">
        <v>26</v>
      </c>
      <c r="B587" s="12" t="s">
        <v>845</v>
      </c>
      <c r="C587" s="12" t="s">
        <v>841</v>
      </c>
      <c r="D587" s="12" t="s">
        <v>3739</v>
      </c>
      <c r="E587" s="12" t="s">
        <v>171</v>
      </c>
      <c r="F587" s="12" t="s">
        <v>29</v>
      </c>
      <c r="G587" s="12">
        <v>34846</v>
      </c>
      <c r="H587" s="12" t="s">
        <v>39</v>
      </c>
    </row>
    <row r="588" spans="1:8" s="11" customFormat="1" hidden="1" x14ac:dyDescent="0.2">
      <c r="A588" s="12" t="s">
        <v>26</v>
      </c>
      <c r="B588" s="12" t="s">
        <v>845</v>
      </c>
      <c r="C588" s="12" t="s">
        <v>1207</v>
      </c>
      <c r="D588" s="12" t="s">
        <v>3740</v>
      </c>
      <c r="E588" s="12" t="s">
        <v>64</v>
      </c>
      <c r="F588" s="12" t="s">
        <v>68</v>
      </c>
      <c r="G588" s="12">
        <v>1000</v>
      </c>
      <c r="H588" s="12" t="s">
        <v>23</v>
      </c>
    </row>
    <row r="589" spans="1:8" s="11" customFormat="1" hidden="1" x14ac:dyDescent="0.2">
      <c r="A589" s="12" t="s">
        <v>26</v>
      </c>
      <c r="B589" s="12" t="s">
        <v>845</v>
      </c>
      <c r="C589" s="12" t="s">
        <v>1222</v>
      </c>
      <c r="D589" s="12" t="s">
        <v>3741</v>
      </c>
      <c r="E589" s="12" t="s">
        <v>24</v>
      </c>
      <c r="F589" s="12" t="s">
        <v>89</v>
      </c>
      <c r="G589" s="12">
        <v>1672</v>
      </c>
      <c r="H589" s="12" t="s">
        <v>23</v>
      </c>
    </row>
    <row r="590" spans="1:8" s="11" customFormat="1" hidden="1" x14ac:dyDescent="0.2">
      <c r="A590" s="12" t="s">
        <v>26</v>
      </c>
      <c r="B590" s="12" t="s">
        <v>845</v>
      </c>
      <c r="C590" s="12" t="s">
        <v>1203</v>
      </c>
      <c r="D590" s="12" t="s">
        <v>3742</v>
      </c>
      <c r="E590" s="12" t="s">
        <v>64</v>
      </c>
      <c r="F590" s="12" t="s">
        <v>123</v>
      </c>
      <c r="G590" s="12">
        <v>30721</v>
      </c>
      <c r="H590" s="12" t="s">
        <v>23</v>
      </c>
    </row>
    <row r="591" spans="1:8" s="11" customFormat="1" hidden="1" x14ac:dyDescent="0.2">
      <c r="A591" s="12" t="s">
        <v>26</v>
      </c>
      <c r="B591" s="12" t="s">
        <v>845</v>
      </c>
      <c r="C591" s="12" t="s">
        <v>1676</v>
      </c>
      <c r="D591" s="12" t="s">
        <v>3743</v>
      </c>
      <c r="E591" s="12" t="s">
        <v>64</v>
      </c>
      <c r="F591" s="12" t="s">
        <v>29</v>
      </c>
      <c r="G591" s="12">
        <v>216</v>
      </c>
      <c r="H591" s="12" t="s">
        <v>23</v>
      </c>
    </row>
    <row r="592" spans="1:8" s="11" customFormat="1" x14ac:dyDescent="0.2">
      <c r="A592" s="12" t="s">
        <v>26</v>
      </c>
      <c r="B592" s="12" t="s">
        <v>845</v>
      </c>
      <c r="C592" s="12" t="s">
        <v>1506</v>
      </c>
      <c r="D592" s="12" t="s">
        <v>3744</v>
      </c>
      <c r="E592" s="12" t="s">
        <v>40</v>
      </c>
      <c r="F592" s="12" t="s">
        <v>29</v>
      </c>
      <c r="G592" s="12">
        <v>20378</v>
      </c>
      <c r="H592" s="12" t="s">
        <v>39</v>
      </c>
    </row>
    <row r="593" spans="1:8" s="11" customFormat="1" x14ac:dyDescent="0.2">
      <c r="A593" s="12" t="s">
        <v>26</v>
      </c>
      <c r="B593" s="12" t="s">
        <v>845</v>
      </c>
      <c r="C593" s="12" t="s">
        <v>3129</v>
      </c>
      <c r="D593" s="12" t="s">
        <v>3745</v>
      </c>
      <c r="E593" s="12" t="s">
        <v>64</v>
      </c>
      <c r="F593" s="12" t="s">
        <v>29</v>
      </c>
      <c r="G593" s="12">
        <v>3000</v>
      </c>
      <c r="H593" s="12" t="s">
        <v>39</v>
      </c>
    </row>
    <row r="594" spans="1:8" s="11" customFormat="1" x14ac:dyDescent="0.2">
      <c r="A594" s="12" t="s">
        <v>26</v>
      </c>
      <c r="B594" s="12" t="s">
        <v>845</v>
      </c>
      <c r="C594" s="12" t="s">
        <v>2700</v>
      </c>
      <c r="D594" s="12" t="s">
        <v>3746</v>
      </c>
      <c r="E594" s="12" t="s">
        <v>64</v>
      </c>
      <c r="F594" s="12" t="s">
        <v>29</v>
      </c>
      <c r="G594" s="12">
        <v>5023</v>
      </c>
      <c r="H594" s="12" t="s">
        <v>39</v>
      </c>
    </row>
    <row r="595" spans="1:8" s="11" customFormat="1" x14ac:dyDescent="0.2">
      <c r="A595" s="12" t="s">
        <v>26</v>
      </c>
      <c r="B595" s="12" t="s">
        <v>845</v>
      </c>
      <c r="C595" s="12" t="s">
        <v>847</v>
      </c>
      <c r="D595" s="12" t="s">
        <v>3747</v>
      </c>
      <c r="E595" s="12" t="s">
        <v>171</v>
      </c>
      <c r="F595" s="12" t="s">
        <v>29</v>
      </c>
      <c r="G595" s="12">
        <v>12573</v>
      </c>
      <c r="H595" s="12" t="s">
        <v>39</v>
      </c>
    </row>
    <row r="596" spans="1:8" s="11" customFormat="1" x14ac:dyDescent="0.2">
      <c r="A596" s="12" t="s">
        <v>26</v>
      </c>
      <c r="B596" s="12" t="s">
        <v>121</v>
      </c>
      <c r="C596" s="12" t="s">
        <v>2844</v>
      </c>
      <c r="D596" s="12" t="s">
        <v>3748</v>
      </c>
      <c r="E596" s="12" t="s">
        <v>64</v>
      </c>
      <c r="F596" s="12" t="s">
        <v>29</v>
      </c>
      <c r="G596" s="12">
        <v>7437</v>
      </c>
      <c r="H596" s="12" t="s">
        <v>39</v>
      </c>
    </row>
    <row r="597" spans="1:8" s="11" customFormat="1" x14ac:dyDescent="0.2">
      <c r="A597" s="12" t="s">
        <v>26</v>
      </c>
      <c r="B597" s="12" t="s">
        <v>121</v>
      </c>
      <c r="C597" s="12" t="s">
        <v>849</v>
      </c>
      <c r="D597" s="12" t="s">
        <v>3749</v>
      </c>
      <c r="E597" s="12" t="s">
        <v>171</v>
      </c>
      <c r="F597" s="12" t="s">
        <v>29</v>
      </c>
      <c r="G597" s="12">
        <v>13000</v>
      </c>
      <c r="H597" s="12" t="s">
        <v>39</v>
      </c>
    </row>
    <row r="598" spans="1:8" s="11" customFormat="1" x14ac:dyDescent="0.2">
      <c r="A598" s="12" t="s">
        <v>26</v>
      </c>
      <c r="B598" s="12" t="s">
        <v>121</v>
      </c>
      <c r="C598" s="12" t="s">
        <v>856</v>
      </c>
      <c r="D598" s="12" t="s">
        <v>3750</v>
      </c>
      <c r="E598" s="12" t="s">
        <v>171</v>
      </c>
      <c r="F598" s="12" t="s">
        <v>337</v>
      </c>
      <c r="G598" s="12">
        <v>4062</v>
      </c>
      <c r="H598" s="12" t="s">
        <v>39</v>
      </c>
    </row>
    <row r="599" spans="1:8" s="11" customFormat="1" x14ac:dyDescent="0.2">
      <c r="A599" s="12" t="s">
        <v>26</v>
      </c>
      <c r="B599" s="12" t="s">
        <v>121</v>
      </c>
      <c r="C599" s="12" t="s">
        <v>853</v>
      </c>
      <c r="D599" s="12" t="s">
        <v>3751</v>
      </c>
      <c r="E599" s="12" t="s">
        <v>171</v>
      </c>
      <c r="F599" s="12" t="s">
        <v>29</v>
      </c>
      <c r="G599" s="12">
        <v>13000</v>
      </c>
      <c r="H599" s="12" t="s">
        <v>39</v>
      </c>
    </row>
    <row r="600" spans="1:8" s="11" customFormat="1" hidden="1" x14ac:dyDescent="0.2">
      <c r="A600" s="12" t="s">
        <v>26</v>
      </c>
      <c r="B600" s="12" t="s">
        <v>121</v>
      </c>
      <c r="C600" s="12" t="s">
        <v>141</v>
      </c>
      <c r="D600" s="12" t="s">
        <v>3752</v>
      </c>
      <c r="E600" s="12" t="s">
        <v>64</v>
      </c>
      <c r="F600" s="12" t="s">
        <v>29</v>
      </c>
      <c r="G600" s="12">
        <v>245</v>
      </c>
      <c r="H600" s="12" t="s">
        <v>23</v>
      </c>
    </row>
    <row r="601" spans="1:8" s="11" customFormat="1" x14ac:dyDescent="0.2">
      <c r="A601" s="12" t="s">
        <v>26</v>
      </c>
      <c r="B601" s="12" t="s">
        <v>121</v>
      </c>
      <c r="C601" s="12" t="s">
        <v>117</v>
      </c>
      <c r="D601" s="12" t="s">
        <v>3753</v>
      </c>
      <c r="E601" s="12" t="s">
        <v>64</v>
      </c>
      <c r="F601" s="12" t="s">
        <v>123</v>
      </c>
      <c r="G601" s="12">
        <v>8000</v>
      </c>
      <c r="H601" s="12" t="s">
        <v>39</v>
      </c>
    </row>
    <row r="602" spans="1:8" s="11" customFormat="1" x14ac:dyDescent="0.2">
      <c r="A602" s="12" t="s">
        <v>26</v>
      </c>
      <c r="B602" s="12" t="s">
        <v>121</v>
      </c>
      <c r="C602" s="12" t="s">
        <v>1981</v>
      </c>
      <c r="D602" s="12" t="s">
        <v>3754</v>
      </c>
      <c r="E602" s="12" t="s">
        <v>64</v>
      </c>
      <c r="F602" s="12" t="s">
        <v>29</v>
      </c>
      <c r="G602" s="12">
        <v>3472</v>
      </c>
      <c r="H602" s="12" t="s">
        <v>39</v>
      </c>
    </row>
    <row r="603" spans="1:8" s="11" customFormat="1" hidden="1" x14ac:dyDescent="0.2">
      <c r="A603" s="12" t="s">
        <v>26</v>
      </c>
      <c r="B603" s="12" t="s">
        <v>121</v>
      </c>
      <c r="C603" s="12" t="s">
        <v>2675</v>
      </c>
      <c r="D603" s="12" t="s">
        <v>3755</v>
      </c>
      <c r="E603" s="12" t="s">
        <v>64</v>
      </c>
      <c r="F603" s="12" t="s">
        <v>29</v>
      </c>
      <c r="G603" s="12">
        <v>1357</v>
      </c>
      <c r="H603" s="12" t="s">
        <v>23</v>
      </c>
    </row>
    <row r="604" spans="1:8" s="11" customFormat="1" hidden="1" x14ac:dyDescent="0.2">
      <c r="A604" s="12" t="s">
        <v>26</v>
      </c>
      <c r="B604" s="12" t="s">
        <v>864</v>
      </c>
      <c r="C604" s="12" t="s">
        <v>1576</v>
      </c>
      <c r="D604" s="12" t="s">
        <v>3756</v>
      </c>
      <c r="E604" s="12" t="s">
        <v>24</v>
      </c>
      <c r="F604" s="12" t="s">
        <v>29</v>
      </c>
      <c r="G604" s="12">
        <v>1975</v>
      </c>
      <c r="H604" s="12" t="s">
        <v>23</v>
      </c>
    </row>
    <row r="605" spans="1:8" s="11" customFormat="1" hidden="1" x14ac:dyDescent="0.2">
      <c r="A605" s="12" t="s">
        <v>26</v>
      </c>
      <c r="B605" s="12" t="s">
        <v>864</v>
      </c>
      <c r="C605" s="12" t="s">
        <v>1730</v>
      </c>
      <c r="D605" s="12" t="s">
        <v>3757</v>
      </c>
      <c r="E605" s="12" t="s">
        <v>64</v>
      </c>
      <c r="F605" s="12" t="s">
        <v>29</v>
      </c>
      <c r="G605" s="12">
        <v>3920</v>
      </c>
      <c r="H605" s="12" t="s">
        <v>23</v>
      </c>
    </row>
    <row r="606" spans="1:8" s="11" customFormat="1" x14ac:dyDescent="0.2">
      <c r="A606" s="12" t="s">
        <v>26</v>
      </c>
      <c r="B606" s="12" t="s">
        <v>864</v>
      </c>
      <c r="C606" s="12" t="s">
        <v>881</v>
      </c>
      <c r="D606" s="12" t="s">
        <v>3758</v>
      </c>
      <c r="E606" s="12" t="s">
        <v>171</v>
      </c>
      <c r="F606" s="12" t="s">
        <v>29</v>
      </c>
      <c r="G606" s="12">
        <v>8800</v>
      </c>
      <c r="H606" s="12" t="s">
        <v>39</v>
      </c>
    </row>
    <row r="607" spans="1:8" s="11" customFormat="1" x14ac:dyDescent="0.2">
      <c r="A607" s="12" t="s">
        <v>26</v>
      </c>
      <c r="B607" s="12" t="s">
        <v>864</v>
      </c>
      <c r="C607" s="12" t="s">
        <v>878</v>
      </c>
      <c r="D607" s="12" t="s">
        <v>3759</v>
      </c>
      <c r="E607" s="12" t="s">
        <v>171</v>
      </c>
      <c r="F607" s="12" t="s">
        <v>29</v>
      </c>
      <c r="G607" s="12">
        <v>15000</v>
      </c>
      <c r="H607" s="12" t="s">
        <v>39</v>
      </c>
    </row>
    <row r="608" spans="1:8" s="11" customFormat="1" x14ac:dyDescent="0.2">
      <c r="A608" s="12" t="s">
        <v>26</v>
      </c>
      <c r="B608" s="12" t="s">
        <v>864</v>
      </c>
      <c r="C608" s="12" t="s">
        <v>866</v>
      </c>
      <c r="D608" s="12" t="s">
        <v>3760</v>
      </c>
      <c r="E608" s="12" t="s">
        <v>171</v>
      </c>
      <c r="F608" s="12" t="s">
        <v>29</v>
      </c>
      <c r="G608" s="12">
        <v>8000</v>
      </c>
      <c r="H608" s="12" t="s">
        <v>39</v>
      </c>
    </row>
    <row r="609" spans="1:8" s="11" customFormat="1" x14ac:dyDescent="0.2">
      <c r="A609" s="12" t="s">
        <v>26</v>
      </c>
      <c r="B609" s="12" t="s">
        <v>864</v>
      </c>
      <c r="C609" s="12" t="s">
        <v>874</v>
      </c>
      <c r="D609" s="12" t="s">
        <v>3761</v>
      </c>
      <c r="E609" s="12" t="s">
        <v>171</v>
      </c>
      <c r="F609" s="12" t="s">
        <v>29</v>
      </c>
      <c r="G609" s="12">
        <v>13784</v>
      </c>
      <c r="H609" s="12" t="s">
        <v>39</v>
      </c>
    </row>
    <row r="610" spans="1:8" s="11" customFormat="1" x14ac:dyDescent="0.2">
      <c r="A610" s="12" t="s">
        <v>26</v>
      </c>
      <c r="B610" s="12" t="s">
        <v>864</v>
      </c>
      <c r="C610" s="12" t="s">
        <v>918</v>
      </c>
      <c r="D610" s="12" t="s">
        <v>3762</v>
      </c>
      <c r="E610" s="12" t="s">
        <v>171</v>
      </c>
      <c r="F610" s="12" t="s">
        <v>29</v>
      </c>
      <c r="G610" s="12">
        <v>9160</v>
      </c>
      <c r="H610" s="12" t="s">
        <v>39</v>
      </c>
    </row>
    <row r="611" spans="1:8" s="11" customFormat="1" x14ac:dyDescent="0.2">
      <c r="A611" s="12" t="s">
        <v>26</v>
      </c>
      <c r="B611" s="12" t="s">
        <v>864</v>
      </c>
      <c r="C611" s="12" t="s">
        <v>860</v>
      </c>
      <c r="D611" s="12" t="s">
        <v>3763</v>
      </c>
      <c r="E611" s="12" t="s">
        <v>171</v>
      </c>
      <c r="F611" s="12" t="s">
        <v>29</v>
      </c>
      <c r="G611" s="12">
        <v>8100</v>
      </c>
      <c r="H611" s="12" t="s">
        <v>39</v>
      </c>
    </row>
    <row r="612" spans="1:8" s="11" customFormat="1" x14ac:dyDescent="0.2">
      <c r="A612" s="12" t="s">
        <v>26</v>
      </c>
      <c r="B612" s="12" t="s">
        <v>864</v>
      </c>
      <c r="C612" s="12" t="s">
        <v>1190</v>
      </c>
      <c r="D612" s="12" t="s">
        <v>3764</v>
      </c>
      <c r="E612" s="12" t="s">
        <v>64</v>
      </c>
      <c r="F612" s="12" t="s">
        <v>29</v>
      </c>
      <c r="G612" s="12">
        <v>11000</v>
      </c>
      <c r="H612" s="12" t="s">
        <v>39</v>
      </c>
    </row>
    <row r="613" spans="1:8" s="11" customFormat="1" x14ac:dyDescent="0.2">
      <c r="A613" s="12" t="s">
        <v>26</v>
      </c>
      <c r="B613" s="12" t="s">
        <v>864</v>
      </c>
      <c r="C613" s="12" t="s">
        <v>2895</v>
      </c>
      <c r="D613" s="12" t="s">
        <v>3765</v>
      </c>
      <c r="E613" s="12" t="s">
        <v>64</v>
      </c>
      <c r="F613" s="12" t="s">
        <v>29</v>
      </c>
      <c r="G613" s="12">
        <v>4800</v>
      </c>
      <c r="H613" s="12" t="s">
        <v>39</v>
      </c>
    </row>
    <row r="614" spans="1:8" s="11" customFormat="1" x14ac:dyDescent="0.2">
      <c r="A614" s="12" t="s">
        <v>26</v>
      </c>
      <c r="B614" s="12" t="s">
        <v>864</v>
      </c>
      <c r="C614" s="12" t="s">
        <v>2628</v>
      </c>
      <c r="D614" s="12" t="s">
        <v>3766</v>
      </c>
      <c r="E614" s="12" t="s">
        <v>64</v>
      </c>
      <c r="F614" s="12" t="s">
        <v>29</v>
      </c>
      <c r="G614" s="12">
        <v>2900</v>
      </c>
      <c r="H614" s="12" t="s">
        <v>39</v>
      </c>
    </row>
    <row r="615" spans="1:8" s="11" customFormat="1" hidden="1" x14ac:dyDescent="0.2">
      <c r="A615" s="12" t="s">
        <v>26</v>
      </c>
      <c r="B615" s="12" t="s">
        <v>864</v>
      </c>
      <c r="C615" s="12" t="s">
        <v>1106</v>
      </c>
      <c r="D615" s="12" t="s">
        <v>3767</v>
      </c>
      <c r="E615" s="12" t="s">
        <v>64</v>
      </c>
      <c r="F615" s="12" t="s">
        <v>123</v>
      </c>
      <c r="G615" s="12">
        <v>600</v>
      </c>
      <c r="H615" s="12" t="s">
        <v>23</v>
      </c>
    </row>
    <row r="616" spans="1:8" s="11" customFormat="1" x14ac:dyDescent="0.2">
      <c r="A616" s="12" t="s">
        <v>26</v>
      </c>
      <c r="B616" s="12" t="s">
        <v>864</v>
      </c>
      <c r="C616" s="12" t="s">
        <v>2857</v>
      </c>
      <c r="D616" s="12" t="s">
        <v>3768</v>
      </c>
      <c r="E616" s="12" t="s">
        <v>64</v>
      </c>
      <c r="F616" s="12" t="s">
        <v>123</v>
      </c>
      <c r="G616" s="12">
        <v>7000</v>
      </c>
      <c r="H616" s="12" t="s">
        <v>39</v>
      </c>
    </row>
    <row r="617" spans="1:8" s="11" customFormat="1" x14ac:dyDescent="0.2">
      <c r="A617" s="12" t="s">
        <v>26</v>
      </c>
      <c r="B617" s="12" t="s">
        <v>864</v>
      </c>
      <c r="C617" s="12" t="s">
        <v>2852</v>
      </c>
      <c r="D617" s="12" t="s">
        <v>3769</v>
      </c>
      <c r="E617" s="12" t="s">
        <v>64</v>
      </c>
      <c r="F617" s="12" t="s">
        <v>29</v>
      </c>
      <c r="G617" s="12">
        <v>1</v>
      </c>
      <c r="H617" s="12" t="s">
        <v>39</v>
      </c>
    </row>
    <row r="618" spans="1:8" s="11" customFormat="1" x14ac:dyDescent="0.2">
      <c r="A618" s="12" t="s">
        <v>26</v>
      </c>
      <c r="B618" s="12" t="s">
        <v>864</v>
      </c>
      <c r="C618" s="12" t="s">
        <v>2855</v>
      </c>
      <c r="D618" s="12" t="s">
        <v>3770</v>
      </c>
      <c r="E618" s="12" t="s">
        <v>64</v>
      </c>
      <c r="F618" s="12" t="s">
        <v>29</v>
      </c>
      <c r="G618" s="12">
        <v>3750</v>
      </c>
      <c r="H618" s="12" t="s">
        <v>39</v>
      </c>
    </row>
    <row r="619" spans="1:8" s="11" customFormat="1" x14ac:dyDescent="0.2">
      <c r="A619" s="12" t="s">
        <v>26</v>
      </c>
      <c r="B619" s="12" t="s">
        <v>864</v>
      </c>
      <c r="C619" s="12" t="s">
        <v>2805</v>
      </c>
      <c r="D619" s="12" t="s">
        <v>3771</v>
      </c>
      <c r="E619" s="12" t="s">
        <v>64</v>
      </c>
      <c r="F619" s="12" t="s">
        <v>123</v>
      </c>
      <c r="G619" s="12">
        <v>1500</v>
      </c>
      <c r="H619" s="12" t="s">
        <v>39</v>
      </c>
    </row>
    <row r="620" spans="1:8" s="11" customFormat="1" x14ac:dyDescent="0.2">
      <c r="A620" s="12" t="s">
        <v>26</v>
      </c>
      <c r="B620" s="12" t="s">
        <v>864</v>
      </c>
      <c r="C620" s="12" t="s">
        <v>2859</v>
      </c>
      <c r="D620" s="12" t="s">
        <v>3772</v>
      </c>
      <c r="E620" s="12" t="s">
        <v>64</v>
      </c>
      <c r="F620" s="12" t="s">
        <v>29</v>
      </c>
      <c r="G620" s="12">
        <v>2387</v>
      </c>
      <c r="H620" s="12" t="s">
        <v>39</v>
      </c>
    </row>
    <row r="621" spans="1:8" s="11" customFormat="1" x14ac:dyDescent="0.2">
      <c r="A621" s="12" t="s">
        <v>26</v>
      </c>
      <c r="B621" s="12" t="s">
        <v>202</v>
      </c>
      <c r="C621" s="12" t="s">
        <v>2201</v>
      </c>
      <c r="D621" s="12" t="s">
        <v>3773</v>
      </c>
      <c r="E621" s="12" t="s">
        <v>64</v>
      </c>
      <c r="F621" s="12" t="s">
        <v>33</v>
      </c>
      <c r="G621" s="12">
        <v>3999</v>
      </c>
      <c r="H621" s="12" t="s">
        <v>39</v>
      </c>
    </row>
    <row r="622" spans="1:8" s="11" customFormat="1" x14ac:dyDescent="0.2">
      <c r="A622" s="12" t="s">
        <v>26</v>
      </c>
      <c r="B622" s="12" t="s">
        <v>202</v>
      </c>
      <c r="C622" s="12" t="s">
        <v>2455</v>
      </c>
      <c r="D622" s="12" t="s">
        <v>3774</v>
      </c>
      <c r="E622" s="12" t="s">
        <v>64</v>
      </c>
      <c r="F622" s="12" t="s">
        <v>33</v>
      </c>
      <c r="G622" s="12">
        <v>6000</v>
      </c>
      <c r="H622" s="12" t="s">
        <v>39</v>
      </c>
    </row>
    <row r="623" spans="1:8" s="11" customFormat="1" x14ac:dyDescent="0.2">
      <c r="A623" s="12" t="s">
        <v>26</v>
      </c>
      <c r="B623" s="12" t="s">
        <v>202</v>
      </c>
      <c r="C623" s="12" t="s">
        <v>885</v>
      </c>
      <c r="D623" s="12" t="s">
        <v>3775</v>
      </c>
      <c r="E623" s="12" t="s">
        <v>171</v>
      </c>
      <c r="F623" s="12" t="s">
        <v>29</v>
      </c>
      <c r="G623" s="12">
        <v>60000</v>
      </c>
      <c r="H623" s="12" t="s">
        <v>39</v>
      </c>
    </row>
    <row r="624" spans="1:8" s="11" customFormat="1" x14ac:dyDescent="0.2">
      <c r="A624" s="12" t="s">
        <v>26</v>
      </c>
      <c r="B624" s="12" t="s">
        <v>202</v>
      </c>
      <c r="C624" s="12" t="s">
        <v>3114</v>
      </c>
      <c r="D624" s="12" t="s">
        <v>3776</v>
      </c>
      <c r="E624" s="12" t="s">
        <v>64</v>
      </c>
      <c r="F624" s="12" t="s">
        <v>29</v>
      </c>
      <c r="G624" s="12">
        <v>9308</v>
      </c>
      <c r="H624" s="12" t="s">
        <v>39</v>
      </c>
    </row>
    <row r="625" spans="1:8" s="11" customFormat="1" x14ac:dyDescent="0.2">
      <c r="A625" s="12" t="s">
        <v>26</v>
      </c>
      <c r="B625" s="12" t="s">
        <v>202</v>
      </c>
      <c r="C625" s="12" t="s">
        <v>2493</v>
      </c>
      <c r="D625" s="12" t="s">
        <v>3777</v>
      </c>
      <c r="E625" s="12" t="s">
        <v>64</v>
      </c>
      <c r="F625" s="12" t="s">
        <v>155</v>
      </c>
      <c r="G625" s="12">
        <v>5000</v>
      </c>
      <c r="H625" s="12" t="s">
        <v>39</v>
      </c>
    </row>
    <row r="626" spans="1:8" s="11" customFormat="1" x14ac:dyDescent="0.2">
      <c r="A626" s="12" t="s">
        <v>26</v>
      </c>
      <c r="B626" s="12" t="s">
        <v>202</v>
      </c>
      <c r="C626" s="12" t="s">
        <v>354</v>
      </c>
      <c r="D626" s="12" t="s">
        <v>3778</v>
      </c>
      <c r="E626" s="12" t="s">
        <v>171</v>
      </c>
      <c r="F626" s="12" t="s">
        <v>155</v>
      </c>
      <c r="G626" s="12">
        <v>185000</v>
      </c>
      <c r="H626" s="12" t="s">
        <v>39</v>
      </c>
    </row>
    <row r="627" spans="1:8" s="11" customFormat="1" x14ac:dyDescent="0.2">
      <c r="A627" s="12" t="s">
        <v>26</v>
      </c>
      <c r="B627" s="12" t="s">
        <v>202</v>
      </c>
      <c r="C627" s="12" t="s">
        <v>2184</v>
      </c>
      <c r="D627" s="12" t="s">
        <v>3779</v>
      </c>
      <c r="E627" s="12" t="s">
        <v>64</v>
      </c>
      <c r="F627" s="12" t="s">
        <v>29</v>
      </c>
      <c r="G627" s="12">
        <v>4712</v>
      </c>
      <c r="H627" s="12" t="s">
        <v>39</v>
      </c>
    </row>
    <row r="628" spans="1:8" s="11" customFormat="1" hidden="1" x14ac:dyDescent="0.2">
      <c r="A628" s="12" t="s">
        <v>26</v>
      </c>
      <c r="B628" s="12" t="s">
        <v>202</v>
      </c>
      <c r="C628" s="12" t="s">
        <v>1778</v>
      </c>
      <c r="D628" s="12" t="s">
        <v>3780</v>
      </c>
      <c r="E628" s="12" t="s">
        <v>64</v>
      </c>
      <c r="F628" s="12" t="s">
        <v>29</v>
      </c>
      <c r="G628" s="12">
        <v>2198</v>
      </c>
      <c r="H628" s="12" t="s">
        <v>23</v>
      </c>
    </row>
    <row r="629" spans="1:8" s="11" customFormat="1" hidden="1" x14ac:dyDescent="0.2">
      <c r="A629" s="12" t="s">
        <v>26</v>
      </c>
      <c r="B629" s="12" t="s">
        <v>202</v>
      </c>
      <c r="C629" s="12" t="s">
        <v>1127</v>
      </c>
      <c r="D629" s="12" t="s">
        <v>3781</v>
      </c>
      <c r="E629" s="12" t="s">
        <v>64</v>
      </c>
      <c r="F629" s="12" t="s">
        <v>29</v>
      </c>
      <c r="G629" s="12">
        <v>1000</v>
      </c>
      <c r="H629" s="12" t="s">
        <v>23</v>
      </c>
    </row>
    <row r="630" spans="1:8" s="11" customFormat="1" x14ac:dyDescent="0.2">
      <c r="A630" s="12" t="s">
        <v>26</v>
      </c>
      <c r="B630" s="12" t="s">
        <v>202</v>
      </c>
      <c r="C630" s="12" t="s">
        <v>2198</v>
      </c>
      <c r="D630" s="12" t="s">
        <v>3782</v>
      </c>
      <c r="E630" s="12" t="s">
        <v>64</v>
      </c>
      <c r="F630" s="12" t="s">
        <v>33</v>
      </c>
      <c r="G630" s="12">
        <v>4400</v>
      </c>
      <c r="H630" s="12" t="s">
        <v>39</v>
      </c>
    </row>
    <row r="631" spans="1:8" s="11" customFormat="1" x14ac:dyDescent="0.2">
      <c r="A631" s="12" t="s">
        <v>26</v>
      </c>
      <c r="B631" s="12" t="s">
        <v>202</v>
      </c>
      <c r="C631" s="12" t="s">
        <v>889</v>
      </c>
      <c r="D631" s="12" t="s">
        <v>3783</v>
      </c>
      <c r="E631" s="12" t="s">
        <v>171</v>
      </c>
      <c r="F631" s="12" t="s">
        <v>29</v>
      </c>
      <c r="G631" s="12">
        <v>8000</v>
      </c>
      <c r="H631" s="12" t="s">
        <v>39</v>
      </c>
    </row>
    <row r="632" spans="1:8" s="11" customFormat="1" x14ac:dyDescent="0.2">
      <c r="A632" s="12" t="s">
        <v>26</v>
      </c>
      <c r="B632" s="12" t="s">
        <v>202</v>
      </c>
      <c r="C632" s="12" t="s">
        <v>2467</v>
      </c>
      <c r="D632" s="12" t="s">
        <v>3784</v>
      </c>
      <c r="E632" s="12" t="s">
        <v>64</v>
      </c>
      <c r="F632" s="12" t="s">
        <v>33</v>
      </c>
      <c r="G632" s="12">
        <v>5032</v>
      </c>
      <c r="H632" s="12" t="s">
        <v>39</v>
      </c>
    </row>
    <row r="633" spans="1:8" s="11" customFormat="1" x14ac:dyDescent="0.2">
      <c r="A633" s="12" t="s">
        <v>26</v>
      </c>
      <c r="B633" s="12" t="s">
        <v>202</v>
      </c>
      <c r="C633" s="12" t="s">
        <v>197</v>
      </c>
      <c r="D633" s="12" t="s">
        <v>3785</v>
      </c>
      <c r="E633" s="12" t="s">
        <v>171</v>
      </c>
      <c r="F633" s="12" t="s">
        <v>123</v>
      </c>
      <c r="G633" s="12">
        <v>11340</v>
      </c>
      <c r="H633" s="12" t="s">
        <v>39</v>
      </c>
    </row>
    <row r="634" spans="1:8" s="11" customFormat="1" x14ac:dyDescent="0.2">
      <c r="A634" s="12" t="s">
        <v>26</v>
      </c>
      <c r="B634" s="12" t="s">
        <v>202</v>
      </c>
      <c r="C634" s="12" t="s">
        <v>2504</v>
      </c>
      <c r="D634" s="12" t="s">
        <v>3786</v>
      </c>
      <c r="E634" s="12" t="s">
        <v>64</v>
      </c>
      <c r="F634" s="12" t="s">
        <v>29</v>
      </c>
      <c r="G634" s="12">
        <v>7202</v>
      </c>
      <c r="H634" s="12" t="s">
        <v>39</v>
      </c>
    </row>
    <row r="635" spans="1:8" s="11" customFormat="1" x14ac:dyDescent="0.2">
      <c r="A635" s="12" t="s">
        <v>26</v>
      </c>
      <c r="B635" s="12" t="s">
        <v>202</v>
      </c>
      <c r="C635" s="12" t="s">
        <v>2057</v>
      </c>
      <c r="D635" s="12" t="s">
        <v>3787</v>
      </c>
      <c r="E635" s="12" t="s">
        <v>64</v>
      </c>
      <c r="F635" s="12" t="s">
        <v>123</v>
      </c>
      <c r="G635" s="12">
        <v>113460</v>
      </c>
      <c r="H635" s="12" t="s">
        <v>39</v>
      </c>
    </row>
    <row r="636" spans="1:8" s="11" customFormat="1" x14ac:dyDescent="0.2">
      <c r="A636" s="12" t="s">
        <v>26</v>
      </c>
      <c r="B636" s="12" t="s">
        <v>202</v>
      </c>
      <c r="C636" s="12" t="s">
        <v>343</v>
      </c>
      <c r="D636" s="12" t="s">
        <v>3788</v>
      </c>
      <c r="E636" s="12" t="s">
        <v>171</v>
      </c>
      <c r="F636" s="12" t="s">
        <v>29</v>
      </c>
      <c r="G636" s="12">
        <v>2700</v>
      </c>
      <c r="H636" s="12" t="s">
        <v>39</v>
      </c>
    </row>
    <row r="637" spans="1:8" s="11" customFormat="1" hidden="1" x14ac:dyDescent="0.2">
      <c r="A637" s="12" t="s">
        <v>26</v>
      </c>
      <c r="B637" s="12" t="s">
        <v>202</v>
      </c>
      <c r="C637" s="12" t="s">
        <v>1580</v>
      </c>
      <c r="D637" s="12" t="s">
        <v>3789</v>
      </c>
      <c r="E637" s="12" t="s">
        <v>24</v>
      </c>
      <c r="F637" s="12" t="s">
        <v>89</v>
      </c>
      <c r="G637" s="12">
        <v>804</v>
      </c>
      <c r="H637" s="12" t="s">
        <v>23</v>
      </c>
    </row>
    <row r="638" spans="1:8" s="11" customFormat="1" hidden="1" x14ac:dyDescent="0.2">
      <c r="A638" s="12" t="s">
        <v>26</v>
      </c>
      <c r="B638" s="12" t="s">
        <v>202</v>
      </c>
      <c r="C638" s="12" t="s">
        <v>1490</v>
      </c>
      <c r="D638" s="12" t="s">
        <v>3790</v>
      </c>
      <c r="E638" s="12" t="s">
        <v>24</v>
      </c>
      <c r="F638" s="12" t="s">
        <v>89</v>
      </c>
      <c r="G638" s="12">
        <v>591</v>
      </c>
      <c r="H638" s="12" t="s">
        <v>23</v>
      </c>
    </row>
    <row r="639" spans="1:8" s="11" customFormat="1" hidden="1" x14ac:dyDescent="0.2">
      <c r="A639" s="12" t="s">
        <v>26</v>
      </c>
      <c r="B639" s="12" t="s">
        <v>202</v>
      </c>
      <c r="C639" s="12" t="s">
        <v>1486</v>
      </c>
      <c r="D639" s="12" t="s">
        <v>3791</v>
      </c>
      <c r="E639" s="12" t="s">
        <v>24</v>
      </c>
      <c r="F639" s="12" t="s">
        <v>89</v>
      </c>
      <c r="G639" s="12">
        <v>1</v>
      </c>
      <c r="H639" s="12" t="s">
        <v>23</v>
      </c>
    </row>
    <row r="640" spans="1:8" s="11" customFormat="1" x14ac:dyDescent="0.2">
      <c r="A640" s="12" t="s">
        <v>26</v>
      </c>
      <c r="B640" s="12" t="s">
        <v>202</v>
      </c>
      <c r="C640" s="12" t="s">
        <v>2811</v>
      </c>
      <c r="D640" s="12" t="s">
        <v>3792</v>
      </c>
      <c r="E640" s="12" t="s">
        <v>64</v>
      </c>
      <c r="F640" s="12" t="s">
        <v>29</v>
      </c>
      <c r="G640" s="12">
        <v>3730</v>
      </c>
      <c r="H640" s="12" t="s">
        <v>39</v>
      </c>
    </row>
    <row r="641" spans="1:8" s="11" customFormat="1" hidden="1" x14ac:dyDescent="0.2">
      <c r="A641" s="12" t="s">
        <v>26</v>
      </c>
      <c r="B641" s="12" t="s">
        <v>202</v>
      </c>
      <c r="C641" s="12" t="s">
        <v>1479</v>
      </c>
      <c r="D641" s="12" t="s">
        <v>3793</v>
      </c>
      <c r="E641" s="12" t="s">
        <v>24</v>
      </c>
      <c r="F641" s="12" t="s">
        <v>89</v>
      </c>
      <c r="G641" s="12">
        <v>4688</v>
      </c>
      <c r="H641" s="12" t="s">
        <v>23</v>
      </c>
    </row>
    <row r="642" spans="1:8" s="11" customFormat="1" x14ac:dyDescent="0.2">
      <c r="A642" s="12" t="s">
        <v>26</v>
      </c>
      <c r="B642" s="12" t="s">
        <v>202</v>
      </c>
      <c r="C642" s="12" t="s">
        <v>2046</v>
      </c>
      <c r="D642" s="12" t="s">
        <v>3794</v>
      </c>
      <c r="E642" s="12" t="s">
        <v>64</v>
      </c>
      <c r="F642" s="12" t="s">
        <v>33</v>
      </c>
      <c r="G642" s="12">
        <v>3000</v>
      </c>
      <c r="H642" s="12" t="s">
        <v>39</v>
      </c>
    </row>
    <row r="643" spans="1:8" s="11" customFormat="1" x14ac:dyDescent="0.2">
      <c r="A643" s="12" t="s">
        <v>26</v>
      </c>
      <c r="B643" s="12" t="s">
        <v>202</v>
      </c>
      <c r="C643" s="12" t="s">
        <v>2992</v>
      </c>
      <c r="D643" s="12" t="s">
        <v>3795</v>
      </c>
      <c r="E643" s="12" t="s">
        <v>64</v>
      </c>
      <c r="F643" s="12" t="s">
        <v>29</v>
      </c>
      <c r="G643" s="12">
        <v>3600</v>
      </c>
      <c r="H643" s="12" t="s">
        <v>39</v>
      </c>
    </row>
    <row r="644" spans="1:8" s="11" customFormat="1" x14ac:dyDescent="0.2">
      <c r="A644" s="12" t="s">
        <v>26</v>
      </c>
      <c r="B644" s="12" t="s">
        <v>202</v>
      </c>
      <c r="C644" s="12" t="s">
        <v>3148</v>
      </c>
      <c r="D644" s="12" t="s">
        <v>3796</v>
      </c>
      <c r="E644" s="12" t="s">
        <v>64</v>
      </c>
      <c r="F644" s="12" t="s">
        <v>29</v>
      </c>
      <c r="G644" s="12">
        <v>4900</v>
      </c>
      <c r="H644" s="12" t="s">
        <v>39</v>
      </c>
    </row>
    <row r="645" spans="1:8" s="11" customFormat="1" hidden="1" x14ac:dyDescent="0.2">
      <c r="A645" s="12" t="s">
        <v>26</v>
      </c>
      <c r="B645" s="12" t="s">
        <v>202</v>
      </c>
      <c r="C645" s="12" t="s">
        <v>1784</v>
      </c>
      <c r="D645" s="12" t="s">
        <v>3797</v>
      </c>
      <c r="E645" s="12" t="s">
        <v>64</v>
      </c>
      <c r="F645" s="12" t="s">
        <v>29</v>
      </c>
      <c r="G645" s="12">
        <v>275</v>
      </c>
      <c r="H645" s="12" t="s">
        <v>23</v>
      </c>
    </row>
    <row r="646" spans="1:8" s="11" customFormat="1" x14ac:dyDescent="0.2">
      <c r="A646" s="12" t="s">
        <v>26</v>
      </c>
      <c r="B646" s="12" t="s">
        <v>202</v>
      </c>
      <c r="C646" s="12" t="s">
        <v>2518</v>
      </c>
      <c r="D646" s="12" t="s">
        <v>3798</v>
      </c>
      <c r="E646" s="12" t="s">
        <v>64</v>
      </c>
      <c r="F646" s="12" t="s">
        <v>33</v>
      </c>
      <c r="G646" s="12">
        <v>2643</v>
      </c>
      <c r="H646" s="12" t="s">
        <v>39</v>
      </c>
    </row>
    <row r="647" spans="1:8" s="11" customFormat="1" x14ac:dyDescent="0.2">
      <c r="A647" s="12" t="s">
        <v>26</v>
      </c>
      <c r="B647" s="12" t="s">
        <v>202</v>
      </c>
      <c r="C647" s="12" t="s">
        <v>2597</v>
      </c>
      <c r="D647" s="12" t="s">
        <v>3799</v>
      </c>
      <c r="E647" s="12" t="s">
        <v>64</v>
      </c>
      <c r="F647" s="12" t="s">
        <v>33</v>
      </c>
      <c r="G647" s="12">
        <v>2751</v>
      </c>
      <c r="H647" s="12" t="s">
        <v>39</v>
      </c>
    </row>
    <row r="648" spans="1:8" s="11" customFormat="1" hidden="1" x14ac:dyDescent="0.2">
      <c r="A648" s="12" t="s">
        <v>26</v>
      </c>
      <c r="B648" s="12" t="s">
        <v>202</v>
      </c>
      <c r="C648" s="12" t="s">
        <v>1782</v>
      </c>
      <c r="D648" s="12" t="s">
        <v>3800</v>
      </c>
      <c r="E648" s="12" t="s">
        <v>64</v>
      </c>
      <c r="F648" s="12" t="s">
        <v>29</v>
      </c>
      <c r="G648" s="12">
        <v>1</v>
      </c>
      <c r="H648" s="12" t="s">
        <v>23</v>
      </c>
    </row>
    <row r="649" spans="1:8" s="11" customFormat="1" x14ac:dyDescent="0.2">
      <c r="A649" s="12" t="s">
        <v>26</v>
      </c>
      <c r="B649" s="12" t="s">
        <v>202</v>
      </c>
      <c r="C649" s="12" t="s">
        <v>2192</v>
      </c>
      <c r="D649" s="12" t="s">
        <v>3801</v>
      </c>
      <c r="E649" s="12" t="s">
        <v>64</v>
      </c>
      <c r="F649" s="12" t="s">
        <v>29</v>
      </c>
      <c r="G649" s="12">
        <v>4946</v>
      </c>
      <c r="H649" s="12" t="s">
        <v>39</v>
      </c>
    </row>
    <row r="650" spans="1:8" s="11" customFormat="1" hidden="1" x14ac:dyDescent="0.2">
      <c r="A650" s="12" t="s">
        <v>26</v>
      </c>
      <c r="B650" s="12" t="s">
        <v>202</v>
      </c>
      <c r="C650" s="12" t="s">
        <v>1196</v>
      </c>
      <c r="D650" s="12" t="s">
        <v>3802</v>
      </c>
      <c r="E650" s="12" t="s">
        <v>24</v>
      </c>
      <c r="F650" s="12" t="s">
        <v>1199</v>
      </c>
      <c r="G650" s="12">
        <v>2250</v>
      </c>
      <c r="H650" s="12" t="s">
        <v>23</v>
      </c>
    </row>
    <row r="651" spans="1:8" s="11" customFormat="1" hidden="1" x14ac:dyDescent="0.2">
      <c r="A651" s="12" t="s">
        <v>26</v>
      </c>
      <c r="B651" s="12" t="s">
        <v>202</v>
      </c>
      <c r="C651" s="12" t="s">
        <v>1887</v>
      </c>
      <c r="D651" s="12" t="s">
        <v>3803</v>
      </c>
      <c r="E651" s="12" t="s">
        <v>64</v>
      </c>
      <c r="F651" s="12" t="s">
        <v>29</v>
      </c>
      <c r="G651" s="12">
        <v>1800</v>
      </c>
      <c r="H651" s="12" t="s">
        <v>23</v>
      </c>
    </row>
    <row r="652" spans="1:8" s="11" customFormat="1" hidden="1" x14ac:dyDescent="0.2">
      <c r="A652" s="12" t="s">
        <v>26</v>
      </c>
      <c r="B652" s="12" t="s">
        <v>27</v>
      </c>
      <c r="C652" s="12" t="s">
        <v>1939</v>
      </c>
      <c r="D652" s="12" t="s">
        <v>3804</v>
      </c>
      <c r="E652" s="12" t="s">
        <v>64</v>
      </c>
      <c r="F652" s="12" t="s">
        <v>33</v>
      </c>
      <c r="G652" s="12">
        <v>2430</v>
      </c>
      <c r="H652" s="12" t="s">
        <v>23</v>
      </c>
    </row>
    <row r="653" spans="1:8" s="11" customFormat="1" x14ac:dyDescent="0.2">
      <c r="A653" s="12" t="s">
        <v>26</v>
      </c>
      <c r="B653" s="12" t="s">
        <v>27</v>
      </c>
      <c r="C653" s="12" t="s">
        <v>239</v>
      </c>
      <c r="D653" s="12" t="s">
        <v>3805</v>
      </c>
      <c r="E653" s="12" t="s">
        <v>171</v>
      </c>
      <c r="F653" s="12" t="s">
        <v>155</v>
      </c>
      <c r="G653" s="12">
        <v>27300</v>
      </c>
      <c r="H653" s="12" t="s">
        <v>39</v>
      </c>
    </row>
    <row r="654" spans="1:8" s="11" customFormat="1" x14ac:dyDescent="0.2">
      <c r="A654" s="12" t="s">
        <v>26</v>
      </c>
      <c r="B654" s="12" t="s">
        <v>27</v>
      </c>
      <c r="C654" s="12" t="s">
        <v>2956</v>
      </c>
      <c r="D654" s="12" t="s">
        <v>3806</v>
      </c>
      <c r="E654" s="12" t="s">
        <v>64</v>
      </c>
      <c r="F654" s="12" t="s">
        <v>29</v>
      </c>
      <c r="G654" s="12">
        <v>4712</v>
      </c>
      <c r="H654" s="12" t="s">
        <v>39</v>
      </c>
    </row>
    <row r="655" spans="1:8" s="11" customFormat="1" x14ac:dyDescent="0.2">
      <c r="A655" s="12" t="s">
        <v>26</v>
      </c>
      <c r="B655" s="12" t="s">
        <v>27</v>
      </c>
      <c r="C655" s="12" t="s">
        <v>221</v>
      </c>
      <c r="D655" s="12" t="s">
        <v>3807</v>
      </c>
      <c r="E655" s="12" t="s">
        <v>171</v>
      </c>
      <c r="F655" s="12" t="s">
        <v>155</v>
      </c>
      <c r="G655" s="12">
        <v>64400</v>
      </c>
      <c r="H655" s="12" t="s">
        <v>39</v>
      </c>
    </row>
    <row r="656" spans="1:8" s="11" customFormat="1" x14ac:dyDescent="0.2">
      <c r="A656" s="12" t="s">
        <v>26</v>
      </c>
      <c r="B656" s="12" t="s">
        <v>27</v>
      </c>
      <c r="C656" s="12" t="s">
        <v>2563</v>
      </c>
      <c r="D656" s="12" t="s">
        <v>3808</v>
      </c>
      <c r="E656" s="12" t="s">
        <v>64</v>
      </c>
      <c r="F656" s="12" t="s">
        <v>29</v>
      </c>
      <c r="G656" s="12">
        <v>26485</v>
      </c>
      <c r="H656" s="12" t="s">
        <v>39</v>
      </c>
    </row>
    <row r="657" spans="1:8" s="11" customFormat="1" x14ac:dyDescent="0.2">
      <c r="A657" s="12" t="s">
        <v>26</v>
      </c>
      <c r="B657" s="12" t="s">
        <v>27</v>
      </c>
      <c r="C657" s="12" t="s">
        <v>2569</v>
      </c>
      <c r="D657" s="12" t="s">
        <v>3809</v>
      </c>
      <c r="E657" s="12" t="s">
        <v>64</v>
      </c>
      <c r="F657" s="12" t="s">
        <v>123</v>
      </c>
      <c r="G657" s="12">
        <v>15200</v>
      </c>
      <c r="H657" s="12" t="s">
        <v>39</v>
      </c>
    </row>
    <row r="658" spans="1:8" s="11" customFormat="1" x14ac:dyDescent="0.2">
      <c r="A658" s="12" t="s">
        <v>26</v>
      </c>
      <c r="B658" s="12" t="s">
        <v>27</v>
      </c>
      <c r="C658" s="12" t="s">
        <v>2948</v>
      </c>
      <c r="D658" s="12" t="s">
        <v>3810</v>
      </c>
      <c r="E658" s="12" t="s">
        <v>64</v>
      </c>
      <c r="F658" s="12" t="s">
        <v>29</v>
      </c>
      <c r="G658" s="12">
        <v>44687</v>
      </c>
      <c r="H658" s="12" t="s">
        <v>39</v>
      </c>
    </row>
    <row r="659" spans="1:8" s="11" customFormat="1" hidden="1" x14ac:dyDescent="0.2">
      <c r="A659" s="12" t="s">
        <v>26</v>
      </c>
      <c r="B659" s="12" t="s">
        <v>27</v>
      </c>
      <c r="C659" s="12" t="s">
        <v>1946</v>
      </c>
      <c r="D659" s="12" t="s">
        <v>3811</v>
      </c>
      <c r="E659" s="12" t="s">
        <v>64</v>
      </c>
      <c r="F659" s="12" t="s">
        <v>33</v>
      </c>
      <c r="G659" s="12">
        <v>3392</v>
      </c>
      <c r="H659" s="12" t="s">
        <v>23</v>
      </c>
    </row>
    <row r="660" spans="1:8" s="11" customFormat="1" x14ac:dyDescent="0.2">
      <c r="A660" s="12" t="s">
        <v>26</v>
      </c>
      <c r="B660" s="12" t="s">
        <v>27</v>
      </c>
      <c r="C660" s="12" t="s">
        <v>899</v>
      </c>
      <c r="D660" s="12" t="s">
        <v>3812</v>
      </c>
      <c r="E660" s="12" t="s">
        <v>171</v>
      </c>
      <c r="F660" s="12" t="s">
        <v>29</v>
      </c>
      <c r="G660" s="12">
        <v>5292</v>
      </c>
      <c r="H660" s="12" t="s">
        <v>39</v>
      </c>
    </row>
    <row r="661" spans="1:8" s="11" customFormat="1" hidden="1" x14ac:dyDescent="0.2">
      <c r="A661" s="12" t="s">
        <v>26</v>
      </c>
      <c r="B661" s="12" t="s">
        <v>27</v>
      </c>
      <c r="C661" s="12" t="s">
        <v>1215</v>
      </c>
      <c r="D661" s="12" t="s">
        <v>3813</v>
      </c>
      <c r="E661" s="12" t="s">
        <v>64</v>
      </c>
      <c r="F661" s="12" t="s">
        <v>89</v>
      </c>
      <c r="G661" s="12">
        <v>1</v>
      </c>
      <c r="H661" s="12" t="s">
        <v>23</v>
      </c>
    </row>
    <row r="662" spans="1:8" s="11" customFormat="1" x14ac:dyDescent="0.2">
      <c r="A662" s="12" t="s">
        <v>26</v>
      </c>
      <c r="B662" s="12" t="s">
        <v>27</v>
      </c>
      <c r="C662" s="12" t="s">
        <v>909</v>
      </c>
      <c r="D662" s="12" t="s">
        <v>3814</v>
      </c>
      <c r="E662" s="12" t="s">
        <v>171</v>
      </c>
      <c r="F662" s="12" t="s">
        <v>29</v>
      </c>
      <c r="G662" s="12">
        <v>5800</v>
      </c>
      <c r="H662" s="12" t="s">
        <v>39</v>
      </c>
    </row>
    <row r="663" spans="1:8" s="11" customFormat="1" x14ac:dyDescent="0.2">
      <c r="A663" s="12" t="s">
        <v>26</v>
      </c>
      <c r="B663" s="12" t="s">
        <v>27</v>
      </c>
      <c r="C663" s="12" t="s">
        <v>601</v>
      </c>
      <c r="D663" s="12" t="s">
        <v>3815</v>
      </c>
      <c r="E663" s="12" t="s">
        <v>171</v>
      </c>
      <c r="F663" s="12" t="s">
        <v>29</v>
      </c>
      <c r="G663" s="12">
        <v>18500</v>
      </c>
      <c r="H663" s="12" t="s">
        <v>39</v>
      </c>
    </row>
    <row r="664" spans="1:8" s="11" customFormat="1" x14ac:dyDescent="0.2">
      <c r="A664" s="12" t="s">
        <v>26</v>
      </c>
      <c r="B664" s="12" t="s">
        <v>27</v>
      </c>
      <c r="C664" s="12" t="s">
        <v>2959</v>
      </c>
      <c r="D664" s="12" t="s">
        <v>3816</v>
      </c>
      <c r="E664" s="12" t="s">
        <v>64</v>
      </c>
      <c r="F664" s="12" t="s">
        <v>33</v>
      </c>
      <c r="G664" s="12">
        <v>14122</v>
      </c>
      <c r="H664" s="12" t="s">
        <v>39</v>
      </c>
    </row>
    <row r="665" spans="1:8" s="11" customFormat="1" hidden="1" x14ac:dyDescent="0.2">
      <c r="A665" s="12" t="s">
        <v>26</v>
      </c>
      <c r="B665" s="12" t="s">
        <v>27</v>
      </c>
      <c r="C665" s="12" t="s">
        <v>1139</v>
      </c>
      <c r="D665" s="12" t="s">
        <v>3817</v>
      </c>
      <c r="E665" s="12" t="s">
        <v>64</v>
      </c>
      <c r="F665" s="12" t="s">
        <v>29</v>
      </c>
      <c r="G665" s="12">
        <v>500</v>
      </c>
      <c r="H665" s="12" t="s">
        <v>23</v>
      </c>
    </row>
    <row r="666" spans="1:8" s="11" customFormat="1" x14ac:dyDescent="0.2">
      <c r="A666" s="12" t="s">
        <v>26</v>
      </c>
      <c r="B666" s="12" t="s">
        <v>27</v>
      </c>
      <c r="C666" s="12" t="s">
        <v>2600</v>
      </c>
      <c r="D666" s="12" t="s">
        <v>3818</v>
      </c>
      <c r="E666" s="12" t="s">
        <v>64</v>
      </c>
      <c r="F666" s="12" t="s">
        <v>29</v>
      </c>
      <c r="G666" s="12">
        <v>4753</v>
      </c>
      <c r="H666" s="12" t="s">
        <v>39</v>
      </c>
    </row>
    <row r="667" spans="1:8" s="11" customFormat="1" hidden="1" x14ac:dyDescent="0.2">
      <c r="A667" s="12" t="s">
        <v>26</v>
      </c>
      <c r="B667" s="12" t="s">
        <v>27</v>
      </c>
      <c r="C667" s="12" t="s">
        <v>1937</v>
      </c>
      <c r="D667" s="12" t="s">
        <v>3819</v>
      </c>
      <c r="E667" s="12" t="s">
        <v>64</v>
      </c>
      <c r="F667" s="12" t="s">
        <v>29</v>
      </c>
      <c r="G667" s="12">
        <v>2050</v>
      </c>
      <c r="H667" s="12" t="s">
        <v>23</v>
      </c>
    </row>
    <row r="668" spans="1:8" s="11" customFormat="1" hidden="1" x14ac:dyDescent="0.2">
      <c r="A668" s="12" t="s">
        <v>26</v>
      </c>
      <c r="B668" s="12" t="s">
        <v>27</v>
      </c>
      <c r="C668" s="12" t="s">
        <v>1893</v>
      </c>
      <c r="D668" s="12" t="s">
        <v>3820</v>
      </c>
      <c r="E668" s="12" t="s">
        <v>64</v>
      </c>
      <c r="F668" s="12" t="s">
        <v>29</v>
      </c>
      <c r="G668" s="12">
        <v>520</v>
      </c>
      <c r="H668" s="12" t="s">
        <v>23</v>
      </c>
    </row>
    <row r="669" spans="1:8" s="11" customFormat="1" hidden="1" x14ac:dyDescent="0.2">
      <c r="A669" s="12" t="s">
        <v>26</v>
      </c>
      <c r="B669" s="12" t="s">
        <v>27</v>
      </c>
      <c r="C669" s="12" t="s">
        <v>1943</v>
      </c>
      <c r="D669" s="12" t="s">
        <v>3821</v>
      </c>
      <c r="E669" s="12" t="s">
        <v>64</v>
      </c>
      <c r="F669" s="12" t="s">
        <v>33</v>
      </c>
      <c r="G669" s="12">
        <v>1054</v>
      </c>
      <c r="H669" s="12" t="s">
        <v>23</v>
      </c>
    </row>
    <row r="670" spans="1:8" s="11" customFormat="1" x14ac:dyDescent="0.2">
      <c r="A670" s="12" t="s">
        <v>26</v>
      </c>
      <c r="B670" s="12" t="s">
        <v>27</v>
      </c>
      <c r="C670" s="12" t="s">
        <v>893</v>
      </c>
      <c r="D670" s="12" t="s">
        <v>3822</v>
      </c>
      <c r="E670" s="12" t="s">
        <v>171</v>
      </c>
      <c r="F670" s="12" t="s">
        <v>29</v>
      </c>
      <c r="G670" s="12">
        <v>3300</v>
      </c>
      <c r="H670" s="12" t="s">
        <v>39</v>
      </c>
    </row>
    <row r="671" spans="1:8" s="11" customFormat="1" hidden="1" x14ac:dyDescent="0.2">
      <c r="A671" s="12" t="s">
        <v>26</v>
      </c>
      <c r="B671" s="12" t="s">
        <v>27</v>
      </c>
      <c r="C671" s="12" t="s">
        <v>1131</v>
      </c>
      <c r="D671" s="12" t="s">
        <v>3823</v>
      </c>
      <c r="E671" s="12" t="s">
        <v>64</v>
      </c>
      <c r="F671" s="12" t="s">
        <v>33</v>
      </c>
      <c r="G671" s="12">
        <v>300</v>
      </c>
      <c r="H671" s="12" t="s">
        <v>23</v>
      </c>
    </row>
    <row r="672" spans="1:8" s="11" customFormat="1" x14ac:dyDescent="0.2">
      <c r="A672" s="12" t="s">
        <v>26</v>
      </c>
      <c r="B672" s="12" t="s">
        <v>27</v>
      </c>
      <c r="C672" s="12" t="s">
        <v>896</v>
      </c>
      <c r="D672" s="12" t="s">
        <v>3824</v>
      </c>
      <c r="E672" s="12" t="s">
        <v>171</v>
      </c>
      <c r="F672" s="12" t="s">
        <v>29</v>
      </c>
      <c r="G672" s="12">
        <v>15063</v>
      </c>
      <c r="H672" s="12" t="s">
        <v>39</v>
      </c>
    </row>
    <row r="673" spans="1:8" s="11" customFormat="1" x14ac:dyDescent="0.2">
      <c r="A673" s="12" t="s">
        <v>26</v>
      </c>
      <c r="B673" s="12" t="s">
        <v>27</v>
      </c>
      <c r="C673" s="12" t="s">
        <v>2951</v>
      </c>
      <c r="D673" s="12" t="s">
        <v>3825</v>
      </c>
      <c r="E673" s="12" t="s">
        <v>64</v>
      </c>
      <c r="F673" s="12" t="s">
        <v>29</v>
      </c>
      <c r="G673" s="12">
        <v>3300</v>
      </c>
      <c r="H673" s="12" t="s">
        <v>39</v>
      </c>
    </row>
    <row r="674" spans="1:8" s="11" customFormat="1" hidden="1" x14ac:dyDescent="0.2">
      <c r="A674" s="12" t="s">
        <v>26</v>
      </c>
      <c r="B674" s="12" t="s">
        <v>27</v>
      </c>
      <c r="C674" s="12" t="s">
        <v>1392</v>
      </c>
      <c r="D674" s="12" t="s">
        <v>3826</v>
      </c>
      <c r="E674" s="12" t="s">
        <v>24</v>
      </c>
      <c r="F674" s="12" t="s">
        <v>29</v>
      </c>
      <c r="G674" s="12">
        <v>1</v>
      </c>
      <c r="H674" s="12" t="s">
        <v>23</v>
      </c>
    </row>
    <row r="675" spans="1:8" s="11" customFormat="1" hidden="1" x14ac:dyDescent="0.2">
      <c r="A675" s="12" t="s">
        <v>26</v>
      </c>
      <c r="B675" s="12" t="s">
        <v>27</v>
      </c>
      <c r="C675" s="12" t="s">
        <v>1901</v>
      </c>
      <c r="D675" s="12" t="s">
        <v>3827</v>
      </c>
      <c r="E675" s="12" t="s">
        <v>64</v>
      </c>
      <c r="F675" s="12" t="s">
        <v>29</v>
      </c>
      <c r="G675" s="12">
        <v>1113</v>
      </c>
      <c r="H675" s="12" t="s">
        <v>23</v>
      </c>
    </row>
    <row r="676" spans="1:8" s="11" customFormat="1" hidden="1" x14ac:dyDescent="0.2">
      <c r="A676" s="12" t="s">
        <v>26</v>
      </c>
      <c r="B676" s="12" t="s">
        <v>27</v>
      </c>
      <c r="C676" s="12" t="s">
        <v>1897</v>
      </c>
      <c r="D676" s="12" t="s">
        <v>3828</v>
      </c>
      <c r="E676" s="12" t="s">
        <v>64</v>
      </c>
      <c r="F676" s="12" t="s">
        <v>29</v>
      </c>
      <c r="G676" s="12">
        <v>439</v>
      </c>
      <c r="H676" s="12" t="s">
        <v>23</v>
      </c>
    </row>
    <row r="677" spans="1:8" s="11" customFormat="1" hidden="1" x14ac:dyDescent="0.2">
      <c r="A677" s="12" t="s">
        <v>26</v>
      </c>
      <c r="B677" s="12" t="s">
        <v>27</v>
      </c>
      <c r="C677" s="12" t="s">
        <v>1890</v>
      </c>
      <c r="D677" s="12" t="s">
        <v>3829</v>
      </c>
      <c r="E677" s="12" t="s">
        <v>64</v>
      </c>
      <c r="F677" s="12" t="s">
        <v>29</v>
      </c>
      <c r="G677" s="12">
        <v>1216</v>
      </c>
      <c r="H677" s="12" t="s">
        <v>23</v>
      </c>
    </row>
    <row r="678" spans="1:8" s="11" customFormat="1" hidden="1" x14ac:dyDescent="0.2">
      <c r="A678" s="12" t="s">
        <v>26</v>
      </c>
      <c r="B678" s="12" t="s">
        <v>27</v>
      </c>
      <c r="C678" s="12" t="s">
        <v>1135</v>
      </c>
      <c r="D678" s="12" t="s">
        <v>3830</v>
      </c>
      <c r="E678" s="12" t="s">
        <v>64</v>
      </c>
      <c r="F678" s="12" t="s">
        <v>29</v>
      </c>
      <c r="G678" s="12">
        <v>1000</v>
      </c>
      <c r="H678" s="12" t="s">
        <v>23</v>
      </c>
    </row>
    <row r="679" spans="1:8" s="11" customFormat="1" x14ac:dyDescent="0.2">
      <c r="A679" s="12" t="s">
        <v>26</v>
      </c>
      <c r="B679" s="12" t="s">
        <v>27</v>
      </c>
      <c r="C679" s="12" t="s">
        <v>217</v>
      </c>
      <c r="D679" s="12" t="s">
        <v>3831</v>
      </c>
      <c r="E679" s="12" t="s">
        <v>171</v>
      </c>
      <c r="F679" s="12" t="s">
        <v>29</v>
      </c>
      <c r="G679" s="12">
        <v>13552</v>
      </c>
      <c r="H679" s="12" t="s">
        <v>39</v>
      </c>
    </row>
    <row r="680" spans="1:8" s="11" customFormat="1" x14ac:dyDescent="0.2">
      <c r="A680" s="12" t="s">
        <v>26</v>
      </c>
      <c r="B680" s="12" t="s">
        <v>27</v>
      </c>
      <c r="C680" s="12" t="s">
        <v>173</v>
      </c>
      <c r="D680" s="12" t="s">
        <v>3832</v>
      </c>
      <c r="E680" s="12" t="s">
        <v>171</v>
      </c>
      <c r="F680" s="12" t="s">
        <v>29</v>
      </c>
      <c r="G680" s="12">
        <v>6800</v>
      </c>
      <c r="H680" s="12" t="s">
        <v>39</v>
      </c>
    </row>
    <row r="681" spans="1:8" s="11" customFormat="1" x14ac:dyDescent="0.2">
      <c r="A681" s="12" t="s">
        <v>26</v>
      </c>
      <c r="B681" s="12" t="s">
        <v>27</v>
      </c>
      <c r="C681" s="12" t="s">
        <v>194</v>
      </c>
      <c r="D681" s="12" t="s">
        <v>3833</v>
      </c>
      <c r="E681" s="12" t="s">
        <v>171</v>
      </c>
      <c r="F681" s="12" t="s">
        <v>29</v>
      </c>
      <c r="G681" s="12">
        <v>52329</v>
      </c>
      <c r="H681" s="12" t="s">
        <v>39</v>
      </c>
    </row>
    <row r="682" spans="1:8" s="11" customFormat="1" x14ac:dyDescent="0.2">
      <c r="A682" s="12" t="s">
        <v>26</v>
      </c>
      <c r="B682" s="12" t="s">
        <v>27</v>
      </c>
      <c r="C682" s="12" t="s">
        <v>187</v>
      </c>
      <c r="D682" s="12" t="s">
        <v>3834</v>
      </c>
      <c r="E682" s="12" t="s">
        <v>171</v>
      </c>
      <c r="F682" s="12" t="s">
        <v>29</v>
      </c>
      <c r="G682" s="12">
        <v>63035</v>
      </c>
      <c r="H682" s="12" t="s">
        <v>39</v>
      </c>
    </row>
    <row r="683" spans="1:8" s="11" customFormat="1" x14ac:dyDescent="0.2">
      <c r="A683" s="12" t="s">
        <v>26</v>
      </c>
      <c r="B683" s="12" t="s">
        <v>27</v>
      </c>
      <c r="C683" s="12" t="s">
        <v>902</v>
      </c>
      <c r="D683" s="12" t="s">
        <v>3835</v>
      </c>
      <c r="E683" s="12" t="s">
        <v>171</v>
      </c>
      <c r="F683" s="12" t="s">
        <v>29</v>
      </c>
      <c r="G683" s="12">
        <v>4000</v>
      </c>
      <c r="H683" s="12" t="s">
        <v>39</v>
      </c>
    </row>
    <row r="684" spans="1:8" s="11" customFormat="1" hidden="1" x14ac:dyDescent="0.2">
      <c r="A684" s="12" t="s">
        <v>26</v>
      </c>
      <c r="B684" s="12" t="s">
        <v>27</v>
      </c>
      <c r="C684" s="12" t="s">
        <v>1912</v>
      </c>
      <c r="D684" s="12" t="s">
        <v>3836</v>
      </c>
      <c r="E684" s="12" t="s">
        <v>64</v>
      </c>
      <c r="F684" s="12" t="s">
        <v>29</v>
      </c>
      <c r="G684" s="12">
        <v>800</v>
      </c>
      <c r="H684" s="12" t="s">
        <v>23</v>
      </c>
    </row>
    <row r="685" spans="1:8" s="11" customFormat="1" hidden="1" x14ac:dyDescent="0.2">
      <c r="A685" s="12" t="s">
        <v>26</v>
      </c>
      <c r="B685" s="12" t="s">
        <v>27</v>
      </c>
      <c r="C685" s="12" t="s">
        <v>1388</v>
      </c>
      <c r="D685" s="12" t="s">
        <v>3837</v>
      </c>
      <c r="E685" s="12" t="s">
        <v>24</v>
      </c>
      <c r="F685" s="12" t="s">
        <v>89</v>
      </c>
      <c r="G685" s="12">
        <v>322</v>
      </c>
      <c r="H685" s="12" t="s">
        <v>23</v>
      </c>
    </row>
    <row r="686" spans="1:8" s="11" customFormat="1" hidden="1" x14ac:dyDescent="0.2">
      <c r="A686" s="12" t="s">
        <v>26</v>
      </c>
      <c r="B686" s="12" t="s">
        <v>27</v>
      </c>
      <c r="C686" s="12" t="s">
        <v>1909</v>
      </c>
      <c r="D686" s="12" t="s">
        <v>3838</v>
      </c>
      <c r="E686" s="12" t="s">
        <v>64</v>
      </c>
      <c r="F686" s="12" t="s">
        <v>29</v>
      </c>
      <c r="G686" s="12">
        <v>3500</v>
      </c>
      <c r="H686" s="12" t="s">
        <v>23</v>
      </c>
    </row>
    <row r="687" spans="1:8" s="11" customFormat="1" hidden="1" x14ac:dyDescent="0.2">
      <c r="A687" s="12" t="s">
        <v>26</v>
      </c>
      <c r="B687" s="12" t="s">
        <v>27</v>
      </c>
      <c r="C687" s="12" t="s">
        <v>1931</v>
      </c>
      <c r="D687" s="12" t="s">
        <v>3839</v>
      </c>
      <c r="E687" s="12" t="s">
        <v>64</v>
      </c>
      <c r="F687" s="12" t="s">
        <v>29</v>
      </c>
      <c r="G687" s="12">
        <v>1993</v>
      </c>
      <c r="H687" s="12" t="s">
        <v>23</v>
      </c>
    </row>
    <row r="688" spans="1:8" s="11" customFormat="1" x14ac:dyDescent="0.2">
      <c r="A688" s="12" t="s">
        <v>26</v>
      </c>
      <c r="B688" s="12" t="s">
        <v>27</v>
      </c>
      <c r="C688" s="12" t="s">
        <v>204</v>
      </c>
      <c r="D688" s="12" t="s">
        <v>3840</v>
      </c>
      <c r="E688" s="12" t="s">
        <v>171</v>
      </c>
      <c r="F688" s="12" t="s">
        <v>155</v>
      </c>
      <c r="G688" s="12">
        <v>26000</v>
      </c>
      <c r="H688" s="12" t="s">
        <v>39</v>
      </c>
    </row>
    <row r="689" spans="1:8" s="11" customFormat="1" x14ac:dyDescent="0.2">
      <c r="A689" s="12" t="s">
        <v>26</v>
      </c>
      <c r="B689" s="12" t="s">
        <v>27</v>
      </c>
      <c r="C689" s="12" t="s">
        <v>2120</v>
      </c>
      <c r="D689" s="12" t="s">
        <v>3841</v>
      </c>
      <c r="E689" s="12" t="s">
        <v>64</v>
      </c>
      <c r="F689" s="12" t="s">
        <v>29</v>
      </c>
      <c r="G689" s="12">
        <v>3182</v>
      </c>
      <c r="H689" s="12" t="s">
        <v>39</v>
      </c>
    </row>
    <row r="690" spans="1:8" s="11" customFormat="1" hidden="1" x14ac:dyDescent="0.2">
      <c r="A690" s="12" t="s">
        <v>26</v>
      </c>
      <c r="B690" s="12" t="s">
        <v>27</v>
      </c>
      <c r="C690" s="12" t="s">
        <v>1916</v>
      </c>
      <c r="D690" s="12" t="s">
        <v>3842</v>
      </c>
      <c r="E690" s="12" t="s">
        <v>64</v>
      </c>
      <c r="F690" s="12" t="s">
        <v>29</v>
      </c>
      <c r="G690" s="12">
        <v>1254</v>
      </c>
      <c r="H690" s="12" t="s">
        <v>23</v>
      </c>
    </row>
    <row r="691" spans="1:8" s="11" customFormat="1" hidden="1" x14ac:dyDescent="0.2">
      <c r="A691" s="12" t="s">
        <v>26</v>
      </c>
      <c r="B691" s="12" t="s">
        <v>27</v>
      </c>
      <c r="C691" s="12" t="s">
        <v>1922</v>
      </c>
      <c r="D691" s="12" t="s">
        <v>3843</v>
      </c>
      <c r="E691" s="12" t="s">
        <v>64</v>
      </c>
      <c r="F691" s="12" t="s">
        <v>29</v>
      </c>
      <c r="G691" s="12">
        <v>90</v>
      </c>
      <c r="H691" s="12" t="s">
        <v>23</v>
      </c>
    </row>
    <row r="692" spans="1:8" s="11" customFormat="1" hidden="1" x14ac:dyDescent="0.2">
      <c r="A692" s="12" t="s">
        <v>26</v>
      </c>
      <c r="B692" s="12" t="s">
        <v>27</v>
      </c>
      <c r="C692" s="12" t="s">
        <v>1919</v>
      </c>
      <c r="D692" s="12" t="s">
        <v>3844</v>
      </c>
      <c r="E692" s="12" t="s">
        <v>64</v>
      </c>
      <c r="F692" s="12" t="s">
        <v>29</v>
      </c>
      <c r="G692" s="12">
        <v>1418</v>
      </c>
      <c r="H692" s="12" t="s">
        <v>23</v>
      </c>
    </row>
    <row r="693" spans="1:8" s="11" customFormat="1" hidden="1" x14ac:dyDescent="0.2">
      <c r="A693" s="12" t="s">
        <v>26</v>
      </c>
      <c r="B693" s="12" t="s">
        <v>27</v>
      </c>
      <c r="C693" s="12" t="s">
        <v>1926</v>
      </c>
      <c r="D693" s="12" t="s">
        <v>3845</v>
      </c>
      <c r="E693" s="12" t="s">
        <v>64</v>
      </c>
      <c r="F693" s="12" t="s">
        <v>29</v>
      </c>
      <c r="G693" s="12">
        <v>2783</v>
      </c>
      <c r="H693" s="12" t="s">
        <v>23</v>
      </c>
    </row>
    <row r="694" spans="1:8" s="11" customFormat="1" hidden="1" x14ac:dyDescent="0.2">
      <c r="A694" s="12" t="s">
        <v>26</v>
      </c>
      <c r="B694" s="12" t="s">
        <v>27</v>
      </c>
      <c r="C694" s="12" t="s">
        <v>1924</v>
      </c>
      <c r="D694" s="12" t="s">
        <v>3846</v>
      </c>
      <c r="E694" s="12" t="s">
        <v>64</v>
      </c>
      <c r="F694" s="12" t="s">
        <v>29</v>
      </c>
      <c r="G694" s="12">
        <v>264</v>
      </c>
      <c r="H694" s="12" t="s">
        <v>23</v>
      </c>
    </row>
    <row r="695" spans="1:8" s="11" customFormat="1" hidden="1" x14ac:dyDescent="0.2">
      <c r="A695" s="12" t="s">
        <v>26</v>
      </c>
      <c r="B695" s="12" t="s">
        <v>27</v>
      </c>
      <c r="C695" s="12" t="s">
        <v>1975</v>
      </c>
      <c r="D695" s="12" t="s">
        <v>3847</v>
      </c>
      <c r="E695" s="12" t="s">
        <v>64</v>
      </c>
      <c r="F695" s="12" t="s">
        <v>29</v>
      </c>
      <c r="G695" s="12">
        <v>227</v>
      </c>
      <c r="H695" s="12" t="s">
        <v>23</v>
      </c>
    </row>
    <row r="696" spans="1:8" s="11" customFormat="1" hidden="1" x14ac:dyDescent="0.2">
      <c r="A696" s="12" t="s">
        <v>26</v>
      </c>
      <c r="B696" s="12" t="s">
        <v>27</v>
      </c>
      <c r="C696" s="12" t="s">
        <v>1934</v>
      </c>
      <c r="D696" s="12" t="s">
        <v>3848</v>
      </c>
      <c r="E696" s="12" t="s">
        <v>64</v>
      </c>
      <c r="F696" s="12" t="s">
        <v>29</v>
      </c>
      <c r="G696" s="12">
        <v>224</v>
      </c>
      <c r="H696" s="12" t="s">
        <v>23</v>
      </c>
    </row>
    <row r="697" spans="1:8" s="11" customFormat="1" x14ac:dyDescent="0.2">
      <c r="A697" s="12" t="s">
        <v>26</v>
      </c>
      <c r="B697" s="12" t="s">
        <v>27</v>
      </c>
      <c r="C697" s="12" t="s">
        <v>2961</v>
      </c>
      <c r="D697" s="12" t="s">
        <v>3849</v>
      </c>
      <c r="E697" s="12" t="s">
        <v>64</v>
      </c>
      <c r="F697" s="12" t="s">
        <v>33</v>
      </c>
      <c r="G697" s="12">
        <v>3970</v>
      </c>
      <c r="H697" s="12" t="s">
        <v>39</v>
      </c>
    </row>
    <row r="698" spans="1:8" s="11" customFormat="1" hidden="1" x14ac:dyDescent="0.2">
      <c r="A698" s="12" t="s">
        <v>26</v>
      </c>
      <c r="B698" s="12" t="s">
        <v>27</v>
      </c>
      <c r="C698" s="12" t="s">
        <v>1396</v>
      </c>
      <c r="D698" s="12" t="s">
        <v>3850</v>
      </c>
      <c r="E698" s="12" t="s">
        <v>24</v>
      </c>
      <c r="F698" s="12" t="s">
        <v>29</v>
      </c>
      <c r="G698" s="12">
        <v>2306</v>
      </c>
      <c r="H698" s="12" t="s">
        <v>23</v>
      </c>
    </row>
    <row r="699" spans="1:8" s="11" customFormat="1" hidden="1" x14ac:dyDescent="0.2">
      <c r="A699" s="12" t="s">
        <v>26</v>
      </c>
      <c r="B699" s="12" t="s">
        <v>27</v>
      </c>
      <c r="C699" s="12" t="s">
        <v>1403</v>
      </c>
      <c r="D699" s="12" t="s">
        <v>3851</v>
      </c>
      <c r="E699" s="12" t="s">
        <v>24</v>
      </c>
      <c r="F699" s="12" t="s">
        <v>29</v>
      </c>
      <c r="G699" s="12">
        <v>262</v>
      </c>
      <c r="H699" s="12" t="s">
        <v>23</v>
      </c>
    </row>
    <row r="700" spans="1:8" s="11" customFormat="1" hidden="1" x14ac:dyDescent="0.2">
      <c r="A700" s="12" t="s">
        <v>26</v>
      </c>
      <c r="B700" s="12" t="s">
        <v>27</v>
      </c>
      <c r="C700" s="12" t="s">
        <v>1405</v>
      </c>
      <c r="D700" s="12" t="s">
        <v>3852</v>
      </c>
      <c r="E700" s="12" t="s">
        <v>24</v>
      </c>
      <c r="F700" s="12" t="s">
        <v>29</v>
      </c>
      <c r="G700" s="12">
        <v>675</v>
      </c>
      <c r="H700" s="12" t="s">
        <v>23</v>
      </c>
    </row>
    <row r="701" spans="1:8" s="11" customFormat="1" hidden="1" x14ac:dyDescent="0.2">
      <c r="A701" s="12" t="s">
        <v>26</v>
      </c>
      <c r="B701" s="12" t="s">
        <v>27</v>
      </c>
      <c r="C701" s="12" t="s">
        <v>30</v>
      </c>
      <c r="D701" s="12" t="s">
        <v>3853</v>
      </c>
      <c r="E701" s="12" t="s">
        <v>24</v>
      </c>
      <c r="F701" s="12" t="s">
        <v>33</v>
      </c>
      <c r="G701" s="12">
        <v>2932</v>
      </c>
      <c r="H701" s="12" t="s">
        <v>23</v>
      </c>
    </row>
    <row r="702" spans="1:8" s="11" customFormat="1" x14ac:dyDescent="0.2">
      <c r="A702" s="12" t="s">
        <v>26</v>
      </c>
      <c r="B702" s="12" t="s">
        <v>235</v>
      </c>
      <c r="C702" s="12" t="s">
        <v>913</v>
      </c>
      <c r="D702" s="12" t="s">
        <v>3854</v>
      </c>
      <c r="E702" s="12" t="s">
        <v>171</v>
      </c>
      <c r="F702" s="12" t="s">
        <v>29</v>
      </c>
      <c r="G702" s="12">
        <v>3856</v>
      </c>
      <c r="H702" s="12" t="s">
        <v>39</v>
      </c>
    </row>
    <row r="703" spans="1:8" s="11" customFormat="1" hidden="1" x14ac:dyDescent="0.2">
      <c r="A703" s="12" t="s">
        <v>26</v>
      </c>
      <c r="B703" s="12" t="s">
        <v>235</v>
      </c>
      <c r="C703" s="12" t="s">
        <v>1966</v>
      </c>
      <c r="D703" s="12" t="s">
        <v>3855</v>
      </c>
      <c r="E703" s="12" t="s">
        <v>64</v>
      </c>
      <c r="F703" s="12" t="s">
        <v>29</v>
      </c>
      <c r="G703" s="12">
        <v>1000</v>
      </c>
      <c r="H703" s="12" t="s">
        <v>23</v>
      </c>
    </row>
    <row r="704" spans="1:8" s="11" customFormat="1" x14ac:dyDescent="0.2">
      <c r="A704" s="12" t="s">
        <v>26</v>
      </c>
      <c r="B704" s="12" t="s">
        <v>235</v>
      </c>
      <c r="C704" s="12" t="s">
        <v>2974</v>
      </c>
      <c r="D704" s="12" t="s">
        <v>3856</v>
      </c>
      <c r="E704" s="12" t="s">
        <v>64</v>
      </c>
      <c r="F704" s="12" t="s">
        <v>33</v>
      </c>
      <c r="G704" s="12">
        <v>2750</v>
      </c>
      <c r="H704" s="12" t="s">
        <v>39</v>
      </c>
    </row>
    <row r="705" spans="1:8" s="11" customFormat="1" x14ac:dyDescent="0.2">
      <c r="A705" s="12" t="s">
        <v>26</v>
      </c>
      <c r="B705" s="12" t="s">
        <v>235</v>
      </c>
      <c r="C705" s="12" t="s">
        <v>3105</v>
      </c>
      <c r="D705" s="12" t="s">
        <v>3857</v>
      </c>
      <c r="E705" s="12" t="s">
        <v>64</v>
      </c>
      <c r="F705" s="12" t="s">
        <v>29</v>
      </c>
      <c r="G705" s="12">
        <v>10754</v>
      </c>
      <c r="H705" s="12" t="s">
        <v>39</v>
      </c>
    </row>
    <row r="706" spans="1:8" s="11" customFormat="1" x14ac:dyDescent="0.2">
      <c r="A706" s="12" t="s">
        <v>26</v>
      </c>
      <c r="B706" s="12" t="s">
        <v>235</v>
      </c>
      <c r="C706" s="12" t="s">
        <v>232</v>
      </c>
      <c r="D706" s="12" t="s">
        <v>3858</v>
      </c>
      <c r="E706" s="12" t="s">
        <v>171</v>
      </c>
      <c r="F706" s="12" t="s">
        <v>29</v>
      </c>
      <c r="G706" s="12">
        <v>54586</v>
      </c>
      <c r="H706" s="12" t="s">
        <v>39</v>
      </c>
    </row>
    <row r="707" spans="1:8" s="11" customFormat="1" hidden="1" x14ac:dyDescent="0.2">
      <c r="A707" s="12" t="s">
        <v>26</v>
      </c>
      <c r="B707" s="12" t="s">
        <v>235</v>
      </c>
      <c r="C707" s="12" t="s">
        <v>1961</v>
      </c>
      <c r="D707" s="12" t="s">
        <v>3859</v>
      </c>
      <c r="E707" s="12" t="s">
        <v>64</v>
      </c>
      <c r="F707" s="12" t="s">
        <v>29</v>
      </c>
      <c r="G707" s="12">
        <v>300</v>
      </c>
      <c r="H707" s="12" t="s">
        <v>23</v>
      </c>
    </row>
    <row r="708" spans="1:8" s="11" customFormat="1" x14ac:dyDescent="0.2">
      <c r="A708" s="12" t="s">
        <v>26</v>
      </c>
      <c r="B708" s="12" t="s">
        <v>235</v>
      </c>
      <c r="C708" s="12" t="s">
        <v>604</v>
      </c>
      <c r="D708" s="12" t="s">
        <v>3860</v>
      </c>
      <c r="E708" s="12" t="s">
        <v>171</v>
      </c>
      <c r="F708" s="12" t="s">
        <v>29</v>
      </c>
      <c r="G708" s="12">
        <v>18000</v>
      </c>
      <c r="H708" s="12" t="s">
        <v>39</v>
      </c>
    </row>
    <row r="709" spans="1:8" s="11" customFormat="1" x14ac:dyDescent="0.2">
      <c r="A709" s="12" t="s">
        <v>26</v>
      </c>
      <c r="B709" s="12" t="s">
        <v>235</v>
      </c>
      <c r="C709" s="12" t="s">
        <v>3003</v>
      </c>
      <c r="D709" s="12" t="s">
        <v>3861</v>
      </c>
      <c r="E709" s="12" t="s">
        <v>64</v>
      </c>
      <c r="F709" s="12" t="s">
        <v>33</v>
      </c>
      <c r="G709" s="12">
        <v>3200</v>
      </c>
      <c r="H709" s="12" t="s">
        <v>39</v>
      </c>
    </row>
    <row r="710" spans="1:8" s="11" customFormat="1" x14ac:dyDescent="0.2">
      <c r="A710" s="12" t="s">
        <v>26</v>
      </c>
      <c r="B710" s="12" t="s">
        <v>235</v>
      </c>
      <c r="C710" s="12" t="s">
        <v>916</v>
      </c>
      <c r="D710" s="12" t="s">
        <v>3862</v>
      </c>
      <c r="E710" s="12" t="s">
        <v>171</v>
      </c>
      <c r="F710" s="12" t="s">
        <v>29</v>
      </c>
      <c r="G710" s="12">
        <v>2790</v>
      </c>
      <c r="H710" s="12" t="s">
        <v>39</v>
      </c>
    </row>
    <row r="711" spans="1:8" s="11" customFormat="1" x14ac:dyDescent="0.2">
      <c r="A711" s="12" t="s">
        <v>26</v>
      </c>
      <c r="B711" s="12" t="s">
        <v>235</v>
      </c>
      <c r="C711" s="12" t="s">
        <v>2277</v>
      </c>
      <c r="D711" s="12" t="s">
        <v>3863</v>
      </c>
      <c r="E711" s="12" t="s">
        <v>64</v>
      </c>
      <c r="F711" s="12" t="s">
        <v>33</v>
      </c>
      <c r="G711" s="12">
        <v>4000</v>
      </c>
      <c r="H711" s="12" t="s">
        <v>39</v>
      </c>
    </row>
    <row r="712" spans="1:8" s="11" customFormat="1" x14ac:dyDescent="0.2">
      <c r="A712" s="12" t="s">
        <v>26</v>
      </c>
      <c r="B712" s="12" t="s">
        <v>235</v>
      </c>
      <c r="C712" s="12" t="s">
        <v>814</v>
      </c>
      <c r="D712" s="12" t="s">
        <v>3864</v>
      </c>
      <c r="E712" s="12" t="s">
        <v>171</v>
      </c>
      <c r="F712" s="12" t="s">
        <v>123</v>
      </c>
      <c r="G712" s="12">
        <v>11924</v>
      </c>
      <c r="H712" s="12" t="s">
        <v>39</v>
      </c>
    </row>
    <row r="713" spans="1:8" s="11" customFormat="1" x14ac:dyDescent="0.2">
      <c r="A713" s="12" t="s">
        <v>26</v>
      </c>
      <c r="B713" s="12" t="s">
        <v>235</v>
      </c>
      <c r="C713" s="12" t="s">
        <v>2968</v>
      </c>
      <c r="D713" s="12" t="s">
        <v>3865</v>
      </c>
      <c r="E713" s="12" t="s">
        <v>64</v>
      </c>
      <c r="F713" s="12" t="s">
        <v>29</v>
      </c>
      <c r="G713" s="12">
        <v>7401</v>
      </c>
      <c r="H713" s="12" t="s">
        <v>39</v>
      </c>
    </row>
    <row r="714" spans="1:8" s="11" customFormat="1" hidden="1" x14ac:dyDescent="0.2">
      <c r="A714" s="12" t="s">
        <v>26</v>
      </c>
      <c r="B714" s="12" t="s">
        <v>235</v>
      </c>
      <c r="C714" s="12" t="s">
        <v>1949</v>
      </c>
      <c r="D714" s="12" t="s">
        <v>3866</v>
      </c>
      <c r="E714" s="12" t="s">
        <v>64</v>
      </c>
      <c r="F714" s="12" t="s">
        <v>89</v>
      </c>
      <c r="G714" s="12">
        <v>1</v>
      </c>
      <c r="H714" s="12" t="s">
        <v>23</v>
      </c>
    </row>
    <row r="715" spans="1:8" s="11" customFormat="1" hidden="1" x14ac:dyDescent="0.2">
      <c r="A715" s="12" t="s">
        <v>26</v>
      </c>
      <c r="B715" s="12" t="s">
        <v>235</v>
      </c>
      <c r="C715" s="12" t="s">
        <v>1957</v>
      </c>
      <c r="D715" s="12" t="s">
        <v>3867</v>
      </c>
      <c r="E715" s="12" t="s">
        <v>64</v>
      </c>
      <c r="F715" s="12" t="s">
        <v>29</v>
      </c>
      <c r="G715" s="12">
        <v>1</v>
      </c>
      <c r="H715" s="12" t="s">
        <v>23</v>
      </c>
    </row>
    <row r="716" spans="1:8" s="11" customFormat="1" hidden="1" x14ac:dyDescent="0.2">
      <c r="A716" s="12" t="s">
        <v>26</v>
      </c>
      <c r="B716" s="12" t="s">
        <v>235</v>
      </c>
      <c r="C716" s="12" t="s">
        <v>1953</v>
      </c>
      <c r="D716" s="12" t="s">
        <v>3868</v>
      </c>
      <c r="E716" s="12" t="s">
        <v>64</v>
      </c>
      <c r="F716" s="12" t="s">
        <v>29</v>
      </c>
      <c r="G716" s="12">
        <v>1500</v>
      </c>
      <c r="H716" s="12" t="s">
        <v>23</v>
      </c>
    </row>
    <row r="717" spans="1:8" s="11" customFormat="1" hidden="1" x14ac:dyDescent="0.2">
      <c r="A717" s="12" t="s">
        <v>26</v>
      </c>
      <c r="B717" s="12" t="s">
        <v>235</v>
      </c>
      <c r="C717" s="12" t="s">
        <v>1969</v>
      </c>
      <c r="D717" s="12" t="s">
        <v>3869</v>
      </c>
      <c r="E717" s="12" t="s">
        <v>64</v>
      </c>
      <c r="F717" s="12" t="s">
        <v>29</v>
      </c>
      <c r="G717" s="12">
        <v>1000</v>
      </c>
      <c r="H717" s="12" t="s">
        <v>23</v>
      </c>
    </row>
    <row r="718" spans="1:8" s="11" customFormat="1" hidden="1" x14ac:dyDescent="0.2">
      <c r="A718" s="12" t="s">
        <v>26</v>
      </c>
      <c r="B718" s="12" t="s">
        <v>235</v>
      </c>
      <c r="C718" s="12" t="s">
        <v>1408</v>
      </c>
      <c r="D718" s="12" t="s">
        <v>3870</v>
      </c>
      <c r="E718" s="12" t="s">
        <v>24</v>
      </c>
      <c r="F718" s="12" t="s">
        <v>89</v>
      </c>
      <c r="G718" s="12">
        <v>1</v>
      </c>
      <c r="H718" s="12" t="s">
        <v>23</v>
      </c>
    </row>
    <row r="719" spans="1:8" s="11" customFormat="1" hidden="1" x14ac:dyDescent="0.2">
      <c r="A719" s="12" t="s">
        <v>26</v>
      </c>
      <c r="B719" s="12" t="s">
        <v>235</v>
      </c>
      <c r="C719" s="12" t="s">
        <v>1884</v>
      </c>
      <c r="D719" s="12" t="s">
        <v>3871</v>
      </c>
      <c r="E719" s="12" t="s">
        <v>64</v>
      </c>
      <c r="F719" s="12" t="s">
        <v>29</v>
      </c>
      <c r="G719" s="12">
        <v>1</v>
      </c>
      <c r="H719" s="12" t="s">
        <v>23</v>
      </c>
    </row>
    <row r="720" spans="1:8" s="11" customFormat="1" hidden="1" x14ac:dyDescent="0.2">
      <c r="A720" s="12" t="s">
        <v>26</v>
      </c>
      <c r="B720" s="12" t="s">
        <v>235</v>
      </c>
      <c r="C720" s="12" t="s">
        <v>1415</v>
      </c>
      <c r="D720" s="12" t="s">
        <v>3872</v>
      </c>
      <c r="E720" s="12" t="s">
        <v>24</v>
      </c>
      <c r="F720" s="12" t="s">
        <v>29</v>
      </c>
      <c r="G720" s="12">
        <v>1</v>
      </c>
      <c r="H720" s="12" t="s">
        <v>23</v>
      </c>
    </row>
    <row r="721" spans="1:8" s="11" customFormat="1" hidden="1" x14ac:dyDescent="0.2">
      <c r="A721" s="12" t="s">
        <v>26</v>
      </c>
      <c r="B721" s="12" t="s">
        <v>235</v>
      </c>
      <c r="C721" s="12" t="s">
        <v>1412</v>
      </c>
      <c r="D721" s="12" t="s">
        <v>3873</v>
      </c>
      <c r="E721" s="12" t="s">
        <v>24</v>
      </c>
      <c r="F721" s="12" t="s">
        <v>89</v>
      </c>
      <c r="G721" s="12">
        <v>144</v>
      </c>
      <c r="H721" s="12" t="s">
        <v>23</v>
      </c>
    </row>
    <row r="722" spans="1:8" s="11" customFormat="1" x14ac:dyDescent="0.2">
      <c r="A722" s="12" t="s">
        <v>26</v>
      </c>
      <c r="B722" s="12" t="s">
        <v>258</v>
      </c>
      <c r="C722" s="12" t="s">
        <v>504</v>
      </c>
      <c r="D722" s="12" t="s">
        <v>3874</v>
      </c>
      <c r="E722" s="12" t="s">
        <v>171</v>
      </c>
      <c r="F722" s="12" t="s">
        <v>29</v>
      </c>
      <c r="G722" s="12">
        <v>14270</v>
      </c>
      <c r="H722" s="12" t="s">
        <v>39</v>
      </c>
    </row>
    <row r="723" spans="1:8" s="11" customFormat="1" x14ac:dyDescent="0.2">
      <c r="A723" s="12" t="s">
        <v>26</v>
      </c>
      <c r="B723" s="12" t="s">
        <v>258</v>
      </c>
      <c r="C723" s="12" t="s">
        <v>2350</v>
      </c>
      <c r="D723" s="12" t="s">
        <v>3875</v>
      </c>
      <c r="E723" s="12" t="s">
        <v>64</v>
      </c>
      <c r="F723" s="12" t="s">
        <v>29</v>
      </c>
      <c r="G723" s="12">
        <v>4387</v>
      </c>
      <c r="H723" s="12" t="s">
        <v>39</v>
      </c>
    </row>
    <row r="724" spans="1:8" s="11" customFormat="1" hidden="1" x14ac:dyDescent="0.2">
      <c r="A724" s="12" t="s">
        <v>26</v>
      </c>
      <c r="B724" s="12" t="s">
        <v>258</v>
      </c>
      <c r="C724" s="12" t="s">
        <v>1928</v>
      </c>
      <c r="D724" s="12" t="s">
        <v>3876</v>
      </c>
      <c r="E724" s="12" t="s">
        <v>64</v>
      </c>
      <c r="F724" s="12" t="s">
        <v>29</v>
      </c>
      <c r="G724" s="12">
        <v>800</v>
      </c>
      <c r="H724" s="12" t="s">
        <v>23</v>
      </c>
    </row>
    <row r="725" spans="1:8" s="11" customFormat="1" x14ac:dyDescent="0.2">
      <c r="A725" s="12" t="s">
        <v>26</v>
      </c>
      <c r="B725" s="12" t="s">
        <v>258</v>
      </c>
      <c r="C725" s="12" t="s">
        <v>2294</v>
      </c>
      <c r="D725" s="12" t="s">
        <v>3877</v>
      </c>
      <c r="E725" s="12" t="s">
        <v>64</v>
      </c>
      <c r="F725" s="12" t="s">
        <v>29</v>
      </c>
      <c r="G725" s="12">
        <v>2600</v>
      </c>
      <c r="H725" s="12" t="s">
        <v>39</v>
      </c>
    </row>
    <row r="726" spans="1:8" s="11" customFormat="1" x14ac:dyDescent="0.2">
      <c r="A726" s="12" t="s">
        <v>26</v>
      </c>
      <c r="B726" s="12" t="s">
        <v>258</v>
      </c>
      <c r="C726" s="12" t="s">
        <v>3060</v>
      </c>
      <c r="D726" s="12" t="s">
        <v>3878</v>
      </c>
      <c r="E726" s="12" t="s">
        <v>64</v>
      </c>
      <c r="F726" s="12" t="s">
        <v>29</v>
      </c>
      <c r="G726" s="12">
        <v>10000</v>
      </c>
      <c r="H726" s="12" t="s">
        <v>39</v>
      </c>
    </row>
    <row r="727" spans="1:8" s="11" customFormat="1" x14ac:dyDescent="0.2">
      <c r="A727" s="12" t="s">
        <v>26</v>
      </c>
      <c r="B727" s="12" t="s">
        <v>258</v>
      </c>
      <c r="C727" s="12" t="s">
        <v>263</v>
      </c>
      <c r="D727" s="12" t="s">
        <v>3879</v>
      </c>
      <c r="E727" s="12" t="s">
        <v>171</v>
      </c>
      <c r="F727" s="12" t="s">
        <v>29</v>
      </c>
      <c r="G727" s="12">
        <v>12100</v>
      </c>
      <c r="H727" s="12" t="s">
        <v>39</v>
      </c>
    </row>
    <row r="728" spans="1:8" s="11" customFormat="1" x14ac:dyDescent="0.2">
      <c r="A728" s="12" t="s">
        <v>26</v>
      </c>
      <c r="B728" s="12" t="s">
        <v>258</v>
      </c>
      <c r="C728" s="12" t="s">
        <v>254</v>
      </c>
      <c r="D728" s="12" t="s">
        <v>3880</v>
      </c>
      <c r="E728" s="12" t="s">
        <v>171</v>
      </c>
      <c r="F728" s="12" t="s">
        <v>29</v>
      </c>
      <c r="G728" s="12">
        <v>23918</v>
      </c>
      <c r="H728" s="12" t="s">
        <v>39</v>
      </c>
    </row>
    <row r="729" spans="1:8" s="11" customFormat="1" x14ac:dyDescent="0.2">
      <c r="A729" s="12" t="s">
        <v>26</v>
      </c>
      <c r="B729" s="12" t="s">
        <v>258</v>
      </c>
      <c r="C729" s="12" t="s">
        <v>260</v>
      </c>
      <c r="D729" s="12" t="s">
        <v>3881</v>
      </c>
      <c r="E729" s="12" t="s">
        <v>171</v>
      </c>
      <c r="F729" s="12" t="s">
        <v>29</v>
      </c>
      <c r="G729" s="12">
        <v>9632</v>
      </c>
      <c r="H729" s="12" t="s">
        <v>39</v>
      </c>
    </row>
    <row r="730" spans="1:8" s="11" customFormat="1" hidden="1" x14ac:dyDescent="0.2">
      <c r="A730" s="12" t="s">
        <v>26</v>
      </c>
      <c r="B730" s="12" t="s">
        <v>258</v>
      </c>
      <c r="C730" s="12" t="s">
        <v>1110</v>
      </c>
      <c r="D730" s="12" t="s">
        <v>3882</v>
      </c>
      <c r="E730" s="12" t="s">
        <v>64</v>
      </c>
      <c r="F730" s="12" t="s">
        <v>29</v>
      </c>
      <c r="G730" s="12">
        <v>120</v>
      </c>
      <c r="H730" s="12" t="s">
        <v>23</v>
      </c>
    </row>
    <row r="731" spans="1:8" s="11" customFormat="1" x14ac:dyDescent="0.2">
      <c r="A731" s="12" t="s">
        <v>26</v>
      </c>
      <c r="B731" s="12" t="s">
        <v>258</v>
      </c>
      <c r="C731" s="12" t="s">
        <v>306</v>
      </c>
      <c r="D731" s="12" t="s">
        <v>3883</v>
      </c>
      <c r="E731" s="12" t="s">
        <v>171</v>
      </c>
      <c r="F731" s="12" t="s">
        <v>29</v>
      </c>
      <c r="G731" s="12">
        <v>74750</v>
      </c>
      <c r="H731" s="12" t="s">
        <v>39</v>
      </c>
    </row>
    <row r="732" spans="1:8" s="11" customFormat="1" x14ac:dyDescent="0.2">
      <c r="A732" s="12" t="s">
        <v>26</v>
      </c>
      <c r="B732" s="12" t="s">
        <v>258</v>
      </c>
      <c r="C732" s="12" t="s">
        <v>2986</v>
      </c>
      <c r="D732" s="12" t="s">
        <v>3884</v>
      </c>
      <c r="E732" s="12" t="s">
        <v>64</v>
      </c>
      <c r="F732" s="12" t="s">
        <v>29</v>
      </c>
      <c r="G732" s="12">
        <v>3200</v>
      </c>
      <c r="H732" s="12" t="s">
        <v>39</v>
      </c>
    </row>
    <row r="733" spans="1:8" s="11" customFormat="1" hidden="1" x14ac:dyDescent="0.2">
      <c r="A733" s="12" t="s">
        <v>26</v>
      </c>
      <c r="B733" s="12" t="s">
        <v>258</v>
      </c>
      <c r="C733" s="12" t="s">
        <v>1228</v>
      </c>
      <c r="D733" s="12" t="s">
        <v>3885</v>
      </c>
      <c r="E733" s="12" t="s">
        <v>24</v>
      </c>
      <c r="F733" s="12" t="s">
        <v>89</v>
      </c>
      <c r="G733" s="12">
        <v>753</v>
      </c>
      <c r="H733" s="12" t="s">
        <v>23</v>
      </c>
    </row>
    <row r="734" spans="1:8" s="11" customFormat="1" x14ac:dyDescent="0.2">
      <c r="A734" s="12" t="s">
        <v>26</v>
      </c>
      <c r="B734" s="12" t="s">
        <v>258</v>
      </c>
      <c r="C734" s="12" t="s">
        <v>2979</v>
      </c>
      <c r="D734" s="12" t="s">
        <v>3886</v>
      </c>
      <c r="E734" s="12" t="s">
        <v>64</v>
      </c>
      <c r="F734" s="12" t="s">
        <v>33</v>
      </c>
      <c r="G734" s="12">
        <v>4500</v>
      </c>
      <c r="H734" s="12" t="s">
        <v>39</v>
      </c>
    </row>
    <row r="735" spans="1:8" s="11" customFormat="1" x14ac:dyDescent="0.2">
      <c r="A735" s="12" t="s">
        <v>26</v>
      </c>
      <c r="B735" s="12" t="s">
        <v>258</v>
      </c>
      <c r="C735" s="12" t="s">
        <v>2982</v>
      </c>
      <c r="D735" s="12" t="s">
        <v>3887</v>
      </c>
      <c r="E735" s="12" t="s">
        <v>64</v>
      </c>
      <c r="F735" s="12" t="s">
        <v>33</v>
      </c>
      <c r="G735" s="12">
        <v>2969</v>
      </c>
      <c r="H735" s="12" t="s">
        <v>39</v>
      </c>
    </row>
    <row r="736" spans="1:8" s="11" customFormat="1" x14ac:dyDescent="0.2">
      <c r="A736" s="12" t="s">
        <v>26</v>
      </c>
      <c r="B736" s="12" t="s">
        <v>252</v>
      </c>
      <c r="C736" s="12" t="s">
        <v>247</v>
      </c>
      <c r="D736" s="12" t="s">
        <v>3888</v>
      </c>
      <c r="E736" s="12" t="s">
        <v>171</v>
      </c>
      <c r="F736" s="12" t="s">
        <v>29</v>
      </c>
      <c r="G736" s="12">
        <v>31415</v>
      </c>
      <c r="H736" s="12" t="s">
        <v>39</v>
      </c>
    </row>
    <row r="737" spans="1:8" s="11" customFormat="1" x14ac:dyDescent="0.2">
      <c r="A737" s="12" t="s">
        <v>26</v>
      </c>
      <c r="B737" s="12" t="s">
        <v>252</v>
      </c>
      <c r="C737" s="12" t="s">
        <v>266</v>
      </c>
      <c r="D737" s="12" t="s">
        <v>3889</v>
      </c>
      <c r="E737" s="12" t="s">
        <v>171</v>
      </c>
      <c r="F737" s="12" t="s">
        <v>29</v>
      </c>
      <c r="G737" s="12">
        <v>6811</v>
      </c>
      <c r="H737" s="12" t="s">
        <v>39</v>
      </c>
    </row>
    <row r="738" spans="1:8" s="11" customFormat="1" x14ac:dyDescent="0.2">
      <c r="A738" s="12" t="s">
        <v>26</v>
      </c>
      <c r="B738" s="12" t="s">
        <v>252</v>
      </c>
      <c r="C738" s="12" t="s">
        <v>3048</v>
      </c>
      <c r="D738" s="12" t="s">
        <v>3890</v>
      </c>
      <c r="E738" s="12" t="s">
        <v>64</v>
      </c>
      <c r="F738" s="12" t="s">
        <v>123</v>
      </c>
      <c r="G738" s="12">
        <v>10000</v>
      </c>
      <c r="H738" s="12" t="s">
        <v>39</v>
      </c>
    </row>
    <row r="739" spans="1:8" s="11" customFormat="1" x14ac:dyDescent="0.2">
      <c r="A739" s="12" t="s">
        <v>65</v>
      </c>
      <c r="B739" s="12" t="s">
        <v>273</v>
      </c>
      <c r="C739" s="12" t="s">
        <v>3135</v>
      </c>
      <c r="D739" s="12" t="s">
        <v>3891</v>
      </c>
      <c r="E739" s="12" t="s">
        <v>64</v>
      </c>
      <c r="F739" s="12" t="s">
        <v>33</v>
      </c>
      <c r="G739" s="12">
        <v>1458</v>
      </c>
      <c r="H739" s="12" t="s">
        <v>39</v>
      </c>
    </row>
    <row r="740" spans="1:8" s="11" customFormat="1" x14ac:dyDescent="0.2">
      <c r="A740" s="12" t="s">
        <v>65</v>
      </c>
      <c r="B740" s="12" t="s">
        <v>273</v>
      </c>
      <c r="C740" s="12" t="s">
        <v>347</v>
      </c>
      <c r="D740" s="12" t="s">
        <v>3892</v>
      </c>
      <c r="E740" s="12" t="s">
        <v>171</v>
      </c>
      <c r="F740" s="12" t="s">
        <v>29</v>
      </c>
      <c r="G740" s="12">
        <v>60000</v>
      </c>
      <c r="H740" s="12" t="s">
        <v>39</v>
      </c>
    </row>
    <row r="741" spans="1:8" s="11" customFormat="1" x14ac:dyDescent="0.2">
      <c r="A741" s="12" t="s">
        <v>65</v>
      </c>
      <c r="B741" s="12" t="s">
        <v>273</v>
      </c>
      <c r="C741" s="12" t="s">
        <v>2989</v>
      </c>
      <c r="D741" s="12" t="s">
        <v>3893</v>
      </c>
      <c r="E741" s="12" t="s">
        <v>64</v>
      </c>
      <c r="F741" s="12" t="s">
        <v>33</v>
      </c>
      <c r="G741" s="12">
        <v>6438</v>
      </c>
      <c r="H741" s="12" t="s">
        <v>39</v>
      </c>
    </row>
    <row r="742" spans="1:8" s="11" customFormat="1" x14ac:dyDescent="0.2">
      <c r="A742" s="12" t="s">
        <v>65</v>
      </c>
      <c r="B742" s="12" t="s">
        <v>273</v>
      </c>
      <c r="C742" s="12" t="s">
        <v>2742</v>
      </c>
      <c r="D742" s="12" t="s">
        <v>3894</v>
      </c>
      <c r="E742" s="12" t="s">
        <v>64</v>
      </c>
      <c r="F742" s="12" t="s">
        <v>29</v>
      </c>
      <c r="G742" s="12">
        <v>15303</v>
      </c>
      <c r="H742" s="12" t="s">
        <v>39</v>
      </c>
    </row>
    <row r="743" spans="1:8" s="11" customFormat="1" hidden="1" x14ac:dyDescent="0.2">
      <c r="A743" s="12" t="s">
        <v>65</v>
      </c>
      <c r="B743" s="12" t="s">
        <v>273</v>
      </c>
      <c r="C743" s="12" t="s">
        <v>1881</v>
      </c>
      <c r="D743" s="12" t="s">
        <v>3895</v>
      </c>
      <c r="E743" s="12" t="s">
        <v>64</v>
      </c>
      <c r="F743" s="12" t="s">
        <v>29</v>
      </c>
      <c r="G743" s="12">
        <v>720</v>
      </c>
      <c r="H743" s="12" t="s">
        <v>23</v>
      </c>
    </row>
    <row r="744" spans="1:8" s="11" customFormat="1" hidden="1" x14ac:dyDescent="0.2">
      <c r="A744" s="12" t="s">
        <v>65</v>
      </c>
      <c r="B744" s="12" t="s">
        <v>273</v>
      </c>
      <c r="C744" s="12" t="s">
        <v>1418</v>
      </c>
      <c r="D744" s="12" t="s">
        <v>3896</v>
      </c>
      <c r="E744" s="12" t="s">
        <v>24</v>
      </c>
      <c r="F744" s="12" t="s">
        <v>29</v>
      </c>
      <c r="G744" s="12">
        <v>696</v>
      </c>
      <c r="H744" s="12" t="s">
        <v>23</v>
      </c>
    </row>
    <row r="745" spans="1:8" s="11" customFormat="1" x14ac:dyDescent="0.2">
      <c r="A745" s="12" t="s">
        <v>65</v>
      </c>
      <c r="B745" s="12" t="s">
        <v>273</v>
      </c>
      <c r="C745" s="12" t="s">
        <v>3028</v>
      </c>
      <c r="D745" s="12" t="s">
        <v>3897</v>
      </c>
      <c r="E745" s="12" t="s">
        <v>64</v>
      </c>
      <c r="F745" s="12" t="s">
        <v>29</v>
      </c>
      <c r="G745" s="12">
        <v>3996</v>
      </c>
      <c r="H745" s="12" t="s">
        <v>39</v>
      </c>
    </row>
    <row r="746" spans="1:8" s="11" customFormat="1" x14ac:dyDescent="0.2">
      <c r="A746" s="12" t="s">
        <v>65</v>
      </c>
      <c r="B746" s="12" t="s">
        <v>273</v>
      </c>
      <c r="C746" s="12" t="s">
        <v>2996</v>
      </c>
      <c r="D746" s="12" t="s">
        <v>3898</v>
      </c>
      <c r="E746" s="12" t="s">
        <v>64</v>
      </c>
      <c r="F746" s="12" t="s">
        <v>33</v>
      </c>
      <c r="G746" s="12">
        <v>6345</v>
      </c>
      <c r="H746" s="12" t="s">
        <v>39</v>
      </c>
    </row>
    <row r="747" spans="1:8" s="11" customFormat="1" hidden="1" x14ac:dyDescent="0.2">
      <c r="A747" s="12" t="s">
        <v>65</v>
      </c>
      <c r="B747" s="12" t="s">
        <v>273</v>
      </c>
      <c r="C747" s="12" t="s">
        <v>1152</v>
      </c>
      <c r="D747" s="12" t="s">
        <v>3899</v>
      </c>
      <c r="E747" s="12" t="s">
        <v>64</v>
      </c>
      <c r="F747" s="12" t="s">
        <v>29</v>
      </c>
      <c r="G747" s="12">
        <v>900</v>
      </c>
      <c r="H747" s="12" t="s">
        <v>23</v>
      </c>
    </row>
    <row r="748" spans="1:8" s="11" customFormat="1" x14ac:dyDescent="0.2">
      <c r="A748" s="12" t="s">
        <v>65</v>
      </c>
      <c r="B748" s="12" t="s">
        <v>273</v>
      </c>
      <c r="C748" s="12" t="s">
        <v>2984</v>
      </c>
      <c r="D748" s="12" t="s">
        <v>3900</v>
      </c>
      <c r="E748" s="12" t="s">
        <v>64</v>
      </c>
      <c r="F748" s="12" t="s">
        <v>29</v>
      </c>
      <c r="G748" s="12">
        <v>6082</v>
      </c>
      <c r="H748" s="12" t="s">
        <v>39</v>
      </c>
    </row>
    <row r="749" spans="1:8" s="11" customFormat="1" hidden="1" x14ac:dyDescent="0.2">
      <c r="A749" s="12" t="s">
        <v>65</v>
      </c>
      <c r="B749" s="12" t="s">
        <v>273</v>
      </c>
      <c r="C749" s="12" t="s">
        <v>1790</v>
      </c>
      <c r="D749" s="12" t="s">
        <v>3901</v>
      </c>
      <c r="E749" s="12" t="s">
        <v>64</v>
      </c>
      <c r="F749" s="12" t="s">
        <v>29</v>
      </c>
      <c r="G749" s="12">
        <v>1020</v>
      </c>
      <c r="H749" s="12" t="s">
        <v>23</v>
      </c>
    </row>
    <row r="750" spans="1:8" s="11" customFormat="1" hidden="1" x14ac:dyDescent="0.2">
      <c r="A750" s="12" t="s">
        <v>65</v>
      </c>
      <c r="B750" s="12" t="s">
        <v>273</v>
      </c>
      <c r="C750" s="12" t="s">
        <v>1787</v>
      </c>
      <c r="D750" s="12" t="s">
        <v>3902</v>
      </c>
      <c r="E750" s="12" t="s">
        <v>64</v>
      </c>
      <c r="F750" s="12" t="s">
        <v>29</v>
      </c>
      <c r="G750" s="12">
        <v>500</v>
      </c>
      <c r="H750" s="12" t="s">
        <v>23</v>
      </c>
    </row>
    <row r="751" spans="1:8" s="11" customFormat="1" x14ac:dyDescent="0.2">
      <c r="A751" s="12" t="s">
        <v>65</v>
      </c>
      <c r="B751" s="12" t="s">
        <v>273</v>
      </c>
      <c r="C751" s="12" t="s">
        <v>2942</v>
      </c>
      <c r="D751" s="12" t="s">
        <v>3903</v>
      </c>
      <c r="E751" s="12" t="s">
        <v>64</v>
      </c>
      <c r="F751" s="12" t="s">
        <v>33</v>
      </c>
      <c r="G751" s="12">
        <v>5781</v>
      </c>
      <c r="H751" s="12" t="s">
        <v>39</v>
      </c>
    </row>
    <row r="752" spans="1:8" s="11" customFormat="1" x14ac:dyDescent="0.2">
      <c r="A752" s="12" t="s">
        <v>65</v>
      </c>
      <c r="B752" s="12" t="s">
        <v>273</v>
      </c>
      <c r="C752" s="12" t="s">
        <v>2939</v>
      </c>
      <c r="D752" s="12" t="s">
        <v>3904</v>
      </c>
      <c r="E752" s="12" t="s">
        <v>64</v>
      </c>
      <c r="F752" s="12" t="s">
        <v>33</v>
      </c>
      <c r="G752" s="12">
        <v>5000</v>
      </c>
      <c r="H752" s="12" t="s">
        <v>39</v>
      </c>
    </row>
    <row r="753" spans="1:8" s="11" customFormat="1" x14ac:dyDescent="0.2">
      <c r="A753" s="12" t="s">
        <v>65</v>
      </c>
      <c r="B753" s="12" t="s">
        <v>80</v>
      </c>
      <c r="C753" s="12" t="s">
        <v>285</v>
      </c>
      <c r="D753" s="12" t="s">
        <v>3905</v>
      </c>
      <c r="E753" s="12" t="s">
        <v>171</v>
      </c>
      <c r="F753" s="12" t="s">
        <v>29</v>
      </c>
      <c r="G753" s="12">
        <v>13992</v>
      </c>
      <c r="H753" s="12" t="s">
        <v>39</v>
      </c>
    </row>
    <row r="754" spans="1:8" s="11" customFormat="1" x14ac:dyDescent="0.2">
      <c r="A754" s="12" t="s">
        <v>65</v>
      </c>
      <c r="B754" s="12" t="s">
        <v>80</v>
      </c>
      <c r="C754" s="12" t="s">
        <v>292</v>
      </c>
      <c r="D754" s="12" t="s">
        <v>3906</v>
      </c>
      <c r="E754" s="12" t="s">
        <v>171</v>
      </c>
      <c r="F754" s="12" t="s">
        <v>29</v>
      </c>
      <c r="G754" s="12">
        <v>46000</v>
      </c>
      <c r="H754" s="12" t="s">
        <v>39</v>
      </c>
    </row>
    <row r="755" spans="1:8" s="11" customFormat="1" x14ac:dyDescent="0.2">
      <c r="A755" s="12" t="s">
        <v>65</v>
      </c>
      <c r="B755" s="12" t="s">
        <v>80</v>
      </c>
      <c r="C755" s="12" t="s">
        <v>280</v>
      </c>
      <c r="D755" s="12" t="s">
        <v>3907</v>
      </c>
      <c r="E755" s="12" t="s">
        <v>171</v>
      </c>
      <c r="F755" s="12" t="s">
        <v>29</v>
      </c>
      <c r="G755" s="12">
        <v>2000</v>
      </c>
      <c r="H755" s="12" t="s">
        <v>39</v>
      </c>
    </row>
    <row r="756" spans="1:8" s="11" customFormat="1" x14ac:dyDescent="0.2">
      <c r="A756" s="12" t="s">
        <v>65</v>
      </c>
      <c r="B756" s="12" t="s">
        <v>80</v>
      </c>
      <c r="C756" s="12" t="s">
        <v>289</v>
      </c>
      <c r="D756" s="12" t="s">
        <v>3908</v>
      </c>
      <c r="E756" s="12" t="s">
        <v>171</v>
      </c>
      <c r="F756" s="12" t="s">
        <v>29</v>
      </c>
      <c r="G756" s="12">
        <v>1594</v>
      </c>
      <c r="H756" s="12" t="s">
        <v>39</v>
      </c>
    </row>
    <row r="757" spans="1:8" s="11" customFormat="1" hidden="1" x14ac:dyDescent="0.2">
      <c r="A757" s="12" t="s">
        <v>65</v>
      </c>
      <c r="B757" s="12" t="s">
        <v>80</v>
      </c>
      <c r="C757" s="12" t="s">
        <v>1796</v>
      </c>
      <c r="D757" s="12" t="s">
        <v>3909</v>
      </c>
      <c r="E757" s="12" t="s">
        <v>64</v>
      </c>
      <c r="F757" s="12" t="s">
        <v>29</v>
      </c>
      <c r="G757" s="12">
        <v>418</v>
      </c>
      <c r="H757" s="12" t="s">
        <v>23</v>
      </c>
    </row>
    <row r="758" spans="1:8" s="11" customFormat="1" hidden="1" x14ac:dyDescent="0.2">
      <c r="A758" s="12" t="s">
        <v>65</v>
      </c>
      <c r="B758" s="12" t="s">
        <v>80</v>
      </c>
      <c r="C758" s="12" t="s">
        <v>1421</v>
      </c>
      <c r="D758" s="12" t="s">
        <v>3910</v>
      </c>
      <c r="E758" s="12" t="s">
        <v>24</v>
      </c>
      <c r="F758" s="12" t="s">
        <v>89</v>
      </c>
      <c r="G758" s="12">
        <v>350</v>
      </c>
      <c r="H758" s="12" t="s">
        <v>23</v>
      </c>
    </row>
    <row r="759" spans="1:8" s="11" customFormat="1" hidden="1" x14ac:dyDescent="0.2">
      <c r="A759" s="12" t="s">
        <v>65</v>
      </c>
      <c r="B759" s="12" t="s">
        <v>80</v>
      </c>
      <c r="C759" s="12" t="s">
        <v>1800</v>
      </c>
      <c r="D759" s="12" t="s">
        <v>3911</v>
      </c>
      <c r="E759" s="12" t="s">
        <v>64</v>
      </c>
      <c r="F759" s="12" t="s">
        <v>29</v>
      </c>
      <c r="G759" s="12">
        <v>1600</v>
      </c>
      <c r="H759" s="12" t="s">
        <v>23</v>
      </c>
    </row>
    <row r="760" spans="1:8" s="11" customFormat="1" x14ac:dyDescent="0.2">
      <c r="A760" s="12" t="s">
        <v>65</v>
      </c>
      <c r="B760" s="12" t="s">
        <v>80</v>
      </c>
      <c r="C760" s="12" t="s">
        <v>2259</v>
      </c>
      <c r="D760" s="12" t="s">
        <v>3912</v>
      </c>
      <c r="E760" s="12" t="s">
        <v>64</v>
      </c>
      <c r="F760" s="12" t="s">
        <v>29</v>
      </c>
      <c r="G760" s="12">
        <v>4815</v>
      </c>
      <c r="H760" s="12" t="s">
        <v>39</v>
      </c>
    </row>
    <row r="761" spans="1:8" s="11" customFormat="1" hidden="1" x14ac:dyDescent="0.2">
      <c r="A761" s="12" t="s">
        <v>65</v>
      </c>
      <c r="B761" s="12" t="s">
        <v>80</v>
      </c>
      <c r="C761" s="12" t="s">
        <v>1806</v>
      </c>
      <c r="D761" s="12" t="s">
        <v>3913</v>
      </c>
      <c r="E761" s="12" t="s">
        <v>64</v>
      </c>
      <c r="F761" s="12" t="s">
        <v>29</v>
      </c>
      <c r="G761" s="12">
        <v>1</v>
      </c>
      <c r="H761" s="12" t="s">
        <v>23</v>
      </c>
    </row>
    <row r="762" spans="1:8" s="11" customFormat="1" hidden="1" x14ac:dyDescent="0.2">
      <c r="A762" s="12" t="s">
        <v>65</v>
      </c>
      <c r="B762" s="12" t="s">
        <v>80</v>
      </c>
      <c r="C762" s="12" t="s">
        <v>2681</v>
      </c>
      <c r="D762" s="12" t="s">
        <v>3914</v>
      </c>
      <c r="E762" s="12" t="s">
        <v>64</v>
      </c>
      <c r="F762" s="12" t="s">
        <v>29</v>
      </c>
      <c r="G762" s="12">
        <v>100</v>
      </c>
      <c r="H762" s="12" t="s">
        <v>23</v>
      </c>
    </row>
    <row r="763" spans="1:8" s="11" customFormat="1" hidden="1" x14ac:dyDescent="0.2">
      <c r="A763" s="12" t="s">
        <v>65</v>
      </c>
      <c r="B763" s="12" t="s">
        <v>80</v>
      </c>
      <c r="C763" s="12" t="s">
        <v>76</v>
      </c>
      <c r="D763" s="12" t="s">
        <v>3915</v>
      </c>
      <c r="E763" s="12" t="s">
        <v>64</v>
      </c>
      <c r="F763" s="12" t="s">
        <v>1199</v>
      </c>
      <c r="G763" s="12">
        <v>300</v>
      </c>
      <c r="H763" s="12" t="s">
        <v>23</v>
      </c>
    </row>
    <row r="764" spans="1:8" s="11" customFormat="1" x14ac:dyDescent="0.2">
      <c r="A764" s="12" t="s">
        <v>65</v>
      </c>
      <c r="B764" s="12" t="s">
        <v>301</v>
      </c>
      <c r="C764" s="12" t="s">
        <v>303</v>
      </c>
      <c r="D764" s="12" t="s">
        <v>3916</v>
      </c>
      <c r="E764" s="12" t="s">
        <v>171</v>
      </c>
      <c r="F764" s="12" t="s">
        <v>29</v>
      </c>
      <c r="G764" s="12">
        <v>11544</v>
      </c>
      <c r="H764" s="12" t="s">
        <v>39</v>
      </c>
    </row>
    <row r="765" spans="1:8" s="11" customFormat="1" x14ac:dyDescent="0.2">
      <c r="A765" s="12" t="s">
        <v>65</v>
      </c>
      <c r="B765" s="12" t="s">
        <v>301</v>
      </c>
      <c r="C765" s="12" t="s">
        <v>296</v>
      </c>
      <c r="D765" s="12" t="s">
        <v>3917</v>
      </c>
      <c r="E765" s="12" t="s">
        <v>171</v>
      </c>
      <c r="F765" s="12" t="s">
        <v>29</v>
      </c>
      <c r="G765" s="12">
        <v>40909</v>
      </c>
      <c r="H765" s="12" t="s">
        <v>39</v>
      </c>
    </row>
    <row r="766" spans="1:8" s="11" customFormat="1" x14ac:dyDescent="0.2">
      <c r="A766" s="12" t="s">
        <v>65</v>
      </c>
      <c r="B766" s="12" t="s">
        <v>301</v>
      </c>
      <c r="C766" s="12" t="s">
        <v>309</v>
      </c>
      <c r="D766" s="12" t="s">
        <v>3918</v>
      </c>
      <c r="E766" s="12" t="s">
        <v>171</v>
      </c>
      <c r="F766" s="12" t="s">
        <v>29</v>
      </c>
      <c r="G766" s="12">
        <v>21996</v>
      </c>
      <c r="H766" s="12" t="s">
        <v>39</v>
      </c>
    </row>
    <row r="767" spans="1:8" s="11" customFormat="1" x14ac:dyDescent="0.2">
      <c r="A767" s="12" t="s">
        <v>65</v>
      </c>
      <c r="B767" s="12" t="s">
        <v>301</v>
      </c>
      <c r="C767" s="12" t="s">
        <v>351</v>
      </c>
      <c r="D767" s="12" t="s">
        <v>3919</v>
      </c>
      <c r="E767" s="12" t="s">
        <v>171</v>
      </c>
      <c r="F767" s="12" t="s">
        <v>29</v>
      </c>
      <c r="G767" s="12">
        <v>22000</v>
      </c>
      <c r="H767" s="12" t="s">
        <v>39</v>
      </c>
    </row>
    <row r="768" spans="1:8" s="11" customFormat="1" hidden="1" x14ac:dyDescent="0.2">
      <c r="A768" s="12" t="s">
        <v>65</v>
      </c>
      <c r="B768" s="12" t="s">
        <v>301</v>
      </c>
      <c r="C768" s="12" t="s">
        <v>1234</v>
      </c>
      <c r="D768" s="12" t="s">
        <v>3920</v>
      </c>
      <c r="E768" s="12" t="s">
        <v>24</v>
      </c>
      <c r="F768" s="12" t="s">
        <v>29</v>
      </c>
      <c r="G768" s="12">
        <v>940</v>
      </c>
      <c r="H768" s="12" t="s">
        <v>23</v>
      </c>
    </row>
    <row r="769" spans="1:8" s="11" customFormat="1" hidden="1" x14ac:dyDescent="0.2">
      <c r="A769" s="12" t="s">
        <v>65</v>
      </c>
      <c r="B769" s="12" t="s">
        <v>301</v>
      </c>
      <c r="C769" s="12" t="s">
        <v>1809</v>
      </c>
      <c r="D769" s="12" t="s">
        <v>3921</v>
      </c>
      <c r="E769" s="12" t="s">
        <v>64</v>
      </c>
      <c r="F769" s="12" t="s">
        <v>89</v>
      </c>
      <c r="G769" s="12">
        <v>1</v>
      </c>
      <c r="H769" s="12" t="s">
        <v>23</v>
      </c>
    </row>
    <row r="770" spans="1:8" s="11" customFormat="1" hidden="1" x14ac:dyDescent="0.2">
      <c r="A770" s="12" t="s">
        <v>65</v>
      </c>
      <c r="B770" s="12" t="s">
        <v>301</v>
      </c>
      <c r="C770" s="12" t="s">
        <v>1424</v>
      </c>
      <c r="D770" s="12" t="s">
        <v>3922</v>
      </c>
      <c r="E770" s="12" t="s">
        <v>24</v>
      </c>
      <c r="F770" s="12" t="s">
        <v>89</v>
      </c>
      <c r="G770" s="12">
        <v>1280</v>
      </c>
      <c r="H770" s="12" t="s">
        <v>23</v>
      </c>
    </row>
    <row r="771" spans="1:8" s="11" customFormat="1" x14ac:dyDescent="0.2">
      <c r="A771" s="12" t="s">
        <v>65</v>
      </c>
      <c r="B771" s="12" t="s">
        <v>301</v>
      </c>
      <c r="C771" s="12" t="s">
        <v>2748</v>
      </c>
      <c r="D771" s="12" t="s">
        <v>3923</v>
      </c>
      <c r="E771" s="12" t="s">
        <v>64</v>
      </c>
      <c r="F771" s="12" t="s">
        <v>29</v>
      </c>
      <c r="G771" s="12">
        <v>7360</v>
      </c>
      <c r="H771" s="12" t="s">
        <v>39</v>
      </c>
    </row>
    <row r="772" spans="1:8" s="11" customFormat="1" hidden="1" x14ac:dyDescent="0.2">
      <c r="A772" s="12" t="s">
        <v>65</v>
      </c>
      <c r="B772" s="12" t="s">
        <v>301</v>
      </c>
      <c r="C772" s="12" t="s">
        <v>1812</v>
      </c>
      <c r="D772" s="12" t="s">
        <v>3924</v>
      </c>
      <c r="E772" s="12" t="s">
        <v>64</v>
      </c>
      <c r="F772" s="12" t="s">
        <v>29</v>
      </c>
      <c r="G772" s="12">
        <v>1096</v>
      </c>
      <c r="H772" s="12" t="s">
        <v>23</v>
      </c>
    </row>
    <row r="773" spans="1:8" s="11" customFormat="1" hidden="1" x14ac:dyDescent="0.2">
      <c r="A773" s="12" t="s">
        <v>65</v>
      </c>
      <c r="B773" s="12" t="s">
        <v>301</v>
      </c>
      <c r="C773" s="12" t="s">
        <v>1818</v>
      </c>
      <c r="D773" s="12" t="s">
        <v>3925</v>
      </c>
      <c r="E773" s="12" t="s">
        <v>64</v>
      </c>
      <c r="F773" s="12" t="s">
        <v>29</v>
      </c>
      <c r="G773" s="12">
        <v>1</v>
      </c>
      <c r="H773" s="12" t="s">
        <v>23</v>
      </c>
    </row>
    <row r="774" spans="1:8" s="11" customFormat="1" x14ac:dyDescent="0.2">
      <c r="A774" s="12" t="s">
        <v>65</v>
      </c>
      <c r="B774" s="12" t="s">
        <v>301</v>
      </c>
      <c r="C774" s="12" t="s">
        <v>313</v>
      </c>
      <c r="D774" s="12" t="s">
        <v>3926</v>
      </c>
      <c r="E774" s="12" t="s">
        <v>171</v>
      </c>
      <c r="F774" s="12" t="s">
        <v>29</v>
      </c>
      <c r="G774" s="12">
        <v>9110</v>
      </c>
      <c r="H774" s="12" t="s">
        <v>39</v>
      </c>
    </row>
    <row r="775" spans="1:8" s="11" customFormat="1" hidden="1" x14ac:dyDescent="0.2">
      <c r="A775" s="12" t="s">
        <v>65</v>
      </c>
      <c r="B775" s="12" t="s">
        <v>301</v>
      </c>
      <c r="C775" s="12" t="s">
        <v>1427</v>
      </c>
      <c r="D775" s="12" t="s">
        <v>3927</v>
      </c>
      <c r="E775" s="12" t="s">
        <v>24</v>
      </c>
      <c r="F775" s="12" t="s">
        <v>29</v>
      </c>
      <c r="G775" s="12">
        <v>1152</v>
      </c>
      <c r="H775" s="12" t="s">
        <v>23</v>
      </c>
    </row>
    <row r="776" spans="1:8" s="11" customFormat="1" x14ac:dyDescent="0.2">
      <c r="A776" s="12" t="s">
        <v>65</v>
      </c>
      <c r="B776" s="12" t="s">
        <v>138</v>
      </c>
      <c r="C776" s="12" t="s">
        <v>167</v>
      </c>
      <c r="D776" s="12" t="s">
        <v>3928</v>
      </c>
      <c r="E776" s="12" t="s">
        <v>171</v>
      </c>
      <c r="F776" s="12" t="s">
        <v>29</v>
      </c>
      <c r="G776" s="12">
        <v>3028</v>
      </c>
      <c r="H776" s="12" t="s">
        <v>39</v>
      </c>
    </row>
    <row r="777" spans="1:8" s="11" customFormat="1" hidden="1" x14ac:dyDescent="0.2">
      <c r="A777" s="12" t="s">
        <v>65</v>
      </c>
      <c r="B777" s="12" t="s">
        <v>138</v>
      </c>
      <c r="C777" s="12" t="s">
        <v>1820</v>
      </c>
      <c r="D777" s="12" t="s">
        <v>3929</v>
      </c>
      <c r="E777" s="12" t="s">
        <v>64</v>
      </c>
      <c r="F777" s="12" t="s">
        <v>29</v>
      </c>
      <c r="G777" s="12">
        <v>600</v>
      </c>
      <c r="H777" s="12" t="s">
        <v>23</v>
      </c>
    </row>
    <row r="778" spans="1:8" s="11" customFormat="1" x14ac:dyDescent="0.2">
      <c r="A778" s="12" t="s">
        <v>65</v>
      </c>
      <c r="B778" s="12" t="s">
        <v>138</v>
      </c>
      <c r="C778" s="12" t="s">
        <v>2317</v>
      </c>
      <c r="D778" s="12" t="s">
        <v>3930</v>
      </c>
      <c r="E778" s="12" t="s">
        <v>64</v>
      </c>
      <c r="F778" s="12" t="s">
        <v>29</v>
      </c>
      <c r="G778" s="12">
        <v>2656</v>
      </c>
      <c r="H778" s="12" t="s">
        <v>39</v>
      </c>
    </row>
    <row r="779" spans="1:8" s="11" customFormat="1" x14ac:dyDescent="0.2">
      <c r="A779" s="12" t="s">
        <v>65</v>
      </c>
      <c r="B779" s="12" t="s">
        <v>138</v>
      </c>
      <c r="C779" s="12" t="s">
        <v>2933</v>
      </c>
      <c r="D779" s="12" t="s">
        <v>3931</v>
      </c>
      <c r="E779" s="12" t="s">
        <v>64</v>
      </c>
      <c r="F779" s="12" t="s">
        <v>29</v>
      </c>
      <c r="G779" s="12">
        <v>6850</v>
      </c>
      <c r="H779" s="12" t="s">
        <v>39</v>
      </c>
    </row>
    <row r="780" spans="1:8" s="11" customFormat="1" x14ac:dyDescent="0.2">
      <c r="A780" s="12" t="s">
        <v>65</v>
      </c>
      <c r="B780" s="12" t="s">
        <v>138</v>
      </c>
      <c r="C780" s="12" t="s">
        <v>190</v>
      </c>
      <c r="D780" s="12" t="s">
        <v>3932</v>
      </c>
      <c r="E780" s="12" t="s">
        <v>171</v>
      </c>
      <c r="F780" s="12" t="s">
        <v>29</v>
      </c>
      <c r="G780" s="12">
        <v>4250</v>
      </c>
      <c r="H780" s="12" t="s">
        <v>39</v>
      </c>
    </row>
    <row r="781" spans="1:8" s="11" customFormat="1" x14ac:dyDescent="0.2">
      <c r="A781" s="12" t="s">
        <v>65</v>
      </c>
      <c r="B781" s="12" t="s">
        <v>138</v>
      </c>
      <c r="C781" s="12" t="s">
        <v>2027</v>
      </c>
      <c r="D781" s="12" t="s">
        <v>3933</v>
      </c>
      <c r="E781" s="12" t="s">
        <v>64</v>
      </c>
      <c r="F781" s="12" t="s">
        <v>33</v>
      </c>
      <c r="G781" s="12">
        <v>2857</v>
      </c>
      <c r="H781" s="12" t="s">
        <v>39</v>
      </c>
    </row>
    <row r="782" spans="1:8" s="11" customFormat="1" x14ac:dyDescent="0.2">
      <c r="A782" s="12" t="s">
        <v>65</v>
      </c>
      <c r="B782" s="12" t="s">
        <v>138</v>
      </c>
      <c r="C782" s="12" t="s">
        <v>2891</v>
      </c>
      <c r="D782" s="12" t="s">
        <v>3934</v>
      </c>
      <c r="E782" s="12" t="s">
        <v>64</v>
      </c>
      <c r="F782" s="12" t="s">
        <v>33</v>
      </c>
      <c r="G782" s="12">
        <v>6300</v>
      </c>
      <c r="H782" s="12" t="s">
        <v>39</v>
      </c>
    </row>
    <row r="783" spans="1:8" s="11" customFormat="1" x14ac:dyDescent="0.2">
      <c r="A783" s="12" t="s">
        <v>65</v>
      </c>
      <c r="B783" s="12" t="s">
        <v>138</v>
      </c>
      <c r="C783" s="12" t="s">
        <v>2031</v>
      </c>
      <c r="D783" s="12" t="s">
        <v>3935</v>
      </c>
      <c r="E783" s="12" t="s">
        <v>64</v>
      </c>
      <c r="F783" s="12" t="s">
        <v>29</v>
      </c>
      <c r="G783" s="12">
        <v>4769</v>
      </c>
      <c r="H783" s="12" t="s">
        <v>39</v>
      </c>
    </row>
    <row r="784" spans="1:8" s="11" customFormat="1" x14ac:dyDescent="0.2">
      <c r="A784" s="12" t="s">
        <v>65</v>
      </c>
      <c r="B784" s="12" t="s">
        <v>138</v>
      </c>
      <c r="C784" s="12" t="s">
        <v>2039</v>
      </c>
      <c r="D784" s="12" t="s">
        <v>3936</v>
      </c>
      <c r="E784" s="12" t="s">
        <v>64</v>
      </c>
      <c r="F784" s="12" t="s">
        <v>29</v>
      </c>
      <c r="G784" s="12">
        <v>5755</v>
      </c>
      <c r="H784" s="12" t="s">
        <v>39</v>
      </c>
    </row>
    <row r="785" spans="1:8" s="11" customFormat="1" x14ac:dyDescent="0.2">
      <c r="A785" s="12" t="s">
        <v>65</v>
      </c>
      <c r="B785" s="12" t="s">
        <v>138</v>
      </c>
      <c r="C785" s="12" t="s">
        <v>317</v>
      </c>
      <c r="D785" s="12" t="s">
        <v>3937</v>
      </c>
      <c r="E785" s="12" t="s">
        <v>171</v>
      </c>
      <c r="F785" s="12" t="s">
        <v>29</v>
      </c>
      <c r="G785" s="12">
        <v>36000</v>
      </c>
      <c r="H785" s="12" t="s">
        <v>39</v>
      </c>
    </row>
    <row r="786" spans="1:8" s="11" customFormat="1" x14ac:dyDescent="0.2">
      <c r="A786" s="12" t="s">
        <v>65</v>
      </c>
      <c r="B786" s="12" t="s">
        <v>138</v>
      </c>
      <c r="C786" s="12" t="s">
        <v>183</v>
      </c>
      <c r="D786" s="12" t="s">
        <v>3938</v>
      </c>
      <c r="E786" s="12" t="s">
        <v>171</v>
      </c>
      <c r="F786" s="12" t="s">
        <v>29</v>
      </c>
      <c r="G786" s="12">
        <v>17000</v>
      </c>
      <c r="H786" s="12" t="s">
        <v>39</v>
      </c>
    </row>
    <row r="787" spans="1:8" s="11" customFormat="1" x14ac:dyDescent="0.2">
      <c r="A787" s="12" t="s">
        <v>65</v>
      </c>
      <c r="B787" s="12" t="s">
        <v>138</v>
      </c>
      <c r="C787" s="12" t="s">
        <v>341</v>
      </c>
      <c r="D787" s="12" t="s">
        <v>3939</v>
      </c>
      <c r="E787" s="12" t="s">
        <v>171</v>
      </c>
      <c r="F787" s="12" t="s">
        <v>29</v>
      </c>
      <c r="G787" s="12">
        <v>158892</v>
      </c>
      <c r="H787" s="12" t="s">
        <v>39</v>
      </c>
    </row>
    <row r="788" spans="1:8" s="11" customFormat="1" x14ac:dyDescent="0.2">
      <c r="A788" s="12" t="s">
        <v>65</v>
      </c>
      <c r="B788" s="12" t="s">
        <v>138</v>
      </c>
      <c r="C788" s="12" t="s">
        <v>335</v>
      </c>
      <c r="D788" s="12" t="s">
        <v>3940</v>
      </c>
      <c r="E788" s="12" t="s">
        <v>171</v>
      </c>
      <c r="F788" s="12" t="s">
        <v>337</v>
      </c>
      <c r="G788" s="12">
        <v>4000</v>
      </c>
      <c r="H788" s="12" t="s">
        <v>39</v>
      </c>
    </row>
    <row r="789" spans="1:8" s="11" customFormat="1" x14ac:dyDescent="0.2">
      <c r="A789" s="12" t="s">
        <v>65</v>
      </c>
      <c r="B789" s="12" t="s">
        <v>138</v>
      </c>
      <c r="C789" s="12" t="s">
        <v>2887</v>
      </c>
      <c r="D789" s="12" t="s">
        <v>3941</v>
      </c>
      <c r="E789" s="12" t="s">
        <v>64</v>
      </c>
      <c r="F789" s="12" t="s">
        <v>33</v>
      </c>
      <c r="G789" s="12">
        <v>4200</v>
      </c>
      <c r="H789" s="12" t="s">
        <v>39</v>
      </c>
    </row>
    <row r="790" spans="1:8" s="11" customFormat="1" x14ac:dyDescent="0.2">
      <c r="A790" s="12" t="s">
        <v>65</v>
      </c>
      <c r="B790" s="12" t="s">
        <v>138</v>
      </c>
      <c r="C790" s="12" t="s">
        <v>134</v>
      </c>
      <c r="D790" s="12" t="s">
        <v>3942</v>
      </c>
      <c r="E790" s="12" t="s">
        <v>40</v>
      </c>
      <c r="F790" s="12" t="s">
        <v>140</v>
      </c>
      <c r="G790" s="12">
        <v>14896</v>
      </c>
      <c r="H790" s="12" t="s">
        <v>39</v>
      </c>
    </row>
    <row r="791" spans="1:8" s="11" customFormat="1" x14ac:dyDescent="0.2">
      <c r="A791" s="12" t="s">
        <v>65</v>
      </c>
      <c r="B791" s="12" t="s">
        <v>138</v>
      </c>
      <c r="C791" s="12" t="s">
        <v>320</v>
      </c>
      <c r="D791" s="12" t="s">
        <v>3943</v>
      </c>
      <c r="E791" s="12" t="s">
        <v>171</v>
      </c>
      <c r="F791" s="12" t="s">
        <v>29</v>
      </c>
      <c r="G791" s="12">
        <v>32845</v>
      </c>
      <c r="H791" s="12" t="s">
        <v>39</v>
      </c>
    </row>
    <row r="792" spans="1:8" s="11" customFormat="1" x14ac:dyDescent="0.2">
      <c r="A792" s="12" t="s">
        <v>65</v>
      </c>
      <c r="B792" s="12" t="s">
        <v>138</v>
      </c>
      <c r="C792" s="12" t="s">
        <v>2243</v>
      </c>
      <c r="D792" s="12" t="s">
        <v>3944</v>
      </c>
      <c r="E792" s="12" t="s">
        <v>64</v>
      </c>
      <c r="F792" s="12" t="s">
        <v>29</v>
      </c>
      <c r="G792" s="12">
        <v>5602</v>
      </c>
      <c r="H792" s="12" t="s">
        <v>39</v>
      </c>
    </row>
    <row r="793" spans="1:8" s="11" customFormat="1" hidden="1" x14ac:dyDescent="0.2">
      <c r="A793" s="12" t="s">
        <v>65</v>
      </c>
      <c r="B793" s="12" t="s">
        <v>138</v>
      </c>
      <c r="C793" s="12" t="s">
        <v>1433</v>
      </c>
      <c r="D793" s="12" t="s">
        <v>3945</v>
      </c>
      <c r="E793" s="12" t="s">
        <v>24</v>
      </c>
      <c r="F793" s="12" t="s">
        <v>29</v>
      </c>
      <c r="G793" s="12">
        <v>240</v>
      </c>
      <c r="H793" s="12" t="s">
        <v>23</v>
      </c>
    </row>
    <row r="794" spans="1:8" s="11" customFormat="1" x14ac:dyDescent="0.2">
      <c r="A794" s="12" t="s">
        <v>65</v>
      </c>
      <c r="B794" s="12" t="s">
        <v>138</v>
      </c>
      <c r="C794" s="12" t="s">
        <v>2751</v>
      </c>
      <c r="D794" s="12" t="s">
        <v>3946</v>
      </c>
      <c r="E794" s="12" t="s">
        <v>64</v>
      </c>
      <c r="F794" s="12" t="s">
        <v>123</v>
      </c>
      <c r="G794" s="12">
        <v>94568</v>
      </c>
      <c r="H794" s="12" t="s">
        <v>39</v>
      </c>
    </row>
    <row r="795" spans="1:8" s="11" customFormat="1" x14ac:dyDescent="0.2">
      <c r="A795" s="12" t="s">
        <v>65</v>
      </c>
      <c r="B795" s="12" t="s">
        <v>138</v>
      </c>
      <c r="C795" s="12" t="s">
        <v>2574</v>
      </c>
      <c r="D795" s="12" t="s">
        <v>3947</v>
      </c>
      <c r="E795" s="12" t="s">
        <v>64</v>
      </c>
      <c r="F795" s="12" t="s">
        <v>33</v>
      </c>
      <c r="G795" s="12">
        <v>1050</v>
      </c>
      <c r="H795" s="12" t="s">
        <v>39</v>
      </c>
    </row>
    <row r="796" spans="1:8" s="11" customFormat="1" hidden="1" x14ac:dyDescent="0.2">
      <c r="A796" s="12" t="s">
        <v>65</v>
      </c>
      <c r="B796" s="12" t="s">
        <v>138</v>
      </c>
      <c r="C796" s="12" t="s">
        <v>2096</v>
      </c>
      <c r="D796" s="12" t="s">
        <v>3948</v>
      </c>
      <c r="E796" s="12" t="s">
        <v>64</v>
      </c>
      <c r="F796" s="12" t="s">
        <v>29</v>
      </c>
      <c r="G796" s="12">
        <v>315</v>
      </c>
      <c r="H796" s="12" t="s">
        <v>23</v>
      </c>
    </row>
    <row r="797" spans="1:8" s="11" customFormat="1" x14ac:dyDescent="0.2">
      <c r="A797" s="12" t="s">
        <v>65</v>
      </c>
      <c r="B797" s="12" t="s">
        <v>138</v>
      </c>
      <c r="C797" s="12" t="s">
        <v>2215</v>
      </c>
      <c r="D797" s="12" t="s">
        <v>3949</v>
      </c>
      <c r="E797" s="12" t="s">
        <v>64</v>
      </c>
      <c r="F797" s="12" t="s">
        <v>29</v>
      </c>
      <c r="G797" s="12">
        <v>11974</v>
      </c>
      <c r="H797" s="12" t="s">
        <v>39</v>
      </c>
    </row>
    <row r="798" spans="1:8" s="11" customFormat="1" x14ac:dyDescent="0.2">
      <c r="A798" s="12" t="s">
        <v>65</v>
      </c>
      <c r="B798" s="12" t="s">
        <v>138</v>
      </c>
      <c r="C798" s="12" t="s">
        <v>2672</v>
      </c>
      <c r="D798" s="12" t="s">
        <v>3950</v>
      </c>
      <c r="E798" s="12" t="s">
        <v>64</v>
      </c>
      <c r="F798" s="12" t="s">
        <v>29</v>
      </c>
      <c r="G798" s="12">
        <v>6000</v>
      </c>
      <c r="H798" s="12" t="s">
        <v>39</v>
      </c>
    </row>
    <row r="799" spans="1:8" s="11" customFormat="1" x14ac:dyDescent="0.2">
      <c r="A799" s="12" t="s">
        <v>65</v>
      </c>
      <c r="B799" s="12" t="s">
        <v>138</v>
      </c>
      <c r="C799" s="12" t="s">
        <v>2882</v>
      </c>
      <c r="D799" s="12" t="s">
        <v>3951</v>
      </c>
      <c r="E799" s="12" t="s">
        <v>64</v>
      </c>
      <c r="F799" s="12" t="s">
        <v>33</v>
      </c>
      <c r="G799" s="12">
        <v>3050</v>
      </c>
      <c r="H799" s="12" t="s">
        <v>39</v>
      </c>
    </row>
    <row r="800" spans="1:8" s="11" customFormat="1" hidden="1" x14ac:dyDescent="0.2">
      <c r="A800" s="12" t="s">
        <v>65</v>
      </c>
      <c r="B800" s="12" t="s">
        <v>138</v>
      </c>
      <c r="C800" s="12" t="s">
        <v>1430</v>
      </c>
      <c r="D800" s="12" t="s">
        <v>3952</v>
      </c>
      <c r="E800" s="12" t="s">
        <v>24</v>
      </c>
      <c r="F800" s="12" t="s">
        <v>89</v>
      </c>
      <c r="G800" s="12">
        <v>1</v>
      </c>
      <c r="H800" s="12" t="s">
        <v>23</v>
      </c>
    </row>
    <row r="801" spans="1:8" s="11" customFormat="1" x14ac:dyDescent="0.2">
      <c r="A801" s="12" t="s">
        <v>65</v>
      </c>
      <c r="B801" s="12" t="s">
        <v>138</v>
      </c>
      <c r="C801" s="12" t="s">
        <v>338</v>
      </c>
      <c r="D801" s="12" t="s">
        <v>3953</v>
      </c>
      <c r="E801" s="12" t="s">
        <v>171</v>
      </c>
      <c r="F801" s="12" t="s">
        <v>29</v>
      </c>
      <c r="G801" s="12">
        <v>49955</v>
      </c>
      <c r="H801" s="12" t="s">
        <v>39</v>
      </c>
    </row>
    <row r="802" spans="1:8" s="11" customFormat="1" hidden="1" x14ac:dyDescent="0.2">
      <c r="A802" s="12" t="s">
        <v>65</v>
      </c>
      <c r="B802" s="12" t="s">
        <v>138</v>
      </c>
      <c r="C802" s="12" t="s">
        <v>1437</v>
      </c>
      <c r="D802" s="12" t="s">
        <v>3954</v>
      </c>
      <c r="E802" s="12" t="s">
        <v>24</v>
      </c>
      <c r="F802" s="12" t="s">
        <v>29</v>
      </c>
      <c r="G802" s="12">
        <v>16866</v>
      </c>
      <c r="H802" s="12" t="s">
        <v>23</v>
      </c>
    </row>
    <row r="803" spans="1:8" s="11" customFormat="1" hidden="1" x14ac:dyDescent="0.2">
      <c r="A803" s="12" t="s">
        <v>65</v>
      </c>
      <c r="B803" s="12" t="s">
        <v>138</v>
      </c>
      <c r="C803" s="12" t="s">
        <v>2683</v>
      </c>
      <c r="D803" s="12" t="s">
        <v>3955</v>
      </c>
      <c r="E803" s="12" t="s">
        <v>64</v>
      </c>
      <c r="F803" s="12" t="s">
        <v>1199</v>
      </c>
      <c r="G803" s="12">
        <v>1000</v>
      </c>
      <c r="H803" s="12" t="s">
        <v>23</v>
      </c>
    </row>
    <row r="804" spans="1:8" s="11" customFormat="1" x14ac:dyDescent="0.2">
      <c r="A804" s="12" t="s">
        <v>65</v>
      </c>
      <c r="B804" s="12" t="s">
        <v>138</v>
      </c>
      <c r="C804" s="12" t="s">
        <v>2878</v>
      </c>
      <c r="D804" s="12" t="s">
        <v>3956</v>
      </c>
      <c r="E804" s="12" t="s">
        <v>64</v>
      </c>
      <c r="F804" s="12" t="s">
        <v>29</v>
      </c>
      <c r="G804" s="12">
        <v>3275</v>
      </c>
      <c r="H804" s="12" t="s">
        <v>39</v>
      </c>
    </row>
    <row r="805" spans="1:8" s="11" customFormat="1" x14ac:dyDescent="0.2">
      <c r="A805" s="12" t="s">
        <v>65</v>
      </c>
      <c r="B805" s="12" t="s">
        <v>138</v>
      </c>
      <c r="C805" s="12" t="s">
        <v>1073</v>
      </c>
      <c r="D805" s="12" t="s">
        <v>3957</v>
      </c>
      <c r="E805" s="12" t="s">
        <v>64</v>
      </c>
      <c r="F805" s="12" t="s">
        <v>33</v>
      </c>
      <c r="G805" s="12">
        <v>4000</v>
      </c>
      <c r="H805" s="12" t="s">
        <v>39</v>
      </c>
    </row>
    <row r="806" spans="1:8" s="11" customFormat="1" hidden="1" x14ac:dyDescent="0.2">
      <c r="A806" s="12" t="s">
        <v>65</v>
      </c>
      <c r="B806" s="12" t="s">
        <v>138</v>
      </c>
      <c r="C806" s="12" t="s">
        <v>1440</v>
      </c>
      <c r="D806" s="12" t="s">
        <v>3958</v>
      </c>
      <c r="E806" s="12" t="s">
        <v>24</v>
      </c>
      <c r="F806" s="12" t="s">
        <v>29</v>
      </c>
      <c r="G806" s="12">
        <v>1040</v>
      </c>
      <c r="H806" s="12" t="s">
        <v>23</v>
      </c>
    </row>
    <row r="807" spans="1:8" s="11" customFormat="1" x14ac:dyDescent="0.2">
      <c r="A807" s="12" t="s">
        <v>65</v>
      </c>
      <c r="B807" s="12" t="s">
        <v>66</v>
      </c>
      <c r="C807" s="12" t="s">
        <v>2137</v>
      </c>
      <c r="D807" s="12" t="s">
        <v>3959</v>
      </c>
      <c r="E807" s="12" t="s">
        <v>64</v>
      </c>
      <c r="F807" s="12" t="s">
        <v>33</v>
      </c>
      <c r="G807" s="12">
        <v>2132</v>
      </c>
      <c r="H807" s="12" t="s">
        <v>39</v>
      </c>
    </row>
    <row r="808" spans="1:8" s="11" customFormat="1" hidden="1" x14ac:dyDescent="0.2">
      <c r="A808" s="12" t="s">
        <v>65</v>
      </c>
      <c r="B808" s="12" t="s">
        <v>66</v>
      </c>
      <c r="C808" s="12" t="s">
        <v>2689</v>
      </c>
      <c r="D808" s="12" t="s">
        <v>3960</v>
      </c>
      <c r="E808" s="12" t="s">
        <v>64</v>
      </c>
      <c r="F808" s="12" t="s">
        <v>29</v>
      </c>
      <c r="G808" s="12">
        <v>315</v>
      </c>
      <c r="H808" s="12" t="s">
        <v>23</v>
      </c>
    </row>
    <row r="809" spans="1:8" s="11" customFormat="1" hidden="1" x14ac:dyDescent="0.2">
      <c r="A809" s="12" t="s">
        <v>65</v>
      </c>
      <c r="B809" s="12" t="s">
        <v>66</v>
      </c>
      <c r="C809" s="12" t="s">
        <v>2686</v>
      </c>
      <c r="D809" s="12" t="s">
        <v>3961</v>
      </c>
      <c r="E809" s="12" t="s">
        <v>64</v>
      </c>
      <c r="F809" s="12" t="s">
        <v>29</v>
      </c>
      <c r="G809" s="12">
        <v>958</v>
      </c>
      <c r="H809" s="12" t="s">
        <v>23</v>
      </c>
    </row>
    <row r="810" spans="1:8" s="11" customFormat="1" x14ac:dyDescent="0.2">
      <c r="A810" s="12" t="s">
        <v>65</v>
      </c>
      <c r="B810" s="12" t="s">
        <v>66</v>
      </c>
      <c r="C810" s="12" t="s">
        <v>2901</v>
      </c>
      <c r="D810" s="12" t="s">
        <v>3962</v>
      </c>
      <c r="E810" s="12" t="s">
        <v>64</v>
      </c>
      <c r="F810" s="12" t="s">
        <v>33</v>
      </c>
      <c r="G810" s="12">
        <v>2000</v>
      </c>
      <c r="H810" s="12" t="s">
        <v>39</v>
      </c>
    </row>
    <row r="811" spans="1:8" s="11" customFormat="1" x14ac:dyDescent="0.2">
      <c r="A811" s="12" t="s">
        <v>65</v>
      </c>
      <c r="B811" s="12" t="s">
        <v>66</v>
      </c>
      <c r="C811" s="12" t="s">
        <v>323</v>
      </c>
      <c r="D811" s="12" t="s">
        <v>3963</v>
      </c>
      <c r="E811" s="12" t="s">
        <v>171</v>
      </c>
      <c r="F811" s="12" t="s">
        <v>123</v>
      </c>
      <c r="G811" s="12">
        <v>7025</v>
      </c>
      <c r="H811" s="12" t="s">
        <v>39</v>
      </c>
    </row>
    <row r="812" spans="1:8" s="11" customFormat="1" x14ac:dyDescent="0.2">
      <c r="A812" s="12" t="s">
        <v>65</v>
      </c>
      <c r="B812" s="12" t="s">
        <v>66</v>
      </c>
      <c r="C812" s="12" t="s">
        <v>326</v>
      </c>
      <c r="D812" s="12" t="s">
        <v>3964</v>
      </c>
      <c r="E812" s="12" t="s">
        <v>171</v>
      </c>
      <c r="F812" s="12" t="s">
        <v>29</v>
      </c>
      <c r="G812" s="12">
        <v>65408</v>
      </c>
      <c r="H812" s="12" t="s">
        <v>39</v>
      </c>
    </row>
    <row r="813" spans="1:8" s="11" customFormat="1" x14ac:dyDescent="0.2">
      <c r="A813" s="12" t="s">
        <v>65</v>
      </c>
      <c r="B813" s="12" t="s">
        <v>66</v>
      </c>
      <c r="C813" s="12" t="s">
        <v>332</v>
      </c>
      <c r="D813" s="12" t="s">
        <v>3965</v>
      </c>
      <c r="E813" s="12" t="s">
        <v>171</v>
      </c>
      <c r="F813" s="12" t="s">
        <v>334</v>
      </c>
      <c r="G813" s="12">
        <v>2525</v>
      </c>
      <c r="H813" s="12" t="s">
        <v>39</v>
      </c>
    </row>
    <row r="814" spans="1:8" s="11" customFormat="1" hidden="1" x14ac:dyDescent="0.2">
      <c r="A814" s="12" t="s">
        <v>65</v>
      </c>
      <c r="B814" s="12" t="s">
        <v>66</v>
      </c>
      <c r="C814" s="12" t="s">
        <v>3037</v>
      </c>
      <c r="D814" s="12" t="s">
        <v>3966</v>
      </c>
      <c r="E814" s="12" t="s">
        <v>24</v>
      </c>
      <c r="F814" s="12" t="s">
        <v>29</v>
      </c>
      <c r="G814" s="12">
        <v>750</v>
      </c>
      <c r="H814" s="12" t="s">
        <v>23</v>
      </c>
    </row>
    <row r="815" spans="1:8" s="11" customFormat="1" hidden="1" x14ac:dyDescent="0.2">
      <c r="A815" s="12" t="s">
        <v>65</v>
      </c>
      <c r="B815" s="12" t="s">
        <v>66</v>
      </c>
      <c r="C815" s="12" t="s">
        <v>1829</v>
      </c>
      <c r="D815" s="12" t="s">
        <v>3967</v>
      </c>
      <c r="E815" s="12" t="s">
        <v>64</v>
      </c>
      <c r="F815" s="12" t="s">
        <v>1087</v>
      </c>
      <c r="G815" s="12">
        <v>1499</v>
      </c>
      <c r="H815" s="12" t="s">
        <v>23</v>
      </c>
    </row>
    <row r="816" spans="1:8" s="11" customFormat="1" hidden="1" x14ac:dyDescent="0.2">
      <c r="A816" s="12" t="s">
        <v>65</v>
      </c>
      <c r="B816" s="12" t="s">
        <v>66</v>
      </c>
      <c r="C816" s="12" t="s">
        <v>1833</v>
      </c>
      <c r="D816" s="12" t="s">
        <v>3968</v>
      </c>
      <c r="E816" s="12" t="s">
        <v>64</v>
      </c>
      <c r="F816" s="12" t="s">
        <v>29</v>
      </c>
      <c r="G816" s="12">
        <v>1</v>
      </c>
      <c r="H816" s="12" t="s">
        <v>23</v>
      </c>
    </row>
    <row r="817" spans="1:8" s="11" customFormat="1" x14ac:dyDescent="0.2">
      <c r="A817" s="12" t="s">
        <v>65</v>
      </c>
      <c r="B817" s="12" t="s">
        <v>66</v>
      </c>
      <c r="C817" s="12" t="s">
        <v>2759</v>
      </c>
      <c r="D817" s="12" t="s">
        <v>3969</v>
      </c>
      <c r="E817" s="12" t="s">
        <v>64</v>
      </c>
      <c r="F817" s="12" t="s">
        <v>29</v>
      </c>
      <c r="G817" s="12">
        <v>4500</v>
      </c>
      <c r="H817" s="12" t="s">
        <v>39</v>
      </c>
    </row>
    <row r="818" spans="1:8" s="11" customFormat="1" hidden="1" x14ac:dyDescent="0.2">
      <c r="A818" s="12" t="s">
        <v>65</v>
      </c>
      <c r="B818" s="12" t="s">
        <v>66</v>
      </c>
      <c r="C818" s="12" t="s">
        <v>1588</v>
      </c>
      <c r="D818" s="12" t="s">
        <v>3970</v>
      </c>
      <c r="E818" s="12" t="s">
        <v>64</v>
      </c>
      <c r="F818" s="12" t="s">
        <v>1087</v>
      </c>
      <c r="G818" s="12">
        <v>288</v>
      </c>
      <c r="H818" s="12" t="s">
        <v>23</v>
      </c>
    </row>
    <row r="819" spans="1:8" s="11" customFormat="1" x14ac:dyDescent="0.2">
      <c r="A819" s="12" t="s">
        <v>65</v>
      </c>
      <c r="B819" s="12" t="s">
        <v>66</v>
      </c>
      <c r="C819" s="12" t="s">
        <v>329</v>
      </c>
      <c r="D819" s="12" t="s">
        <v>3971</v>
      </c>
      <c r="E819" s="12" t="s">
        <v>171</v>
      </c>
      <c r="F819" s="12" t="s">
        <v>29</v>
      </c>
      <c r="G819" s="12">
        <v>66000</v>
      </c>
      <c r="H819" s="12" t="s">
        <v>39</v>
      </c>
    </row>
    <row r="820" spans="1:8" s="11" customFormat="1" hidden="1" x14ac:dyDescent="0.2">
      <c r="A820" s="12" t="s">
        <v>65</v>
      </c>
      <c r="B820" s="12" t="s">
        <v>66</v>
      </c>
      <c r="C820" s="12" t="s">
        <v>1443</v>
      </c>
      <c r="D820" s="12" t="s">
        <v>3972</v>
      </c>
      <c r="E820" s="12" t="s">
        <v>24</v>
      </c>
      <c r="F820" s="12" t="s">
        <v>29</v>
      </c>
      <c r="G820" s="12">
        <v>580</v>
      </c>
      <c r="H820" s="12" t="s">
        <v>23</v>
      </c>
    </row>
    <row r="821" spans="1:8" s="11" customFormat="1" hidden="1" x14ac:dyDescent="0.2">
      <c r="A821" s="12" t="s">
        <v>65</v>
      </c>
      <c r="B821" s="12" t="s">
        <v>66</v>
      </c>
      <c r="C821" s="12" t="s">
        <v>1846</v>
      </c>
      <c r="D821" s="12" t="s">
        <v>3973</v>
      </c>
      <c r="E821" s="12" t="s">
        <v>64</v>
      </c>
      <c r="F821" s="12" t="s">
        <v>29</v>
      </c>
      <c r="G821" s="12">
        <v>64</v>
      </c>
      <c r="H821" s="12" t="s">
        <v>23</v>
      </c>
    </row>
    <row r="822" spans="1:8" s="11" customFormat="1" hidden="1" x14ac:dyDescent="0.2">
      <c r="A822" s="12" t="s">
        <v>65</v>
      </c>
      <c r="B822" s="12" t="s">
        <v>66</v>
      </c>
      <c r="C822" s="12" t="s">
        <v>1874</v>
      </c>
      <c r="D822" s="12" t="s">
        <v>3974</v>
      </c>
      <c r="E822" s="12" t="s">
        <v>64</v>
      </c>
      <c r="F822" s="12" t="s">
        <v>29</v>
      </c>
      <c r="G822" s="12">
        <v>343</v>
      </c>
      <c r="H822" s="12" t="s">
        <v>23</v>
      </c>
    </row>
    <row r="823" spans="1:8" s="11" customFormat="1" hidden="1" x14ac:dyDescent="0.2">
      <c r="A823" s="12" t="s">
        <v>65</v>
      </c>
      <c r="B823" s="12" t="s">
        <v>66</v>
      </c>
      <c r="C823" s="12" t="s">
        <v>1823</v>
      </c>
      <c r="D823" s="12" t="s">
        <v>3975</v>
      </c>
      <c r="E823" s="12" t="s">
        <v>64</v>
      </c>
      <c r="F823" s="12" t="s">
        <v>89</v>
      </c>
      <c r="G823" s="12">
        <v>1</v>
      </c>
      <c r="H823" s="12" t="s">
        <v>23</v>
      </c>
    </row>
    <row r="824" spans="1:8" s="11" customFormat="1" hidden="1" x14ac:dyDescent="0.2">
      <c r="A824" s="12" t="s">
        <v>65</v>
      </c>
      <c r="B824" s="12" t="s">
        <v>66</v>
      </c>
      <c r="C824" s="12" t="s">
        <v>2678</v>
      </c>
      <c r="D824" s="12" t="s">
        <v>3976</v>
      </c>
      <c r="E824" s="12" t="s">
        <v>24</v>
      </c>
      <c r="F824" s="12" t="s">
        <v>68</v>
      </c>
      <c r="G824" s="12">
        <v>154</v>
      </c>
      <c r="H824" s="12" t="s">
        <v>23</v>
      </c>
    </row>
    <row r="825" spans="1:8" s="11" customFormat="1" hidden="1" x14ac:dyDescent="0.2">
      <c r="A825" s="12" t="s">
        <v>65</v>
      </c>
      <c r="B825" s="12" t="s">
        <v>66</v>
      </c>
      <c r="C825" s="12" t="s">
        <v>1843</v>
      </c>
      <c r="D825" s="12" t="s">
        <v>3977</v>
      </c>
      <c r="E825" s="12" t="s">
        <v>64</v>
      </c>
      <c r="F825" s="12" t="s">
        <v>29</v>
      </c>
      <c r="G825" s="12">
        <v>1557</v>
      </c>
      <c r="H825" s="12" t="s">
        <v>23</v>
      </c>
    </row>
    <row r="826" spans="1:8" s="11" customFormat="1" hidden="1" x14ac:dyDescent="0.2">
      <c r="A826" s="12" t="s">
        <v>65</v>
      </c>
      <c r="B826" s="12" t="s">
        <v>66</v>
      </c>
      <c r="C826" s="12" t="s">
        <v>1840</v>
      </c>
      <c r="D826" s="12" t="s">
        <v>3978</v>
      </c>
      <c r="E826" s="12" t="s">
        <v>64</v>
      </c>
      <c r="F826" s="12" t="s">
        <v>29</v>
      </c>
      <c r="G826" s="12">
        <v>174</v>
      </c>
      <c r="H826" s="12" t="s">
        <v>23</v>
      </c>
    </row>
    <row r="827" spans="1:8" s="11" customFormat="1" hidden="1" x14ac:dyDescent="0.2">
      <c r="A827" s="12" t="s">
        <v>65</v>
      </c>
      <c r="B827" s="12" t="s">
        <v>66</v>
      </c>
      <c r="C827" s="12" t="s">
        <v>99</v>
      </c>
      <c r="D827" s="12" t="s">
        <v>3979</v>
      </c>
      <c r="E827" s="12" t="s">
        <v>64</v>
      </c>
      <c r="F827" s="12" t="s">
        <v>29</v>
      </c>
      <c r="G827" s="12">
        <v>1</v>
      </c>
      <c r="H827" s="12" t="s">
        <v>23</v>
      </c>
    </row>
    <row r="828" spans="1:8" s="11" customFormat="1" hidden="1" x14ac:dyDescent="0.2">
      <c r="A828" s="12" t="s">
        <v>65</v>
      </c>
      <c r="B828" s="12" t="s">
        <v>66</v>
      </c>
      <c r="C828" s="12" t="s">
        <v>59</v>
      </c>
      <c r="D828" s="12" t="s">
        <v>3980</v>
      </c>
      <c r="E828" s="12" t="s">
        <v>64</v>
      </c>
      <c r="F828" s="12" t="s">
        <v>1199</v>
      </c>
      <c r="G828" s="12">
        <v>0</v>
      </c>
      <c r="H828" s="12" t="s">
        <v>23</v>
      </c>
    </row>
    <row r="829" spans="1:8" s="11" customFormat="1" hidden="1" x14ac:dyDescent="0.2">
      <c r="A829" s="12" t="s">
        <v>65</v>
      </c>
      <c r="B829" s="12" t="s">
        <v>66</v>
      </c>
      <c r="C829" s="12" t="s">
        <v>1849</v>
      </c>
      <c r="D829" s="12" t="s">
        <v>3981</v>
      </c>
      <c r="E829" s="12" t="s">
        <v>64</v>
      </c>
      <c r="F829" s="12" t="s">
        <v>29</v>
      </c>
      <c r="G829" s="12">
        <v>750</v>
      </c>
      <c r="H829" s="12" t="s">
        <v>23</v>
      </c>
    </row>
    <row r="830" spans="1:8" s="11" customFormat="1" hidden="1" x14ac:dyDescent="0.2">
      <c r="A830" s="12" t="s">
        <v>65</v>
      </c>
      <c r="B830" s="12" t="s">
        <v>66</v>
      </c>
      <c r="C830" s="12" t="s">
        <v>1852</v>
      </c>
      <c r="D830" s="12" t="s">
        <v>3982</v>
      </c>
      <c r="E830" s="12" t="s">
        <v>64</v>
      </c>
      <c r="F830" s="12" t="s">
        <v>33</v>
      </c>
      <c r="G830" s="12">
        <v>1000</v>
      </c>
      <c r="H830" s="12" t="s">
        <v>23</v>
      </c>
    </row>
    <row r="831" spans="1:8" s="11" customFormat="1" x14ac:dyDescent="0.2">
      <c r="A831" s="12" t="s">
        <v>65</v>
      </c>
      <c r="B831" s="12" t="s">
        <v>66</v>
      </c>
      <c r="C831" s="12" t="s">
        <v>2763</v>
      </c>
      <c r="D831" s="12" t="s">
        <v>3983</v>
      </c>
      <c r="E831" s="12" t="s">
        <v>64</v>
      </c>
      <c r="F831" s="12" t="s">
        <v>33</v>
      </c>
      <c r="G831" s="12">
        <v>1746</v>
      </c>
      <c r="H831" s="12" t="s">
        <v>39</v>
      </c>
    </row>
    <row r="832" spans="1:8" s="11" customFormat="1" x14ac:dyDescent="0.2">
      <c r="A832" s="12" t="s">
        <v>65</v>
      </c>
      <c r="B832" s="12" t="s">
        <v>211</v>
      </c>
      <c r="C832" s="12" t="s">
        <v>2839</v>
      </c>
      <c r="D832" s="12" t="s">
        <v>3984</v>
      </c>
      <c r="E832" s="12" t="s">
        <v>40</v>
      </c>
      <c r="F832" s="12" t="s">
        <v>29</v>
      </c>
      <c r="G832" s="12">
        <v>31581</v>
      </c>
      <c r="H832" s="12" t="s">
        <v>39</v>
      </c>
    </row>
    <row r="833" spans="1:8" s="11" customFormat="1" x14ac:dyDescent="0.2">
      <c r="A833" s="12" t="s">
        <v>65</v>
      </c>
      <c r="B833" s="12" t="s">
        <v>211</v>
      </c>
      <c r="C833" s="12" t="s">
        <v>1149</v>
      </c>
      <c r="D833" s="12" t="s">
        <v>3985</v>
      </c>
      <c r="E833" s="12" t="s">
        <v>40</v>
      </c>
      <c r="F833" s="12" t="s">
        <v>155</v>
      </c>
      <c r="G833" s="12">
        <v>5550</v>
      </c>
      <c r="H833" s="12" t="s">
        <v>39</v>
      </c>
    </row>
    <row r="834" spans="1:8" s="11" customFormat="1" x14ac:dyDescent="0.2">
      <c r="A834" s="12" t="s">
        <v>65</v>
      </c>
      <c r="B834" s="12" t="s">
        <v>211</v>
      </c>
      <c r="C834" s="12" t="s">
        <v>207</v>
      </c>
      <c r="D834" s="12" t="s">
        <v>3986</v>
      </c>
      <c r="E834" s="12" t="s">
        <v>171</v>
      </c>
      <c r="F834" s="12" t="s">
        <v>29</v>
      </c>
      <c r="G834" s="12">
        <v>2500</v>
      </c>
      <c r="H834" s="12" t="s">
        <v>39</v>
      </c>
    </row>
    <row r="835" spans="1:8" s="11" customFormat="1" hidden="1" x14ac:dyDescent="0.2">
      <c r="A835" s="12" t="s">
        <v>65</v>
      </c>
      <c r="B835" s="12" t="s">
        <v>211</v>
      </c>
      <c r="C835" s="12" t="s">
        <v>1861</v>
      </c>
      <c r="D835" s="12" t="s">
        <v>3987</v>
      </c>
      <c r="E835" s="12" t="s">
        <v>64</v>
      </c>
      <c r="F835" s="12" t="s">
        <v>29</v>
      </c>
      <c r="G835" s="12">
        <v>500</v>
      </c>
      <c r="H835" s="12" t="s">
        <v>23</v>
      </c>
    </row>
    <row r="836" spans="1:8" s="11" customFormat="1" x14ac:dyDescent="0.2">
      <c r="A836" s="12" t="s">
        <v>65</v>
      </c>
      <c r="B836" s="12" t="s">
        <v>211</v>
      </c>
      <c r="C836" s="12" t="s">
        <v>213</v>
      </c>
      <c r="D836" s="12" t="s">
        <v>3988</v>
      </c>
      <c r="E836" s="12" t="s">
        <v>171</v>
      </c>
      <c r="F836" s="12" t="s">
        <v>29</v>
      </c>
      <c r="G836" s="12">
        <v>4123</v>
      </c>
      <c r="H836" s="12" t="s">
        <v>39</v>
      </c>
    </row>
    <row r="837" spans="1:8" s="11" customFormat="1" hidden="1" x14ac:dyDescent="0.2">
      <c r="A837" s="12" t="s">
        <v>65</v>
      </c>
      <c r="B837" s="12" t="s">
        <v>211</v>
      </c>
      <c r="C837" s="12" t="s">
        <v>1451</v>
      </c>
      <c r="D837" s="12" t="s">
        <v>3989</v>
      </c>
      <c r="E837" s="12" t="s">
        <v>24</v>
      </c>
      <c r="F837" s="12" t="s">
        <v>89</v>
      </c>
      <c r="G837" s="12">
        <v>5246</v>
      </c>
      <c r="H837" s="12" t="s">
        <v>23</v>
      </c>
    </row>
    <row r="838" spans="1:8" s="11" customFormat="1" x14ac:dyDescent="0.2">
      <c r="A838" s="12" t="s">
        <v>65</v>
      </c>
      <c r="B838" s="12" t="s">
        <v>211</v>
      </c>
      <c r="C838" s="12" t="s">
        <v>242</v>
      </c>
      <c r="D838" s="12" t="s">
        <v>3990</v>
      </c>
      <c r="E838" s="12" t="s">
        <v>171</v>
      </c>
      <c r="F838" s="12" t="s">
        <v>29</v>
      </c>
      <c r="G838" s="12">
        <v>6000</v>
      </c>
      <c r="H838" s="12" t="s">
        <v>39</v>
      </c>
    </row>
    <row r="839" spans="1:8" s="11" customFormat="1" x14ac:dyDescent="0.2">
      <c r="A839" s="12" t="s">
        <v>65</v>
      </c>
      <c r="B839" s="12" t="s">
        <v>211</v>
      </c>
      <c r="C839" s="12" t="s">
        <v>226</v>
      </c>
      <c r="D839" s="12" t="s">
        <v>3991</v>
      </c>
      <c r="E839" s="12" t="s">
        <v>171</v>
      </c>
      <c r="F839" s="12" t="s">
        <v>29</v>
      </c>
      <c r="G839" s="12">
        <v>31000</v>
      </c>
      <c r="H839" s="12" t="s">
        <v>39</v>
      </c>
    </row>
    <row r="840" spans="1:8" s="11" customFormat="1" hidden="1" x14ac:dyDescent="0.2">
      <c r="A840" s="12" t="s">
        <v>65</v>
      </c>
      <c r="B840" s="12" t="s">
        <v>211</v>
      </c>
      <c r="C840" s="12" t="s">
        <v>1446</v>
      </c>
      <c r="D840" s="12" t="s">
        <v>3992</v>
      </c>
      <c r="E840" s="12" t="s">
        <v>24</v>
      </c>
      <c r="F840" s="12" t="s">
        <v>89</v>
      </c>
      <c r="G840" s="12">
        <v>1591</v>
      </c>
      <c r="H840" s="12" t="s">
        <v>23</v>
      </c>
    </row>
    <row r="841" spans="1:8" s="11" customFormat="1" hidden="1" x14ac:dyDescent="0.2">
      <c r="A841" s="12" t="s">
        <v>65</v>
      </c>
      <c r="B841" s="12" t="s">
        <v>211</v>
      </c>
      <c r="C841" s="12" t="s">
        <v>1858</v>
      </c>
      <c r="D841" s="12" t="s">
        <v>3993</v>
      </c>
      <c r="E841" s="12" t="s">
        <v>64</v>
      </c>
      <c r="F841" s="12" t="s">
        <v>29</v>
      </c>
      <c r="G841" s="12">
        <v>1020</v>
      </c>
      <c r="H841" s="12" t="s">
        <v>23</v>
      </c>
    </row>
    <row r="842" spans="1:8" s="11" customFormat="1" hidden="1" x14ac:dyDescent="0.2">
      <c r="A842" s="12" t="s">
        <v>65</v>
      </c>
      <c r="B842" s="12" t="s">
        <v>211</v>
      </c>
      <c r="C842" s="12" t="s">
        <v>1855</v>
      </c>
      <c r="D842" s="12" t="s">
        <v>3994</v>
      </c>
      <c r="E842" s="12" t="s">
        <v>64</v>
      </c>
      <c r="F842" s="12" t="s">
        <v>29</v>
      </c>
      <c r="G842" s="12">
        <v>1437</v>
      </c>
      <c r="H842" s="12" t="s">
        <v>23</v>
      </c>
    </row>
    <row r="843" spans="1:8" s="11" customFormat="1" hidden="1" x14ac:dyDescent="0.2">
      <c r="A843" s="12" t="s">
        <v>65</v>
      </c>
      <c r="B843" s="12" t="s">
        <v>211</v>
      </c>
      <c r="C843" s="12" t="s">
        <v>1868</v>
      </c>
      <c r="D843" s="12" t="s">
        <v>3995</v>
      </c>
      <c r="E843" s="12" t="s">
        <v>64</v>
      </c>
      <c r="F843" s="12" t="s">
        <v>29</v>
      </c>
      <c r="G843" s="12">
        <v>805</v>
      </c>
      <c r="H843" s="12" t="s">
        <v>23</v>
      </c>
    </row>
    <row r="844" spans="1:8" s="11" customFormat="1" hidden="1" x14ac:dyDescent="0.2">
      <c r="A844" s="12" t="s">
        <v>65</v>
      </c>
      <c r="B844" s="12" t="s">
        <v>211</v>
      </c>
      <c r="C844" s="12" t="s">
        <v>1871</v>
      </c>
      <c r="D844" s="12" t="s">
        <v>3996</v>
      </c>
      <c r="E844" s="12" t="s">
        <v>64</v>
      </c>
      <c r="F844" s="12" t="s">
        <v>1253</v>
      </c>
      <c r="G844" s="12">
        <v>872</v>
      </c>
      <c r="H844" s="12" t="s">
        <v>23</v>
      </c>
    </row>
    <row r="845" spans="1:8" s="11" customFormat="1" x14ac:dyDescent="0.2">
      <c r="A845" s="12" t="s">
        <v>65</v>
      </c>
      <c r="B845" s="12" t="s">
        <v>211</v>
      </c>
      <c r="C845" s="12" t="s">
        <v>2908</v>
      </c>
      <c r="D845" s="12" t="s">
        <v>3997</v>
      </c>
      <c r="E845" s="12" t="s">
        <v>64</v>
      </c>
      <c r="F845" s="12" t="s">
        <v>29</v>
      </c>
      <c r="G845" s="12">
        <v>1127</v>
      </c>
      <c r="H845" s="12" t="s">
        <v>39</v>
      </c>
    </row>
    <row r="846" spans="1:8" s="11" customFormat="1" x14ac:dyDescent="0.2">
      <c r="A846" s="12" t="s">
        <v>65</v>
      </c>
      <c r="B846" s="12" t="s">
        <v>181</v>
      </c>
      <c r="C846" s="12" t="s">
        <v>527</v>
      </c>
      <c r="D846" s="12" t="s">
        <v>3998</v>
      </c>
      <c r="E846" s="12" t="s">
        <v>171</v>
      </c>
      <c r="F846" s="12" t="s">
        <v>337</v>
      </c>
      <c r="G846" s="12">
        <v>2600</v>
      </c>
      <c r="H846" s="12" t="s">
        <v>39</v>
      </c>
    </row>
    <row r="847" spans="1:8" s="11" customFormat="1" x14ac:dyDescent="0.2">
      <c r="A847" s="12" t="s">
        <v>65</v>
      </c>
      <c r="B847" s="12" t="s">
        <v>181</v>
      </c>
      <c r="C847" s="12" t="s">
        <v>501</v>
      </c>
      <c r="D847" s="12" t="s">
        <v>3999</v>
      </c>
      <c r="E847" s="12" t="s">
        <v>171</v>
      </c>
      <c r="F847" s="12" t="s">
        <v>29</v>
      </c>
      <c r="G847" s="12">
        <v>5000</v>
      </c>
      <c r="H847" s="12" t="s">
        <v>39</v>
      </c>
    </row>
    <row r="848" spans="1:8" s="11" customFormat="1" x14ac:dyDescent="0.2">
      <c r="A848" s="12" t="s">
        <v>65</v>
      </c>
      <c r="B848" s="12" t="s">
        <v>181</v>
      </c>
      <c r="C848" s="12" t="s">
        <v>2661</v>
      </c>
      <c r="D848" s="12" t="s">
        <v>4000</v>
      </c>
      <c r="E848" s="12" t="s">
        <v>64</v>
      </c>
      <c r="F848" s="12" t="s">
        <v>123</v>
      </c>
      <c r="G848" s="12">
        <v>174480</v>
      </c>
      <c r="H848" s="12" t="s">
        <v>39</v>
      </c>
    </row>
    <row r="849" spans="1:8" s="11" customFormat="1" hidden="1" x14ac:dyDescent="0.2">
      <c r="A849" s="12" t="s">
        <v>65</v>
      </c>
      <c r="B849" s="12" t="s">
        <v>181</v>
      </c>
      <c r="C849" s="12" t="s">
        <v>1877</v>
      </c>
      <c r="D849" s="12" t="s">
        <v>4001</v>
      </c>
      <c r="E849" s="12" t="s">
        <v>64</v>
      </c>
      <c r="F849" s="12" t="s">
        <v>29</v>
      </c>
      <c r="G849" s="12">
        <v>641</v>
      </c>
      <c r="H849" s="12" t="s">
        <v>23</v>
      </c>
    </row>
    <row r="850" spans="1:8" s="11" customFormat="1" x14ac:dyDescent="0.2">
      <c r="A850" s="12" t="s">
        <v>65</v>
      </c>
      <c r="B850" s="12" t="s">
        <v>181</v>
      </c>
      <c r="C850" s="12" t="s">
        <v>495</v>
      </c>
      <c r="D850" s="12" t="s">
        <v>4002</v>
      </c>
      <c r="E850" s="12" t="s">
        <v>171</v>
      </c>
      <c r="F850" s="12" t="s">
        <v>29</v>
      </c>
      <c r="G850" s="12">
        <v>4776</v>
      </c>
      <c r="H850" s="12" t="s">
        <v>39</v>
      </c>
    </row>
    <row r="851" spans="1:8" s="11" customFormat="1" hidden="1" x14ac:dyDescent="0.2">
      <c r="A851" s="12" t="s">
        <v>65</v>
      </c>
      <c r="B851" s="12" t="s">
        <v>181</v>
      </c>
      <c r="C851" s="12" t="s">
        <v>1250</v>
      </c>
      <c r="D851" s="12" t="s">
        <v>4003</v>
      </c>
      <c r="E851" s="12" t="s">
        <v>64</v>
      </c>
      <c r="F851" s="12" t="s">
        <v>1253</v>
      </c>
      <c r="G851" s="12">
        <v>150</v>
      </c>
      <c r="H851" s="12" t="s">
        <v>23</v>
      </c>
    </row>
    <row r="852" spans="1:8" s="11" customFormat="1" hidden="1" x14ac:dyDescent="0.2">
      <c r="A852" s="12" t="s">
        <v>65</v>
      </c>
      <c r="B852" s="12" t="s">
        <v>181</v>
      </c>
      <c r="C852" s="12" t="s">
        <v>1530</v>
      </c>
      <c r="D852" s="12" t="s">
        <v>4004</v>
      </c>
      <c r="E852" s="12" t="s">
        <v>64</v>
      </c>
      <c r="F852" s="12" t="s">
        <v>29</v>
      </c>
      <c r="G852" s="12">
        <v>802</v>
      </c>
      <c r="H852" s="12" t="s">
        <v>23</v>
      </c>
    </row>
    <row r="853" spans="1:8" s="11" customFormat="1" x14ac:dyDescent="0.2">
      <c r="A853" s="12" t="s">
        <v>65</v>
      </c>
      <c r="B853" s="12" t="s">
        <v>181</v>
      </c>
      <c r="C853" s="12" t="s">
        <v>543</v>
      </c>
      <c r="D853" s="12" t="s">
        <v>4005</v>
      </c>
      <c r="E853" s="12" t="s">
        <v>171</v>
      </c>
      <c r="F853" s="12" t="s">
        <v>68</v>
      </c>
      <c r="G853" s="12">
        <v>3830</v>
      </c>
      <c r="H853" s="12" t="s">
        <v>39</v>
      </c>
    </row>
    <row r="854" spans="1:8" s="11" customFormat="1" x14ac:dyDescent="0.2">
      <c r="A854" s="12" t="s">
        <v>65</v>
      </c>
      <c r="B854" s="12" t="s">
        <v>181</v>
      </c>
      <c r="C854" s="12" t="s">
        <v>515</v>
      </c>
      <c r="D854" s="12" t="s">
        <v>4006</v>
      </c>
      <c r="E854" s="12" t="s">
        <v>171</v>
      </c>
      <c r="F854" s="12" t="s">
        <v>29</v>
      </c>
      <c r="G854" s="12">
        <v>3356</v>
      </c>
      <c r="H854" s="12" t="s">
        <v>39</v>
      </c>
    </row>
    <row r="855" spans="1:8" s="11" customFormat="1" x14ac:dyDescent="0.2">
      <c r="A855" s="12" t="s">
        <v>65</v>
      </c>
      <c r="B855" s="12" t="s">
        <v>181</v>
      </c>
      <c r="C855" s="12" t="s">
        <v>177</v>
      </c>
      <c r="D855" s="12" t="s">
        <v>4007</v>
      </c>
      <c r="E855" s="12" t="s">
        <v>171</v>
      </c>
      <c r="F855" s="12" t="s">
        <v>155</v>
      </c>
      <c r="G855" s="12">
        <v>5600</v>
      </c>
      <c r="H855" s="12" t="s">
        <v>39</v>
      </c>
    </row>
    <row r="856" spans="1:8" s="11" customFormat="1" x14ac:dyDescent="0.2">
      <c r="A856" s="12" t="s">
        <v>65</v>
      </c>
      <c r="B856" s="12" t="s">
        <v>181</v>
      </c>
      <c r="C856" s="12" t="s">
        <v>3151</v>
      </c>
      <c r="D856" s="12" t="s">
        <v>4008</v>
      </c>
      <c r="E856" s="12" t="s">
        <v>40</v>
      </c>
      <c r="F856" s="12" t="s">
        <v>155</v>
      </c>
      <c r="G856" s="12">
        <v>10000</v>
      </c>
      <c r="H856" s="12" t="s">
        <v>39</v>
      </c>
    </row>
    <row r="857" spans="1:8" s="11" customFormat="1" hidden="1" x14ac:dyDescent="0.2">
      <c r="A857" s="12" t="s">
        <v>65</v>
      </c>
      <c r="B857" s="12" t="s">
        <v>181</v>
      </c>
      <c r="C857" s="12" t="s">
        <v>1458</v>
      </c>
      <c r="D857" s="12" t="s">
        <v>4009</v>
      </c>
      <c r="E857" s="12" t="s">
        <v>24</v>
      </c>
      <c r="F857" s="12" t="s">
        <v>29</v>
      </c>
      <c r="G857" s="12">
        <v>144</v>
      </c>
      <c r="H857" s="12" t="s">
        <v>23</v>
      </c>
    </row>
    <row r="858" spans="1:8" s="11" customFormat="1" hidden="1" x14ac:dyDescent="0.2">
      <c r="A858" s="12" t="s">
        <v>65</v>
      </c>
      <c r="B858" s="12" t="s">
        <v>181</v>
      </c>
      <c r="C858" s="12" t="s">
        <v>1592</v>
      </c>
      <c r="D858" s="12" t="s">
        <v>4010</v>
      </c>
      <c r="E858" s="12" t="s">
        <v>64</v>
      </c>
      <c r="F858" s="12" t="s">
        <v>29</v>
      </c>
      <c r="G858" s="12">
        <v>130</v>
      </c>
      <c r="H858" s="12" t="s">
        <v>23</v>
      </c>
    </row>
    <row r="859" spans="1:8" s="11" customFormat="1" hidden="1" x14ac:dyDescent="0.2">
      <c r="A859" s="12" t="s">
        <v>65</v>
      </c>
      <c r="B859" s="12" t="s">
        <v>181</v>
      </c>
      <c r="C859" s="12" t="s">
        <v>1461</v>
      </c>
      <c r="D859" s="12" t="s">
        <v>4011</v>
      </c>
      <c r="E859" s="12" t="s">
        <v>24</v>
      </c>
      <c r="F859" s="12" t="s">
        <v>29</v>
      </c>
      <c r="G859" s="12">
        <v>820</v>
      </c>
      <c r="H859" s="12" t="s">
        <v>23</v>
      </c>
    </row>
    <row r="860" spans="1:8" s="11" customFormat="1" hidden="1" x14ac:dyDescent="0.2">
      <c r="A860" s="12" t="s">
        <v>65</v>
      </c>
      <c r="B860" s="12" t="s">
        <v>181</v>
      </c>
      <c r="C860" s="12" t="s">
        <v>1455</v>
      </c>
      <c r="D860" s="12" t="s">
        <v>4012</v>
      </c>
      <c r="E860" s="12" t="s">
        <v>24</v>
      </c>
      <c r="F860" s="12" t="s">
        <v>1087</v>
      </c>
      <c r="G860" s="12">
        <v>600</v>
      </c>
      <c r="H860" s="12" t="s">
        <v>23</v>
      </c>
    </row>
    <row r="861" spans="1:8" s="11" customFormat="1" hidden="1" x14ac:dyDescent="0.2">
      <c r="A861" s="12" t="s">
        <v>65</v>
      </c>
      <c r="B861" s="12" t="s">
        <v>181</v>
      </c>
      <c r="C861" s="12" t="s">
        <v>1584</v>
      </c>
      <c r="D861" s="12" t="s">
        <v>4013</v>
      </c>
      <c r="E861" s="12" t="s">
        <v>64</v>
      </c>
      <c r="F861" s="12" t="s">
        <v>29</v>
      </c>
      <c r="G861" s="12">
        <v>844</v>
      </c>
      <c r="H861" s="12" t="s">
        <v>23</v>
      </c>
    </row>
    <row r="862" spans="1:8" s="11" customFormat="1" x14ac:dyDescent="0.2">
      <c r="A862" s="12" t="s">
        <v>65</v>
      </c>
      <c r="B862" s="12" t="s">
        <v>181</v>
      </c>
      <c r="C862" s="12" t="s">
        <v>2548</v>
      </c>
      <c r="D862" s="12" t="s">
        <v>4014</v>
      </c>
      <c r="E862" s="12" t="s">
        <v>64</v>
      </c>
      <c r="F862" s="12" t="s">
        <v>29</v>
      </c>
      <c r="G862" s="12">
        <v>4564</v>
      </c>
      <c r="H862" s="12" t="s">
        <v>39</v>
      </c>
    </row>
    <row r="863" spans="1:8" s="11" customFormat="1" hidden="1" x14ac:dyDescent="0.2">
      <c r="A863" s="12" t="s">
        <v>65</v>
      </c>
      <c r="B863" s="12" t="s">
        <v>181</v>
      </c>
      <c r="C863" s="12" t="s">
        <v>1288</v>
      </c>
      <c r="D863" s="12" t="s">
        <v>4015</v>
      </c>
      <c r="E863" s="12" t="s">
        <v>64</v>
      </c>
      <c r="F863" s="12" t="s">
        <v>29</v>
      </c>
      <c r="G863" s="12">
        <v>418</v>
      </c>
      <c r="H863" s="12" t="s">
        <v>23</v>
      </c>
    </row>
    <row r="864" spans="1:8" s="11" customFormat="1" x14ac:dyDescent="0.2">
      <c r="A864" s="12" t="s">
        <v>65</v>
      </c>
      <c r="B864" s="12" t="s">
        <v>181</v>
      </c>
      <c r="C864" s="12" t="s">
        <v>2905</v>
      </c>
      <c r="D864" s="12" t="s">
        <v>4016</v>
      </c>
      <c r="E864" s="12" t="s">
        <v>64</v>
      </c>
      <c r="F864" s="12" t="s">
        <v>29</v>
      </c>
      <c r="G864" s="12">
        <v>20093</v>
      </c>
      <c r="H864" s="12" t="s">
        <v>39</v>
      </c>
    </row>
    <row r="865" spans="1:8" s="11" customFormat="1" hidden="1" x14ac:dyDescent="0.2">
      <c r="A865" s="12" t="s">
        <v>65</v>
      </c>
      <c r="B865" s="12" t="s">
        <v>181</v>
      </c>
      <c r="C865" s="12" t="s">
        <v>1254</v>
      </c>
      <c r="D865" s="12" t="s">
        <v>4017</v>
      </c>
      <c r="E865" s="12" t="s">
        <v>64</v>
      </c>
      <c r="F865" s="12" t="s">
        <v>29</v>
      </c>
      <c r="G865" s="12">
        <v>100</v>
      </c>
      <c r="H865" s="12" t="s">
        <v>23</v>
      </c>
    </row>
    <row r="866" spans="1:8" s="11" customFormat="1" x14ac:dyDescent="0.2">
      <c r="A866" s="12" t="s">
        <v>65</v>
      </c>
      <c r="B866" s="12" t="s">
        <v>181</v>
      </c>
      <c r="C866" s="12" t="s">
        <v>2913</v>
      </c>
      <c r="D866" s="12" t="s">
        <v>4018</v>
      </c>
      <c r="E866" s="12" t="s">
        <v>64</v>
      </c>
      <c r="F866" s="12" t="s">
        <v>33</v>
      </c>
      <c r="G866" s="12">
        <v>4155</v>
      </c>
      <c r="H866" s="12" t="s">
        <v>39</v>
      </c>
    </row>
    <row r="867" spans="1:8" s="11" customFormat="1" x14ac:dyDescent="0.2">
      <c r="A867" s="12" t="s">
        <v>65</v>
      </c>
      <c r="B867" s="12" t="s">
        <v>181</v>
      </c>
      <c r="C867" s="12" t="s">
        <v>2910</v>
      </c>
      <c r="D867" s="12" t="s">
        <v>4019</v>
      </c>
      <c r="E867" s="12" t="s">
        <v>64</v>
      </c>
      <c r="F867" s="12" t="s">
        <v>33</v>
      </c>
      <c r="G867" s="12">
        <v>4383</v>
      </c>
      <c r="H867" s="12" t="s">
        <v>39</v>
      </c>
    </row>
    <row r="868" spans="1:8" s="11" customFormat="1" x14ac:dyDescent="0.2">
      <c r="A868" s="12" t="s">
        <v>65</v>
      </c>
      <c r="B868" s="12" t="s">
        <v>559</v>
      </c>
      <c r="C868" s="12" t="s">
        <v>584</v>
      </c>
      <c r="D868" s="12" t="s">
        <v>4020</v>
      </c>
      <c r="E868" s="12" t="s">
        <v>171</v>
      </c>
      <c r="F868" s="12" t="s">
        <v>29</v>
      </c>
      <c r="G868" s="12">
        <v>4500</v>
      </c>
      <c r="H868" s="12" t="s">
        <v>39</v>
      </c>
    </row>
    <row r="869" spans="1:8" s="11" customFormat="1" x14ac:dyDescent="0.2">
      <c r="A869" s="12" t="s">
        <v>65</v>
      </c>
      <c r="B869" s="12" t="s">
        <v>559</v>
      </c>
      <c r="C869" s="12" t="s">
        <v>567</v>
      </c>
      <c r="D869" s="12" t="s">
        <v>4021</v>
      </c>
      <c r="E869" s="12" t="s">
        <v>171</v>
      </c>
      <c r="F869" s="12" t="s">
        <v>29</v>
      </c>
      <c r="G869" s="12">
        <v>78000</v>
      </c>
      <c r="H869" s="12" t="s">
        <v>39</v>
      </c>
    </row>
    <row r="870" spans="1:8" s="11" customFormat="1" x14ac:dyDescent="0.2">
      <c r="A870" s="12" t="s">
        <v>65</v>
      </c>
      <c r="B870" s="12" t="s">
        <v>559</v>
      </c>
      <c r="C870" s="12" t="s">
        <v>575</v>
      </c>
      <c r="D870" s="12" t="s">
        <v>4022</v>
      </c>
      <c r="E870" s="12" t="s">
        <v>171</v>
      </c>
      <c r="F870" s="12" t="s">
        <v>29</v>
      </c>
      <c r="G870" s="12">
        <v>9900</v>
      </c>
      <c r="H870" s="12" t="s">
        <v>39</v>
      </c>
    </row>
    <row r="871" spans="1:8" s="11" customFormat="1" x14ac:dyDescent="0.2">
      <c r="A871" s="12" t="s">
        <v>65</v>
      </c>
      <c r="B871" s="12" t="s">
        <v>559</v>
      </c>
      <c r="C871" s="12" t="s">
        <v>556</v>
      </c>
      <c r="D871" s="12" t="s">
        <v>4023</v>
      </c>
      <c r="E871" s="12" t="s">
        <v>171</v>
      </c>
      <c r="F871" s="12" t="s">
        <v>29</v>
      </c>
      <c r="G871" s="12">
        <v>7500</v>
      </c>
      <c r="H871" s="12" t="s">
        <v>39</v>
      </c>
    </row>
    <row r="872" spans="1:8" s="11" customFormat="1" hidden="1" x14ac:dyDescent="0.2">
      <c r="A872" s="12" t="s">
        <v>65</v>
      </c>
      <c r="B872" s="12" t="s">
        <v>559</v>
      </c>
      <c r="C872" s="12" t="s">
        <v>1293</v>
      </c>
      <c r="D872" s="12" t="s">
        <v>4024</v>
      </c>
      <c r="E872" s="12" t="s">
        <v>64</v>
      </c>
      <c r="F872" s="12" t="s">
        <v>29</v>
      </c>
      <c r="G872" s="12">
        <v>1</v>
      </c>
      <c r="H872" s="12" t="s">
        <v>23</v>
      </c>
    </row>
    <row r="873" spans="1:8" s="11" customFormat="1" hidden="1" x14ac:dyDescent="0.2">
      <c r="A873" s="12" t="s">
        <v>65</v>
      </c>
      <c r="B873" s="12" t="s">
        <v>559</v>
      </c>
      <c r="C873" s="12" t="s">
        <v>1465</v>
      </c>
      <c r="D873" s="12" t="s">
        <v>4025</v>
      </c>
      <c r="E873" s="12" t="s">
        <v>24</v>
      </c>
      <c r="F873" s="12" t="s">
        <v>29</v>
      </c>
      <c r="G873" s="12">
        <v>542</v>
      </c>
      <c r="H873" s="12" t="s">
        <v>23</v>
      </c>
    </row>
    <row r="874" spans="1:8" s="11" customFormat="1" x14ac:dyDescent="0.2">
      <c r="A874" s="12" t="s">
        <v>65</v>
      </c>
      <c r="B874" s="12" t="s">
        <v>559</v>
      </c>
      <c r="C874" s="12" t="s">
        <v>2160</v>
      </c>
      <c r="D874" s="12" t="s">
        <v>4026</v>
      </c>
      <c r="E874" s="12" t="s">
        <v>64</v>
      </c>
      <c r="F874" s="12" t="s">
        <v>29</v>
      </c>
      <c r="G874" s="12">
        <v>5134</v>
      </c>
      <c r="H874" s="12" t="s">
        <v>39</v>
      </c>
    </row>
    <row r="875" spans="1:8" s="11" customFormat="1" hidden="1" x14ac:dyDescent="0.2">
      <c r="A875" s="12" t="s">
        <v>65</v>
      </c>
      <c r="B875" s="12" t="s">
        <v>559</v>
      </c>
      <c r="C875" s="12" t="s">
        <v>1271</v>
      </c>
      <c r="D875" s="12" t="s">
        <v>4027</v>
      </c>
      <c r="E875" s="12" t="s">
        <v>64</v>
      </c>
      <c r="F875" s="12" t="s">
        <v>29</v>
      </c>
      <c r="G875" s="12">
        <v>3137</v>
      </c>
      <c r="H875" s="12" t="s">
        <v>23</v>
      </c>
    </row>
    <row r="876" spans="1:8" s="11" customFormat="1" x14ac:dyDescent="0.2">
      <c r="A876" s="12" t="s">
        <v>65</v>
      </c>
      <c r="B876" s="12" t="s">
        <v>559</v>
      </c>
      <c r="C876" s="12" t="s">
        <v>3045</v>
      </c>
      <c r="D876" s="12" t="s">
        <v>4028</v>
      </c>
      <c r="E876" s="12" t="s">
        <v>64</v>
      </c>
      <c r="F876" s="12" t="s">
        <v>29</v>
      </c>
      <c r="G876" s="12">
        <v>2148</v>
      </c>
      <c r="H876" s="12" t="s">
        <v>39</v>
      </c>
    </row>
    <row r="877" spans="1:8" s="11" customFormat="1" x14ac:dyDescent="0.2">
      <c r="A877" s="12" t="s">
        <v>65</v>
      </c>
      <c r="B877" s="12" t="s">
        <v>559</v>
      </c>
      <c r="C877" s="12" t="s">
        <v>2766</v>
      </c>
      <c r="D877" s="12" t="s">
        <v>4029</v>
      </c>
      <c r="E877" s="12" t="s">
        <v>64</v>
      </c>
      <c r="F877" s="12" t="s">
        <v>29</v>
      </c>
      <c r="G877" s="12">
        <v>1000</v>
      </c>
      <c r="H877" s="12" t="s">
        <v>39</v>
      </c>
    </row>
    <row r="878" spans="1:8" s="11" customFormat="1" hidden="1" x14ac:dyDescent="0.2">
      <c r="A878" s="12" t="s">
        <v>65</v>
      </c>
      <c r="B878" s="12" t="s">
        <v>559</v>
      </c>
      <c r="C878" s="12" t="s">
        <v>1296</v>
      </c>
      <c r="D878" s="12" t="s">
        <v>4030</v>
      </c>
      <c r="E878" s="12" t="s">
        <v>64</v>
      </c>
      <c r="F878" s="12" t="s">
        <v>29</v>
      </c>
      <c r="G878" s="12">
        <v>200</v>
      </c>
      <c r="H878" s="12" t="s">
        <v>23</v>
      </c>
    </row>
    <row r="879" spans="1:8" s="11" customFormat="1" hidden="1" x14ac:dyDescent="0.2">
      <c r="A879" s="12" t="s">
        <v>65</v>
      </c>
      <c r="B879" s="12" t="s">
        <v>149</v>
      </c>
      <c r="C879" s="12" t="s">
        <v>1280</v>
      </c>
      <c r="D879" s="12" t="s">
        <v>4031</v>
      </c>
      <c r="E879" s="12" t="s">
        <v>64</v>
      </c>
      <c r="F879" s="12" t="s">
        <v>29</v>
      </c>
      <c r="G879" s="12">
        <v>1</v>
      </c>
      <c r="H879" s="12" t="s">
        <v>23</v>
      </c>
    </row>
    <row r="880" spans="1:8" s="11" customFormat="1" x14ac:dyDescent="0.2">
      <c r="A880" s="12" t="s">
        <v>65</v>
      </c>
      <c r="B880" s="12" t="s">
        <v>149</v>
      </c>
      <c r="C880" s="12" t="s">
        <v>144</v>
      </c>
      <c r="D880" s="12" t="s">
        <v>4032</v>
      </c>
      <c r="E880" s="12" t="s">
        <v>64</v>
      </c>
      <c r="F880" s="12" t="s">
        <v>33</v>
      </c>
      <c r="G880" s="12">
        <v>3500</v>
      </c>
      <c r="H880" s="12" t="s">
        <v>39</v>
      </c>
    </row>
    <row r="881" spans="1:8" s="11" customFormat="1" x14ac:dyDescent="0.2">
      <c r="A881" s="12" t="s">
        <v>65</v>
      </c>
      <c r="B881" s="12" t="s">
        <v>149</v>
      </c>
      <c r="C881" s="12" t="s">
        <v>2157</v>
      </c>
      <c r="D881" s="12" t="s">
        <v>4033</v>
      </c>
      <c r="E881" s="12" t="s">
        <v>64</v>
      </c>
      <c r="F881" s="12" t="s">
        <v>155</v>
      </c>
      <c r="G881" s="12">
        <v>33630</v>
      </c>
      <c r="H881" s="12" t="s">
        <v>39</v>
      </c>
    </row>
    <row r="882" spans="1:8" s="11" customFormat="1" x14ac:dyDescent="0.2">
      <c r="A882" s="12" t="s">
        <v>65</v>
      </c>
      <c r="B882" s="12" t="s">
        <v>149</v>
      </c>
      <c r="C882" s="12" t="s">
        <v>2144</v>
      </c>
      <c r="D882" s="12" t="s">
        <v>4034</v>
      </c>
      <c r="E882" s="12" t="s">
        <v>64</v>
      </c>
      <c r="F882" s="12" t="s">
        <v>29</v>
      </c>
      <c r="G882" s="12">
        <v>23051</v>
      </c>
      <c r="H882" s="12" t="s">
        <v>39</v>
      </c>
    </row>
    <row r="883" spans="1:8" s="11" customFormat="1" x14ac:dyDescent="0.2">
      <c r="A883" s="12" t="s">
        <v>65</v>
      </c>
      <c r="B883" s="12" t="s">
        <v>149</v>
      </c>
      <c r="C883" s="12" t="s">
        <v>2875</v>
      </c>
      <c r="D883" s="12" t="s">
        <v>4035</v>
      </c>
      <c r="E883" s="12" t="s">
        <v>64</v>
      </c>
      <c r="F883" s="12" t="s">
        <v>29</v>
      </c>
      <c r="G883" s="12">
        <v>2742</v>
      </c>
      <c r="H883" s="12" t="s">
        <v>39</v>
      </c>
    </row>
    <row r="884" spans="1:8" s="11" customFormat="1" x14ac:dyDescent="0.2">
      <c r="A884" s="12" t="s">
        <v>65</v>
      </c>
      <c r="B884" s="12" t="s">
        <v>149</v>
      </c>
      <c r="C884" s="12" t="s">
        <v>2920</v>
      </c>
      <c r="D884" s="12" t="s">
        <v>4036</v>
      </c>
      <c r="E884" s="12" t="s">
        <v>64</v>
      </c>
      <c r="F884" s="12" t="s">
        <v>29</v>
      </c>
      <c r="G884" s="12">
        <v>4620</v>
      </c>
      <c r="H884" s="12" t="s">
        <v>39</v>
      </c>
    </row>
    <row r="885" spans="1:8" s="11" customFormat="1" x14ac:dyDescent="0.2">
      <c r="A885" s="12" t="s">
        <v>65</v>
      </c>
      <c r="B885" s="12" t="s">
        <v>149</v>
      </c>
      <c r="C885" s="12" t="s">
        <v>2105</v>
      </c>
      <c r="D885" s="12" t="s">
        <v>4037</v>
      </c>
      <c r="E885" s="12" t="s">
        <v>64</v>
      </c>
      <c r="F885" s="12" t="s">
        <v>29</v>
      </c>
      <c r="G885" s="12">
        <v>5525</v>
      </c>
      <c r="H885" s="12" t="s">
        <v>39</v>
      </c>
    </row>
    <row r="886" spans="1:8" s="11" customFormat="1" hidden="1" x14ac:dyDescent="0.2">
      <c r="A886" s="12" t="s">
        <v>65</v>
      </c>
      <c r="B886" s="12" t="s">
        <v>149</v>
      </c>
      <c r="C886" s="12" t="s">
        <v>1469</v>
      </c>
      <c r="D886" s="12" t="s">
        <v>4038</v>
      </c>
      <c r="E886" s="12" t="s">
        <v>24</v>
      </c>
      <c r="F886" s="12" t="s">
        <v>89</v>
      </c>
      <c r="G886" s="12">
        <v>1</v>
      </c>
      <c r="H886" s="12" t="s">
        <v>23</v>
      </c>
    </row>
    <row r="887" spans="1:8" s="11" customFormat="1" x14ac:dyDescent="0.2">
      <c r="A887" s="12" t="s">
        <v>65</v>
      </c>
      <c r="B887" s="12" t="s">
        <v>149</v>
      </c>
      <c r="C887" s="12" t="s">
        <v>2266</v>
      </c>
      <c r="D887" s="12" t="s">
        <v>4039</v>
      </c>
      <c r="E887" s="12" t="s">
        <v>64</v>
      </c>
      <c r="F887" s="12" t="s">
        <v>29</v>
      </c>
      <c r="G887" s="12">
        <v>10842</v>
      </c>
      <c r="H887" s="12" t="s">
        <v>39</v>
      </c>
    </row>
    <row r="888" spans="1:8" s="11" customFormat="1" hidden="1" x14ac:dyDescent="0.2">
      <c r="A888" s="12" t="s">
        <v>65</v>
      </c>
      <c r="B888" s="12" t="s">
        <v>149</v>
      </c>
      <c r="C888" s="12" t="s">
        <v>1242</v>
      </c>
      <c r="D888" s="12" t="s">
        <v>4040</v>
      </c>
      <c r="E888" s="12" t="s">
        <v>64</v>
      </c>
      <c r="F888" s="12" t="s">
        <v>29</v>
      </c>
      <c r="G888" s="12">
        <v>1493</v>
      </c>
      <c r="H888" s="12" t="s">
        <v>23</v>
      </c>
    </row>
    <row r="889" spans="1:8" s="11" customFormat="1" hidden="1" x14ac:dyDescent="0.2">
      <c r="A889" s="12" t="s">
        <v>65</v>
      </c>
      <c r="B889" s="12" t="s">
        <v>149</v>
      </c>
      <c r="C889" s="12" t="s">
        <v>1473</v>
      </c>
      <c r="D889" s="12" t="s">
        <v>4041</v>
      </c>
      <c r="E889" s="12" t="s">
        <v>24</v>
      </c>
      <c r="F889" s="12" t="s">
        <v>89</v>
      </c>
      <c r="G889" s="12">
        <v>1</v>
      </c>
      <c r="H889" s="12" t="s">
        <v>23</v>
      </c>
    </row>
    <row r="890" spans="1:8" s="11" customFormat="1" x14ac:dyDescent="0.2">
      <c r="A890" s="12" t="s">
        <v>65</v>
      </c>
      <c r="B890" s="12" t="s">
        <v>149</v>
      </c>
      <c r="C890" s="12" t="s">
        <v>2927</v>
      </c>
      <c r="D890" s="12" t="s">
        <v>4042</v>
      </c>
      <c r="E890" s="12" t="s">
        <v>64</v>
      </c>
      <c r="F890" s="12" t="s">
        <v>33</v>
      </c>
      <c r="G890" s="12">
        <v>5808</v>
      </c>
      <c r="H890" s="12" t="s">
        <v>39</v>
      </c>
    </row>
  </sheetData>
  <autoFilter ref="A1:H1047840" xr:uid="{FDBF1F5F-BE10-4D73-9BAB-B0B57A515454}">
    <filterColumn colId="7">
      <filters>
        <filter val="Direct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5B085-2942-45DB-A1A0-08CB0D214010}">
  <dimension ref="A1:G102"/>
  <sheetViews>
    <sheetView workbookViewId="0">
      <selection activeCell="B59" sqref="B58:B62"/>
    </sheetView>
  </sheetViews>
  <sheetFormatPr baseColWidth="10" defaultColWidth="8.83203125" defaultRowHeight="15" x14ac:dyDescent="0.2"/>
  <cols>
    <col min="1" max="1" width="27.5" style="13" bestFit="1" customWidth="1"/>
    <col min="2" max="2" width="34.1640625" style="13" bestFit="1" customWidth="1"/>
    <col min="3" max="3" width="17.5" style="13" bestFit="1" customWidth="1"/>
    <col min="4" max="4" width="29.5" style="13" bestFit="1" customWidth="1"/>
    <col min="5" max="5" width="48.6640625" style="13" bestFit="1" customWidth="1"/>
    <col min="6" max="6" width="50.33203125" style="13" bestFit="1" customWidth="1"/>
    <col min="7" max="7" width="8.33203125" style="13" bestFit="1" customWidth="1"/>
  </cols>
  <sheetData>
    <row r="1" spans="1:7" x14ac:dyDescent="0.2">
      <c r="A1" s="13" t="s">
        <v>13</v>
      </c>
      <c r="B1" s="13" t="s">
        <v>14</v>
      </c>
      <c r="C1" s="13" t="s">
        <v>0</v>
      </c>
      <c r="D1" s="13" t="s">
        <v>4043</v>
      </c>
      <c r="E1" s="13" t="s">
        <v>4044</v>
      </c>
      <c r="F1" s="13" t="s">
        <v>4045</v>
      </c>
      <c r="G1" s="13" t="s">
        <v>39</v>
      </c>
    </row>
    <row r="2" spans="1:7" x14ac:dyDescent="0.2">
      <c r="A2" s="13" t="s">
        <v>41</v>
      </c>
      <c r="B2" s="13" t="s">
        <v>42</v>
      </c>
      <c r="C2" s="13" t="s">
        <v>1061</v>
      </c>
      <c r="D2" s="13" t="s">
        <v>4046</v>
      </c>
      <c r="E2" s="13" t="s">
        <v>4047</v>
      </c>
      <c r="F2" s="13" t="s">
        <v>3164</v>
      </c>
      <c r="G2" s="13" t="s">
        <v>39</v>
      </c>
    </row>
    <row r="3" spans="1:7" x14ac:dyDescent="0.2">
      <c r="A3" s="13" t="s">
        <v>41</v>
      </c>
      <c r="B3" s="13" t="s">
        <v>42</v>
      </c>
      <c r="C3" s="13" t="s">
        <v>1061</v>
      </c>
      <c r="D3" s="13" t="s">
        <v>4048</v>
      </c>
      <c r="E3" s="13" t="s">
        <v>4049</v>
      </c>
      <c r="F3" s="13" t="s">
        <v>3164</v>
      </c>
      <c r="G3" s="13" t="s">
        <v>39</v>
      </c>
    </row>
    <row r="4" spans="1:7" x14ac:dyDescent="0.2">
      <c r="A4" s="13" t="s">
        <v>41</v>
      </c>
      <c r="B4" s="13" t="s">
        <v>42</v>
      </c>
      <c r="C4" s="13" t="s">
        <v>1061</v>
      </c>
      <c r="D4" s="13" t="s">
        <v>4050</v>
      </c>
      <c r="E4" s="13" t="s">
        <v>4049</v>
      </c>
      <c r="F4" s="13" t="s">
        <v>3164</v>
      </c>
      <c r="G4" s="13" t="s">
        <v>39</v>
      </c>
    </row>
    <row r="5" spans="1:7" x14ac:dyDescent="0.2">
      <c r="A5" s="13" t="s">
        <v>41</v>
      </c>
      <c r="B5" s="13" t="s">
        <v>42</v>
      </c>
      <c r="C5" s="13" t="s">
        <v>1058</v>
      </c>
      <c r="D5" s="13" t="s">
        <v>4051</v>
      </c>
      <c r="E5" s="13" t="s">
        <v>4049</v>
      </c>
      <c r="F5" s="13" t="s">
        <v>3177</v>
      </c>
      <c r="G5" s="13" t="s">
        <v>39</v>
      </c>
    </row>
    <row r="6" spans="1:7" x14ac:dyDescent="0.2">
      <c r="A6" s="13" t="s">
        <v>41</v>
      </c>
      <c r="B6" s="13" t="s">
        <v>688</v>
      </c>
      <c r="C6" s="13" t="s">
        <v>1051</v>
      </c>
      <c r="D6" s="13" t="s">
        <v>4052</v>
      </c>
      <c r="E6" s="13" t="s">
        <v>4049</v>
      </c>
      <c r="F6" s="13" t="s">
        <v>3196</v>
      </c>
      <c r="G6" s="13" t="s">
        <v>39</v>
      </c>
    </row>
    <row r="7" spans="1:7" x14ac:dyDescent="0.2">
      <c r="A7" s="13" t="s">
        <v>41</v>
      </c>
      <c r="B7" s="13" t="s">
        <v>688</v>
      </c>
      <c r="C7" s="13" t="s">
        <v>1051</v>
      </c>
      <c r="D7" s="13" t="s">
        <v>4053</v>
      </c>
      <c r="E7" s="13" t="s">
        <v>4049</v>
      </c>
      <c r="F7" s="13" t="s">
        <v>3196</v>
      </c>
      <c r="G7" s="13" t="s">
        <v>39</v>
      </c>
    </row>
    <row r="8" spans="1:7" x14ac:dyDescent="0.2">
      <c r="A8" s="13" t="s">
        <v>41</v>
      </c>
      <c r="B8" s="13" t="s">
        <v>660</v>
      </c>
      <c r="C8" s="13" t="s">
        <v>681</v>
      </c>
      <c r="D8" s="13" t="s">
        <v>4054</v>
      </c>
      <c r="E8" s="13" t="s">
        <v>4047</v>
      </c>
      <c r="F8" s="13" t="s">
        <v>3210</v>
      </c>
      <c r="G8" s="13" t="s">
        <v>39</v>
      </c>
    </row>
    <row r="9" spans="1:7" x14ac:dyDescent="0.2">
      <c r="A9" s="13" t="s">
        <v>41</v>
      </c>
      <c r="B9" s="13" t="s">
        <v>660</v>
      </c>
      <c r="C9" s="13" t="s">
        <v>1049</v>
      </c>
      <c r="D9" s="13" t="s">
        <v>4055</v>
      </c>
      <c r="E9" s="13" t="s">
        <v>4056</v>
      </c>
      <c r="F9" s="13" t="s">
        <v>3229</v>
      </c>
      <c r="G9" s="13" t="s">
        <v>39</v>
      </c>
    </row>
    <row r="10" spans="1:7" x14ac:dyDescent="0.2">
      <c r="A10" s="13" t="s">
        <v>41</v>
      </c>
      <c r="B10" s="13" t="s">
        <v>660</v>
      </c>
      <c r="C10" s="13" t="s">
        <v>1049</v>
      </c>
      <c r="D10" s="13" t="s">
        <v>4057</v>
      </c>
      <c r="E10" s="13" t="s">
        <v>4049</v>
      </c>
      <c r="F10" s="13" t="s">
        <v>3229</v>
      </c>
      <c r="G10" s="13" t="s">
        <v>39</v>
      </c>
    </row>
    <row r="11" spans="1:7" x14ac:dyDescent="0.2">
      <c r="A11" s="13" t="s">
        <v>41</v>
      </c>
      <c r="B11" s="13" t="s">
        <v>165</v>
      </c>
      <c r="C11" s="13" t="s">
        <v>1043</v>
      </c>
      <c r="D11" s="13" t="s">
        <v>4058</v>
      </c>
      <c r="E11" s="13" t="s">
        <v>4056</v>
      </c>
      <c r="F11" s="13" t="s">
        <v>3240</v>
      </c>
      <c r="G11" s="13" t="s">
        <v>39</v>
      </c>
    </row>
    <row r="12" spans="1:7" x14ac:dyDescent="0.2">
      <c r="A12" s="13" t="s">
        <v>41</v>
      </c>
      <c r="B12" s="13" t="s">
        <v>165</v>
      </c>
      <c r="C12" s="13" t="s">
        <v>1043</v>
      </c>
      <c r="D12" s="13" t="s">
        <v>4059</v>
      </c>
      <c r="E12" s="13" t="s">
        <v>4047</v>
      </c>
      <c r="F12" s="13" t="s">
        <v>3240</v>
      </c>
      <c r="G12" s="13" t="s">
        <v>39</v>
      </c>
    </row>
    <row r="13" spans="1:7" x14ac:dyDescent="0.2">
      <c r="A13" s="13" t="s">
        <v>41</v>
      </c>
      <c r="B13" s="13" t="s">
        <v>165</v>
      </c>
      <c r="C13" s="13" t="s">
        <v>905</v>
      </c>
      <c r="D13" s="13" t="s">
        <v>4060</v>
      </c>
      <c r="E13" s="13" t="s">
        <v>4061</v>
      </c>
      <c r="F13" s="13" t="s">
        <v>3243</v>
      </c>
      <c r="G13" s="13" t="s">
        <v>39</v>
      </c>
    </row>
    <row r="14" spans="1:7" x14ac:dyDescent="0.2">
      <c r="A14" s="13" t="s">
        <v>41</v>
      </c>
      <c r="B14" s="13" t="s">
        <v>165</v>
      </c>
      <c r="C14" s="13" t="s">
        <v>905</v>
      </c>
      <c r="D14" s="13" t="s">
        <v>4062</v>
      </c>
      <c r="E14" s="13" t="s">
        <v>4061</v>
      </c>
      <c r="F14" s="13" t="s">
        <v>3243</v>
      </c>
      <c r="G14" s="13" t="s">
        <v>39</v>
      </c>
    </row>
    <row r="15" spans="1:7" x14ac:dyDescent="0.2">
      <c r="A15" s="13" t="s">
        <v>41</v>
      </c>
      <c r="B15" s="13" t="s">
        <v>115</v>
      </c>
      <c r="C15" s="13" t="s">
        <v>3034</v>
      </c>
      <c r="D15" s="13" t="s">
        <v>4063</v>
      </c>
      <c r="E15" s="13" t="s">
        <v>4049</v>
      </c>
      <c r="F15" s="13" t="s">
        <v>3262</v>
      </c>
      <c r="G15" s="13" t="s">
        <v>39</v>
      </c>
    </row>
    <row r="16" spans="1:7" x14ac:dyDescent="0.2">
      <c r="A16" s="13" t="s">
        <v>41</v>
      </c>
      <c r="B16" s="13" t="s">
        <v>115</v>
      </c>
      <c r="C16" s="13" t="s">
        <v>357</v>
      </c>
      <c r="D16" s="13" t="s">
        <v>4064</v>
      </c>
      <c r="E16" s="13" t="s">
        <v>4049</v>
      </c>
      <c r="F16" s="13" t="s">
        <v>3264</v>
      </c>
      <c r="G16" s="13" t="s">
        <v>39</v>
      </c>
    </row>
    <row r="17" spans="1:7" x14ac:dyDescent="0.2">
      <c r="A17" s="13" t="s">
        <v>41</v>
      </c>
      <c r="B17" s="13" t="s">
        <v>115</v>
      </c>
      <c r="C17" s="13" t="s">
        <v>480</v>
      </c>
      <c r="D17" s="13" t="s">
        <v>4065</v>
      </c>
      <c r="E17" s="13" t="s">
        <v>4047</v>
      </c>
      <c r="F17" s="13" t="s">
        <v>3276</v>
      </c>
      <c r="G17" s="13" t="s">
        <v>39</v>
      </c>
    </row>
    <row r="18" spans="1:7" x14ac:dyDescent="0.2">
      <c r="A18" s="13" t="s">
        <v>41</v>
      </c>
      <c r="B18" s="13" t="s">
        <v>457</v>
      </c>
      <c r="C18" s="13" t="s">
        <v>459</v>
      </c>
      <c r="D18" s="13" t="s">
        <v>4066</v>
      </c>
      <c r="E18" s="13" t="s">
        <v>4067</v>
      </c>
      <c r="F18" s="13" t="s">
        <v>3288</v>
      </c>
      <c r="G18" s="13" t="s">
        <v>39</v>
      </c>
    </row>
    <row r="19" spans="1:7" x14ac:dyDescent="0.2">
      <c r="A19" s="13" t="s">
        <v>107</v>
      </c>
      <c r="B19" s="13" t="s">
        <v>108</v>
      </c>
      <c r="C19" s="13" t="s">
        <v>713</v>
      </c>
      <c r="D19" s="13" t="s">
        <v>4068</v>
      </c>
      <c r="E19" s="13" t="s">
        <v>4047</v>
      </c>
      <c r="F19" s="13" t="s">
        <v>3299</v>
      </c>
      <c r="G19" s="13" t="s">
        <v>39</v>
      </c>
    </row>
    <row r="20" spans="1:7" x14ac:dyDescent="0.2">
      <c r="A20" s="13" t="s">
        <v>107</v>
      </c>
      <c r="B20" s="13" t="s">
        <v>108</v>
      </c>
      <c r="C20" s="13" t="s">
        <v>448</v>
      </c>
      <c r="D20" s="13" t="s">
        <v>4069</v>
      </c>
      <c r="E20" s="13" t="s">
        <v>4047</v>
      </c>
      <c r="F20" s="13" t="s">
        <v>3303</v>
      </c>
      <c r="G20" s="13" t="s">
        <v>39</v>
      </c>
    </row>
    <row r="21" spans="1:7" x14ac:dyDescent="0.2">
      <c r="A21" s="13" t="s">
        <v>107</v>
      </c>
      <c r="B21" s="13" t="s">
        <v>108</v>
      </c>
      <c r="C21" s="13" t="s">
        <v>448</v>
      </c>
      <c r="D21" s="13" t="s">
        <v>4070</v>
      </c>
      <c r="E21" s="13" t="s">
        <v>4047</v>
      </c>
      <c r="F21" s="13" t="s">
        <v>3303</v>
      </c>
      <c r="G21" s="13" t="s">
        <v>39</v>
      </c>
    </row>
    <row r="22" spans="1:7" x14ac:dyDescent="0.2">
      <c r="A22" s="13" t="s">
        <v>107</v>
      </c>
      <c r="B22" s="13" t="s">
        <v>439</v>
      </c>
      <c r="C22" s="13" t="s">
        <v>3132</v>
      </c>
      <c r="D22" s="13" t="s">
        <v>4071</v>
      </c>
      <c r="E22" s="13" t="s">
        <v>4072</v>
      </c>
      <c r="F22" s="13" t="s">
        <v>3315</v>
      </c>
      <c r="G22" s="13" t="s">
        <v>39</v>
      </c>
    </row>
    <row r="23" spans="1:7" x14ac:dyDescent="0.2">
      <c r="A23" s="13" t="s">
        <v>107</v>
      </c>
      <c r="B23" s="13" t="s">
        <v>439</v>
      </c>
      <c r="C23" s="13" t="s">
        <v>796</v>
      </c>
      <c r="D23" s="13" t="s">
        <v>4073</v>
      </c>
      <c r="E23" s="13" t="s">
        <v>4056</v>
      </c>
      <c r="F23" s="13" t="s">
        <v>3322</v>
      </c>
      <c r="G23" s="13" t="s">
        <v>39</v>
      </c>
    </row>
    <row r="24" spans="1:7" x14ac:dyDescent="0.2">
      <c r="A24" s="13" t="s">
        <v>107</v>
      </c>
      <c r="B24" s="13" t="s">
        <v>439</v>
      </c>
      <c r="C24" s="13" t="s">
        <v>435</v>
      </c>
      <c r="D24" s="13" t="s">
        <v>4074</v>
      </c>
      <c r="E24" s="13" t="s">
        <v>4067</v>
      </c>
      <c r="F24" s="13" t="s">
        <v>3323</v>
      </c>
      <c r="G24" s="13" t="s">
        <v>39</v>
      </c>
    </row>
    <row r="25" spans="1:7" x14ac:dyDescent="0.2">
      <c r="A25" s="13" t="s">
        <v>107</v>
      </c>
      <c r="B25" s="13" t="s">
        <v>419</v>
      </c>
      <c r="C25" s="13" t="s">
        <v>415</v>
      </c>
      <c r="D25" s="13" t="s">
        <v>4075</v>
      </c>
      <c r="E25" s="13" t="s">
        <v>4047</v>
      </c>
      <c r="F25" s="13" t="s">
        <v>3338</v>
      </c>
      <c r="G25" s="13" t="s">
        <v>39</v>
      </c>
    </row>
    <row r="26" spans="1:7" x14ac:dyDescent="0.2">
      <c r="A26" s="13" t="s">
        <v>107</v>
      </c>
      <c r="B26" s="13" t="s">
        <v>419</v>
      </c>
      <c r="C26" s="13" t="s">
        <v>481</v>
      </c>
      <c r="D26" s="13" t="s">
        <v>4076</v>
      </c>
      <c r="E26" s="13" t="s">
        <v>4047</v>
      </c>
      <c r="F26" s="13" t="s">
        <v>3340</v>
      </c>
      <c r="G26" s="13" t="s">
        <v>39</v>
      </c>
    </row>
    <row r="27" spans="1:7" x14ac:dyDescent="0.2">
      <c r="A27" s="13" t="s">
        <v>107</v>
      </c>
      <c r="B27" s="13" t="s">
        <v>419</v>
      </c>
      <c r="C27" s="13" t="s">
        <v>431</v>
      </c>
      <c r="D27" s="13" t="s">
        <v>4077</v>
      </c>
      <c r="E27" s="13" t="s">
        <v>4047</v>
      </c>
      <c r="F27" s="13" t="s">
        <v>3345</v>
      </c>
      <c r="G27" s="13" t="s">
        <v>39</v>
      </c>
    </row>
    <row r="28" spans="1:7" x14ac:dyDescent="0.2">
      <c r="A28" s="13" t="s">
        <v>107</v>
      </c>
      <c r="B28" s="13" t="s">
        <v>407</v>
      </c>
      <c r="C28" s="13" t="s">
        <v>409</v>
      </c>
      <c r="D28" s="13" t="s">
        <v>4078</v>
      </c>
      <c r="E28" s="13" t="s">
        <v>4067</v>
      </c>
      <c r="F28" s="13" t="s">
        <v>3362</v>
      </c>
      <c r="G28" s="13" t="s">
        <v>39</v>
      </c>
    </row>
    <row r="29" spans="1:7" x14ac:dyDescent="0.2">
      <c r="A29" s="13" t="s">
        <v>107</v>
      </c>
      <c r="B29" s="13" t="s">
        <v>407</v>
      </c>
      <c r="C29" s="13" t="s">
        <v>412</v>
      </c>
      <c r="D29" s="13" t="s">
        <v>4079</v>
      </c>
      <c r="E29" s="13" t="s">
        <v>4061</v>
      </c>
      <c r="F29" s="13" t="s">
        <v>3363</v>
      </c>
      <c r="G29" s="13" t="s">
        <v>39</v>
      </c>
    </row>
    <row r="30" spans="1:7" x14ac:dyDescent="0.2">
      <c r="A30" s="13" t="s">
        <v>107</v>
      </c>
      <c r="B30" s="13" t="s">
        <v>407</v>
      </c>
      <c r="C30" s="13" t="s">
        <v>2524</v>
      </c>
      <c r="D30" s="13" t="s">
        <v>4080</v>
      </c>
      <c r="E30" s="13" t="s">
        <v>4061</v>
      </c>
      <c r="F30" s="13" t="s">
        <v>3373</v>
      </c>
      <c r="G30" s="13" t="s">
        <v>39</v>
      </c>
    </row>
    <row r="31" spans="1:7" x14ac:dyDescent="0.2">
      <c r="A31" s="13" t="s">
        <v>107</v>
      </c>
      <c r="B31" s="13" t="s">
        <v>407</v>
      </c>
      <c r="C31" s="13" t="s">
        <v>2524</v>
      </c>
      <c r="D31" s="13" t="s">
        <v>4081</v>
      </c>
      <c r="E31" s="13" t="s">
        <v>4061</v>
      </c>
      <c r="F31" s="13" t="s">
        <v>3373</v>
      </c>
      <c r="G31" s="13" t="s">
        <v>39</v>
      </c>
    </row>
    <row r="32" spans="1:7" x14ac:dyDescent="0.2">
      <c r="A32" s="13" t="s">
        <v>107</v>
      </c>
      <c r="B32" s="13" t="s">
        <v>389</v>
      </c>
      <c r="C32" s="13" t="s">
        <v>391</v>
      </c>
      <c r="D32" s="13" t="s">
        <v>4082</v>
      </c>
      <c r="E32" s="13" t="s">
        <v>4056</v>
      </c>
      <c r="F32" s="13" t="s">
        <v>3391</v>
      </c>
      <c r="G32" s="13" t="s">
        <v>39</v>
      </c>
    </row>
    <row r="33" spans="1:7" x14ac:dyDescent="0.2">
      <c r="A33" s="13" t="s">
        <v>107</v>
      </c>
      <c r="B33" s="13" t="s">
        <v>389</v>
      </c>
      <c r="C33" s="13" t="s">
        <v>391</v>
      </c>
      <c r="D33" s="13" t="s">
        <v>4083</v>
      </c>
      <c r="E33" s="13" t="s">
        <v>4047</v>
      </c>
      <c r="F33" s="13" t="s">
        <v>3391</v>
      </c>
      <c r="G33" s="13" t="s">
        <v>39</v>
      </c>
    </row>
    <row r="34" spans="1:7" x14ac:dyDescent="0.2">
      <c r="A34" s="13" t="s">
        <v>107</v>
      </c>
      <c r="B34" s="13" t="s">
        <v>389</v>
      </c>
      <c r="C34" s="13" t="s">
        <v>391</v>
      </c>
      <c r="D34" s="13" t="s">
        <v>4084</v>
      </c>
      <c r="E34" s="13" t="s">
        <v>4047</v>
      </c>
      <c r="F34" s="13" t="s">
        <v>3391</v>
      </c>
      <c r="G34" s="13" t="s">
        <v>39</v>
      </c>
    </row>
    <row r="35" spans="1:7" x14ac:dyDescent="0.2">
      <c r="A35" s="13" t="s">
        <v>107</v>
      </c>
      <c r="B35" s="13" t="s">
        <v>375</v>
      </c>
      <c r="C35" s="13" t="s">
        <v>377</v>
      </c>
      <c r="D35" s="13" t="s">
        <v>4085</v>
      </c>
      <c r="E35" s="13" t="s">
        <v>4056</v>
      </c>
      <c r="F35" s="13" t="s">
        <v>3411</v>
      </c>
      <c r="G35" s="13" t="s">
        <v>39</v>
      </c>
    </row>
    <row r="36" spans="1:7" x14ac:dyDescent="0.2">
      <c r="A36" s="13" t="s">
        <v>107</v>
      </c>
      <c r="B36" s="13" t="s">
        <v>375</v>
      </c>
      <c r="C36" s="13" t="s">
        <v>377</v>
      </c>
      <c r="D36" s="13" t="s">
        <v>4086</v>
      </c>
      <c r="E36" s="13" t="s">
        <v>4067</v>
      </c>
      <c r="F36" s="13" t="s">
        <v>3411</v>
      </c>
      <c r="G36" s="13" t="s">
        <v>39</v>
      </c>
    </row>
    <row r="37" spans="1:7" x14ac:dyDescent="0.2">
      <c r="A37" s="13" t="s">
        <v>107</v>
      </c>
      <c r="B37" s="13" t="s">
        <v>375</v>
      </c>
      <c r="C37" s="13" t="s">
        <v>377</v>
      </c>
      <c r="D37" s="13" t="s">
        <v>4087</v>
      </c>
      <c r="E37" s="13" t="s">
        <v>4067</v>
      </c>
      <c r="F37" s="13" t="s">
        <v>3411</v>
      </c>
      <c r="G37" s="13" t="s">
        <v>39</v>
      </c>
    </row>
    <row r="38" spans="1:7" x14ac:dyDescent="0.2">
      <c r="A38" s="13" t="s">
        <v>56</v>
      </c>
      <c r="B38" s="13" t="s">
        <v>744</v>
      </c>
      <c r="C38" s="13" t="s">
        <v>3040</v>
      </c>
      <c r="D38" s="13" t="s">
        <v>4088</v>
      </c>
      <c r="E38" s="13" t="s">
        <v>4056</v>
      </c>
      <c r="F38" s="13" t="s">
        <v>3419</v>
      </c>
      <c r="G38" s="13" t="s">
        <v>39</v>
      </c>
    </row>
    <row r="39" spans="1:7" x14ac:dyDescent="0.2">
      <c r="A39" s="13" t="s">
        <v>56</v>
      </c>
      <c r="B39" s="13" t="s">
        <v>744</v>
      </c>
      <c r="C39" s="13" t="s">
        <v>3040</v>
      </c>
      <c r="D39" s="13" t="s">
        <v>4089</v>
      </c>
      <c r="E39" s="13" t="s">
        <v>4049</v>
      </c>
      <c r="F39" s="13" t="s">
        <v>3419</v>
      </c>
      <c r="G39" s="13" t="s">
        <v>39</v>
      </c>
    </row>
    <row r="40" spans="1:7" x14ac:dyDescent="0.2">
      <c r="A40" s="13" t="s">
        <v>56</v>
      </c>
      <c r="B40" s="13" t="s">
        <v>732</v>
      </c>
      <c r="C40" s="13" t="s">
        <v>2426</v>
      </c>
      <c r="D40" s="13" t="s">
        <v>4090</v>
      </c>
      <c r="E40" s="13" t="s">
        <v>4061</v>
      </c>
      <c r="F40" s="13" t="s">
        <v>3429</v>
      </c>
      <c r="G40" s="13" t="s">
        <v>39</v>
      </c>
    </row>
    <row r="41" spans="1:7" x14ac:dyDescent="0.2">
      <c r="A41" s="13" t="s">
        <v>56</v>
      </c>
      <c r="B41" s="13" t="s">
        <v>732</v>
      </c>
      <c r="C41" s="13" t="s">
        <v>2426</v>
      </c>
      <c r="D41" s="13" t="s">
        <v>4091</v>
      </c>
      <c r="E41" s="13" t="s">
        <v>4072</v>
      </c>
      <c r="F41" s="13" t="s">
        <v>3429</v>
      </c>
      <c r="G41" s="13" t="s">
        <v>39</v>
      </c>
    </row>
    <row r="42" spans="1:7" x14ac:dyDescent="0.2">
      <c r="A42" s="13" t="s">
        <v>56</v>
      </c>
      <c r="B42" s="13" t="s">
        <v>732</v>
      </c>
      <c r="C42" s="13" t="s">
        <v>2426</v>
      </c>
      <c r="D42" s="13" t="s">
        <v>4092</v>
      </c>
      <c r="E42" s="13" t="s">
        <v>4072</v>
      </c>
      <c r="F42" s="13" t="s">
        <v>3429</v>
      </c>
      <c r="G42" s="13" t="s">
        <v>39</v>
      </c>
    </row>
    <row r="43" spans="1:7" x14ac:dyDescent="0.2">
      <c r="A43" s="13" t="s">
        <v>56</v>
      </c>
      <c r="B43" s="13" t="s">
        <v>732</v>
      </c>
      <c r="C43" s="13" t="s">
        <v>2426</v>
      </c>
      <c r="D43" s="13" t="s">
        <v>4093</v>
      </c>
      <c r="E43" s="13" t="s">
        <v>4061</v>
      </c>
      <c r="F43" s="13" t="s">
        <v>3429</v>
      </c>
      <c r="G43" s="13" t="s">
        <v>39</v>
      </c>
    </row>
    <row r="44" spans="1:7" x14ac:dyDescent="0.2">
      <c r="A44" s="13" t="s">
        <v>56</v>
      </c>
      <c r="B44" s="13" t="s">
        <v>368</v>
      </c>
      <c r="C44" s="13" t="s">
        <v>421</v>
      </c>
      <c r="D44" s="13" t="s">
        <v>4094</v>
      </c>
      <c r="E44" s="13" t="s">
        <v>4056</v>
      </c>
      <c r="F44" s="13" t="s">
        <v>3450</v>
      </c>
      <c r="G44" s="13" t="s">
        <v>39</v>
      </c>
    </row>
    <row r="45" spans="1:7" x14ac:dyDescent="0.2">
      <c r="A45" s="13" t="s">
        <v>56</v>
      </c>
      <c r="B45" s="13" t="s">
        <v>368</v>
      </c>
      <c r="C45" s="13" t="s">
        <v>364</v>
      </c>
      <c r="D45" s="13" t="s">
        <v>4095</v>
      </c>
      <c r="E45" s="13" t="s">
        <v>4056</v>
      </c>
      <c r="F45" s="13" t="s">
        <v>3449</v>
      </c>
      <c r="G45" s="13" t="s">
        <v>39</v>
      </c>
    </row>
    <row r="46" spans="1:7" x14ac:dyDescent="0.2">
      <c r="A46" s="13" t="s">
        <v>56</v>
      </c>
      <c r="B46" s="13" t="s">
        <v>478</v>
      </c>
      <c r="C46" s="13" t="s">
        <v>720</v>
      </c>
      <c r="D46" s="13" t="s">
        <v>4096</v>
      </c>
      <c r="E46" s="13" t="s">
        <v>4047</v>
      </c>
      <c r="F46" s="13" t="s">
        <v>3455</v>
      </c>
      <c r="G46" s="13" t="s">
        <v>39</v>
      </c>
    </row>
    <row r="47" spans="1:7" x14ac:dyDescent="0.2">
      <c r="A47" s="13" t="s">
        <v>56</v>
      </c>
      <c r="B47" s="13" t="s">
        <v>478</v>
      </c>
      <c r="C47" s="13" t="s">
        <v>474</v>
      </c>
      <c r="D47" s="13" t="s">
        <v>4097</v>
      </c>
      <c r="E47" s="13" t="s">
        <v>4047</v>
      </c>
      <c r="F47" s="13" t="s">
        <v>3458</v>
      </c>
      <c r="G47" s="13" t="s">
        <v>39</v>
      </c>
    </row>
    <row r="48" spans="1:7" x14ac:dyDescent="0.2">
      <c r="A48" s="13" t="s">
        <v>56</v>
      </c>
      <c r="B48" s="13" t="s">
        <v>738</v>
      </c>
      <c r="C48" s="13" t="s">
        <v>734</v>
      </c>
      <c r="D48" s="13" t="s">
        <v>4098</v>
      </c>
      <c r="E48" s="13" t="s">
        <v>4049</v>
      </c>
      <c r="F48" s="13" t="s">
        <v>3466</v>
      </c>
      <c r="G48" s="13" t="s">
        <v>39</v>
      </c>
    </row>
    <row r="49" spans="1:7" x14ac:dyDescent="0.2">
      <c r="A49" s="13" t="s">
        <v>56</v>
      </c>
      <c r="B49" s="13" t="s">
        <v>738</v>
      </c>
      <c r="C49" s="13" t="s">
        <v>2109</v>
      </c>
      <c r="D49" s="13" t="s">
        <v>4099</v>
      </c>
      <c r="E49" s="13" t="s">
        <v>4056</v>
      </c>
      <c r="F49" s="13" t="s">
        <v>3472</v>
      </c>
      <c r="G49" s="13" t="s">
        <v>39</v>
      </c>
    </row>
    <row r="50" spans="1:7" x14ac:dyDescent="0.2">
      <c r="A50" s="13" t="s">
        <v>56</v>
      </c>
      <c r="B50" s="13" t="s">
        <v>613</v>
      </c>
      <c r="C50" s="13" t="s">
        <v>608</v>
      </c>
      <c r="D50" s="13" t="s">
        <v>4100</v>
      </c>
      <c r="E50" s="13" t="s">
        <v>4056</v>
      </c>
      <c r="F50" s="13" t="s">
        <v>3481</v>
      </c>
      <c r="G50" s="13" t="s">
        <v>39</v>
      </c>
    </row>
    <row r="51" spans="1:7" x14ac:dyDescent="0.2">
      <c r="A51" s="13" t="s">
        <v>56</v>
      </c>
      <c r="B51" s="13" t="s">
        <v>57</v>
      </c>
      <c r="C51" s="13" t="s">
        <v>631</v>
      </c>
      <c r="D51" s="13" t="s">
        <v>4101</v>
      </c>
      <c r="E51" s="13" t="s">
        <v>4049</v>
      </c>
      <c r="F51" s="13" t="s">
        <v>3488</v>
      </c>
      <c r="G51" s="13" t="s">
        <v>39</v>
      </c>
    </row>
    <row r="52" spans="1:7" x14ac:dyDescent="0.2">
      <c r="A52" s="13" t="s">
        <v>56</v>
      </c>
      <c r="B52" s="13" t="s">
        <v>57</v>
      </c>
      <c r="C52" s="13" t="s">
        <v>588</v>
      </c>
      <c r="D52" s="13" t="s">
        <v>4102</v>
      </c>
      <c r="E52" s="13" t="s">
        <v>4056</v>
      </c>
      <c r="F52" s="13" t="s">
        <v>3492</v>
      </c>
      <c r="G52" s="13" t="s">
        <v>39</v>
      </c>
    </row>
    <row r="53" spans="1:7" x14ac:dyDescent="0.2">
      <c r="A53" s="13" t="s">
        <v>56</v>
      </c>
      <c r="B53" s="13" t="s">
        <v>57</v>
      </c>
      <c r="C53" s="13" t="s">
        <v>588</v>
      </c>
      <c r="D53" s="13" t="s">
        <v>4103</v>
      </c>
      <c r="E53" s="13" t="s">
        <v>4049</v>
      </c>
      <c r="F53" s="13" t="s">
        <v>3492</v>
      </c>
      <c r="G53" s="13" t="s">
        <v>39</v>
      </c>
    </row>
    <row r="54" spans="1:7" x14ac:dyDescent="0.2">
      <c r="A54" s="13" t="s">
        <v>56</v>
      </c>
      <c r="B54" s="13" t="s">
        <v>582</v>
      </c>
      <c r="C54" s="13" t="s">
        <v>579</v>
      </c>
      <c r="D54" s="13" t="s">
        <v>4104</v>
      </c>
      <c r="E54" s="13" t="s">
        <v>4056</v>
      </c>
      <c r="F54" s="13" t="s">
        <v>3502</v>
      </c>
      <c r="G54" s="13" t="s">
        <v>39</v>
      </c>
    </row>
    <row r="55" spans="1:7" x14ac:dyDescent="0.2">
      <c r="A55" s="13" t="s">
        <v>56</v>
      </c>
      <c r="B55" s="13" t="s">
        <v>582</v>
      </c>
      <c r="C55" s="13" t="s">
        <v>579</v>
      </c>
      <c r="D55" s="13" t="s">
        <v>4105</v>
      </c>
      <c r="E55" s="13" t="s">
        <v>4067</v>
      </c>
      <c r="F55" s="13" t="s">
        <v>3502</v>
      </c>
      <c r="G55" s="13" t="s">
        <v>39</v>
      </c>
    </row>
    <row r="56" spans="1:7" x14ac:dyDescent="0.2">
      <c r="A56" s="13" t="s">
        <v>56</v>
      </c>
      <c r="B56" s="13" t="s">
        <v>582</v>
      </c>
      <c r="C56" s="13" t="s">
        <v>579</v>
      </c>
      <c r="D56" s="13" t="s">
        <v>4106</v>
      </c>
      <c r="E56" s="13" t="s">
        <v>4067</v>
      </c>
      <c r="F56" s="13" t="s">
        <v>3502</v>
      </c>
      <c r="G56" s="13" t="s">
        <v>39</v>
      </c>
    </row>
    <row r="57" spans="1:7" x14ac:dyDescent="0.2">
      <c r="A57" s="13" t="s">
        <v>56</v>
      </c>
      <c r="B57" s="13" t="s">
        <v>582</v>
      </c>
      <c r="C57" s="13" t="s">
        <v>579</v>
      </c>
      <c r="D57" s="13" t="s">
        <v>4107</v>
      </c>
      <c r="E57" s="13" t="s">
        <v>4061</v>
      </c>
      <c r="F57" s="13" t="s">
        <v>3502</v>
      </c>
      <c r="G57" s="13" t="s">
        <v>39</v>
      </c>
    </row>
    <row r="58" spans="1:7" x14ac:dyDescent="0.2">
      <c r="A58" s="13" t="s">
        <v>56</v>
      </c>
      <c r="B58" s="13" t="s">
        <v>565</v>
      </c>
      <c r="C58" s="13" t="s">
        <v>561</v>
      </c>
      <c r="D58" s="13" t="s">
        <v>4108</v>
      </c>
      <c r="E58" s="13" t="s">
        <v>4072</v>
      </c>
      <c r="F58" s="13" t="s">
        <v>3513</v>
      </c>
      <c r="G58" s="13" t="s">
        <v>39</v>
      </c>
    </row>
    <row r="59" spans="1:7" x14ac:dyDescent="0.2">
      <c r="A59" s="13" t="s">
        <v>56</v>
      </c>
      <c r="B59" s="13" t="s">
        <v>565</v>
      </c>
      <c r="C59" s="13" t="s">
        <v>2005</v>
      </c>
      <c r="D59" s="13" t="s">
        <v>4109</v>
      </c>
      <c r="E59" s="13" t="s">
        <v>4047</v>
      </c>
      <c r="F59" s="13" t="s">
        <v>3514</v>
      </c>
      <c r="G59" s="13" t="s">
        <v>39</v>
      </c>
    </row>
    <row r="60" spans="1:7" x14ac:dyDescent="0.2">
      <c r="A60" s="13" t="s">
        <v>56</v>
      </c>
      <c r="B60" s="13" t="s">
        <v>565</v>
      </c>
      <c r="C60" s="13" t="s">
        <v>571</v>
      </c>
      <c r="D60" s="13" t="s">
        <v>4110</v>
      </c>
      <c r="E60" s="13" t="s">
        <v>4047</v>
      </c>
      <c r="F60" s="13" t="s">
        <v>3519</v>
      </c>
      <c r="G60" s="13" t="s">
        <v>39</v>
      </c>
    </row>
    <row r="61" spans="1:7" x14ac:dyDescent="0.2">
      <c r="A61" s="13" t="s">
        <v>56</v>
      </c>
      <c r="B61" s="13" t="s">
        <v>565</v>
      </c>
      <c r="C61" s="13" t="s">
        <v>571</v>
      </c>
      <c r="D61" s="13" t="s">
        <v>4111</v>
      </c>
      <c r="E61" s="13" t="s">
        <v>4047</v>
      </c>
      <c r="F61" s="13" t="s">
        <v>3519</v>
      </c>
      <c r="G61" s="13" t="s">
        <v>39</v>
      </c>
    </row>
    <row r="62" spans="1:7" x14ac:dyDescent="0.2">
      <c r="A62" s="14" t="s">
        <v>56</v>
      </c>
      <c r="B62" s="14" t="s">
        <v>565</v>
      </c>
      <c r="C62" s="14" t="s">
        <v>1337</v>
      </c>
      <c r="D62" s="14" t="s">
        <v>4112</v>
      </c>
      <c r="E62" s="14" t="s">
        <v>4056</v>
      </c>
      <c r="F62" s="14" t="s">
        <v>3539</v>
      </c>
      <c r="G62" s="14" t="s">
        <v>23</v>
      </c>
    </row>
    <row r="63" spans="1:7" x14ac:dyDescent="0.2">
      <c r="A63" s="13" t="s">
        <v>131</v>
      </c>
      <c r="B63" s="13" t="s">
        <v>967</v>
      </c>
      <c r="C63" s="13" t="s">
        <v>3009</v>
      </c>
      <c r="D63" s="13" t="s">
        <v>4113</v>
      </c>
      <c r="E63" s="13" t="s">
        <v>4056</v>
      </c>
      <c r="F63" s="13" t="s">
        <v>3569</v>
      </c>
      <c r="G63" s="13" t="s">
        <v>39</v>
      </c>
    </row>
    <row r="64" spans="1:7" x14ac:dyDescent="0.2">
      <c r="A64" s="13" t="s">
        <v>131</v>
      </c>
      <c r="B64" s="13" t="s">
        <v>967</v>
      </c>
      <c r="C64" s="13" t="s">
        <v>3009</v>
      </c>
      <c r="D64" s="13" t="s">
        <v>4114</v>
      </c>
      <c r="E64" s="13" t="s">
        <v>4056</v>
      </c>
      <c r="F64" s="13" t="s">
        <v>3569</v>
      </c>
      <c r="G64" s="13" t="s">
        <v>39</v>
      </c>
    </row>
    <row r="65" spans="1:7" x14ac:dyDescent="0.2">
      <c r="A65" s="13" t="s">
        <v>131</v>
      </c>
      <c r="B65" s="13" t="s">
        <v>967</v>
      </c>
      <c r="C65" s="13" t="s">
        <v>964</v>
      </c>
      <c r="D65" s="13" t="s">
        <v>4115</v>
      </c>
      <c r="E65" s="13" t="s">
        <v>4056</v>
      </c>
      <c r="F65" s="13" t="s">
        <v>3574</v>
      </c>
      <c r="G65" s="13" t="s">
        <v>39</v>
      </c>
    </row>
    <row r="66" spans="1:7" x14ac:dyDescent="0.2">
      <c r="A66" s="13" t="s">
        <v>131</v>
      </c>
      <c r="B66" s="13" t="s">
        <v>967</v>
      </c>
      <c r="C66" s="13" t="s">
        <v>964</v>
      </c>
      <c r="D66" s="13" t="s">
        <v>4116</v>
      </c>
      <c r="E66" s="13" t="s">
        <v>4047</v>
      </c>
      <c r="F66" s="13" t="s">
        <v>3574</v>
      </c>
      <c r="G66" s="13" t="s">
        <v>39</v>
      </c>
    </row>
    <row r="67" spans="1:7" x14ac:dyDescent="0.2">
      <c r="A67" s="13" t="s">
        <v>131</v>
      </c>
      <c r="B67" s="13" t="s">
        <v>967</v>
      </c>
      <c r="C67" s="13" t="s">
        <v>964</v>
      </c>
      <c r="D67" s="13" t="s">
        <v>4117</v>
      </c>
      <c r="E67" s="13" t="s">
        <v>4047</v>
      </c>
      <c r="F67" s="13" t="s">
        <v>3574</v>
      </c>
      <c r="G67" s="13" t="s">
        <v>39</v>
      </c>
    </row>
    <row r="68" spans="1:7" x14ac:dyDescent="0.2">
      <c r="A68" s="13" t="s">
        <v>131</v>
      </c>
      <c r="B68" s="13" t="s">
        <v>967</v>
      </c>
      <c r="C68" s="13" t="s">
        <v>964</v>
      </c>
      <c r="D68" s="13" t="s">
        <v>4118</v>
      </c>
      <c r="E68" s="13" t="s">
        <v>4049</v>
      </c>
      <c r="F68" s="13" t="s">
        <v>3574</v>
      </c>
      <c r="G68" s="13" t="s">
        <v>39</v>
      </c>
    </row>
    <row r="69" spans="1:7" x14ac:dyDescent="0.2">
      <c r="A69" s="13" t="s">
        <v>131</v>
      </c>
      <c r="B69" s="13" t="s">
        <v>541</v>
      </c>
      <c r="C69" s="13" t="s">
        <v>992</v>
      </c>
      <c r="D69" s="13" t="s">
        <v>4119</v>
      </c>
      <c r="E69" s="13" t="s">
        <v>4047</v>
      </c>
      <c r="F69" s="13" t="s">
        <v>3599</v>
      </c>
      <c r="G69" s="13" t="s">
        <v>39</v>
      </c>
    </row>
    <row r="70" spans="1:7" x14ac:dyDescent="0.2">
      <c r="A70" s="13" t="s">
        <v>131</v>
      </c>
      <c r="B70" s="13" t="s">
        <v>541</v>
      </c>
      <c r="C70" s="13" t="s">
        <v>548</v>
      </c>
      <c r="D70" s="13" t="s">
        <v>4120</v>
      </c>
      <c r="E70" s="13" t="s">
        <v>4047</v>
      </c>
      <c r="F70" s="13" t="s">
        <v>3602</v>
      </c>
      <c r="G70" s="13" t="s">
        <v>39</v>
      </c>
    </row>
    <row r="71" spans="1:7" x14ac:dyDescent="0.2">
      <c r="A71" s="13" t="s">
        <v>131</v>
      </c>
      <c r="B71" s="13" t="s">
        <v>541</v>
      </c>
      <c r="C71" s="13" t="s">
        <v>592</v>
      </c>
      <c r="D71" s="13" t="s">
        <v>4121</v>
      </c>
      <c r="E71" s="13" t="s">
        <v>4047</v>
      </c>
      <c r="F71" s="13" t="s">
        <v>3610</v>
      </c>
      <c r="G71" s="13" t="s">
        <v>39</v>
      </c>
    </row>
    <row r="72" spans="1:7" x14ac:dyDescent="0.2">
      <c r="A72" s="13" t="s">
        <v>131</v>
      </c>
      <c r="B72" s="13" t="s">
        <v>132</v>
      </c>
      <c r="C72" s="13" t="s">
        <v>530</v>
      </c>
      <c r="D72" s="13" t="s">
        <v>4122</v>
      </c>
      <c r="E72" s="13" t="s">
        <v>4049</v>
      </c>
      <c r="F72" s="13" t="s">
        <v>3637</v>
      </c>
      <c r="G72" s="13" t="s">
        <v>39</v>
      </c>
    </row>
    <row r="73" spans="1:7" x14ac:dyDescent="0.2">
      <c r="A73" s="13" t="s">
        <v>131</v>
      </c>
      <c r="B73" s="13" t="s">
        <v>132</v>
      </c>
      <c r="C73" s="13" t="s">
        <v>2269</v>
      </c>
      <c r="D73" s="13" t="s">
        <v>4123</v>
      </c>
      <c r="E73" s="13" t="s">
        <v>4047</v>
      </c>
      <c r="F73" s="13" t="s">
        <v>3645</v>
      </c>
      <c r="G73" s="13" t="s">
        <v>39</v>
      </c>
    </row>
    <row r="74" spans="1:7" x14ac:dyDescent="0.2">
      <c r="A74" s="13" t="s">
        <v>131</v>
      </c>
      <c r="B74" s="13" t="s">
        <v>511</v>
      </c>
      <c r="C74" s="13" t="s">
        <v>513</v>
      </c>
      <c r="D74" s="13" t="s">
        <v>4124</v>
      </c>
      <c r="E74" s="13" t="s">
        <v>4047</v>
      </c>
      <c r="F74" s="13" t="s">
        <v>3660</v>
      </c>
      <c r="G74" s="13" t="s">
        <v>39</v>
      </c>
    </row>
    <row r="75" spans="1:7" x14ac:dyDescent="0.2">
      <c r="A75" s="13" t="s">
        <v>131</v>
      </c>
      <c r="B75" s="13" t="s">
        <v>511</v>
      </c>
      <c r="C75" s="13" t="s">
        <v>513</v>
      </c>
      <c r="D75" s="13" t="s">
        <v>4125</v>
      </c>
      <c r="E75" s="13" t="s">
        <v>4049</v>
      </c>
      <c r="F75" s="13" t="s">
        <v>3660</v>
      </c>
      <c r="G75" s="13" t="s">
        <v>39</v>
      </c>
    </row>
    <row r="76" spans="1:7" x14ac:dyDescent="0.2">
      <c r="A76" s="13" t="s">
        <v>131</v>
      </c>
      <c r="B76" s="13" t="s">
        <v>599</v>
      </c>
      <c r="C76" s="13" t="s">
        <v>595</v>
      </c>
      <c r="D76" s="13" t="s">
        <v>4126</v>
      </c>
      <c r="E76" s="13" t="s">
        <v>4047</v>
      </c>
      <c r="F76" s="13" t="s">
        <v>3671</v>
      </c>
      <c r="G76" s="13" t="s">
        <v>39</v>
      </c>
    </row>
    <row r="77" spans="1:7" x14ac:dyDescent="0.2">
      <c r="A77" s="13" t="s">
        <v>26</v>
      </c>
      <c r="B77" s="13" t="s">
        <v>74</v>
      </c>
      <c r="C77" s="13" t="s">
        <v>499</v>
      </c>
      <c r="D77" s="13" t="s">
        <v>4127</v>
      </c>
      <c r="E77" s="13" t="s">
        <v>4047</v>
      </c>
      <c r="F77" s="13" t="s">
        <v>3702</v>
      </c>
      <c r="G77" s="13" t="s">
        <v>39</v>
      </c>
    </row>
    <row r="78" spans="1:7" x14ac:dyDescent="0.2">
      <c r="A78" s="13" t="s">
        <v>26</v>
      </c>
      <c r="B78" s="13" t="s">
        <v>74</v>
      </c>
      <c r="C78" s="13" t="s">
        <v>361</v>
      </c>
      <c r="D78" s="13" t="s">
        <v>4128</v>
      </c>
      <c r="E78" s="13" t="s">
        <v>4049</v>
      </c>
      <c r="F78" s="13" t="s">
        <v>3706</v>
      </c>
      <c r="G78" s="13" t="s">
        <v>39</v>
      </c>
    </row>
    <row r="79" spans="1:7" x14ac:dyDescent="0.2">
      <c r="A79" s="13" t="s">
        <v>26</v>
      </c>
      <c r="B79" s="13" t="s">
        <v>121</v>
      </c>
      <c r="C79" s="13" t="s">
        <v>849</v>
      </c>
      <c r="D79" s="13" t="s">
        <v>4129</v>
      </c>
      <c r="E79" s="13" t="s">
        <v>4047</v>
      </c>
      <c r="F79" s="13" t="s">
        <v>3749</v>
      </c>
      <c r="G79" s="13" t="s">
        <v>39</v>
      </c>
    </row>
    <row r="80" spans="1:7" x14ac:dyDescent="0.2">
      <c r="A80" s="13" t="s">
        <v>26</v>
      </c>
      <c r="B80" s="13" t="s">
        <v>202</v>
      </c>
      <c r="C80" s="13" t="s">
        <v>885</v>
      </c>
      <c r="D80" s="13" t="s">
        <v>4130</v>
      </c>
      <c r="E80" s="13" t="s">
        <v>4047</v>
      </c>
      <c r="F80" s="13" t="s">
        <v>3775</v>
      </c>
      <c r="G80" s="13" t="s">
        <v>39</v>
      </c>
    </row>
    <row r="81" spans="1:7" x14ac:dyDescent="0.2">
      <c r="A81" s="13" t="s">
        <v>26</v>
      </c>
      <c r="B81" s="13" t="s">
        <v>202</v>
      </c>
      <c r="C81" s="13" t="s">
        <v>354</v>
      </c>
      <c r="D81" s="13" t="s">
        <v>4131</v>
      </c>
      <c r="E81" s="13" t="s">
        <v>4056</v>
      </c>
      <c r="F81" s="13" t="s">
        <v>3778</v>
      </c>
      <c r="G81" s="13" t="s">
        <v>39</v>
      </c>
    </row>
    <row r="82" spans="1:7" x14ac:dyDescent="0.2">
      <c r="A82" s="13" t="s">
        <v>26</v>
      </c>
      <c r="B82" s="13" t="s">
        <v>202</v>
      </c>
      <c r="C82" s="13" t="s">
        <v>354</v>
      </c>
      <c r="D82" s="13" t="s">
        <v>4132</v>
      </c>
      <c r="E82" s="13" t="s">
        <v>4049</v>
      </c>
      <c r="F82" s="13" t="s">
        <v>3778</v>
      </c>
      <c r="G82" s="13" t="s">
        <v>39</v>
      </c>
    </row>
    <row r="83" spans="1:7" x14ac:dyDescent="0.2">
      <c r="A83" s="13" t="s">
        <v>26</v>
      </c>
      <c r="B83" s="13" t="s">
        <v>202</v>
      </c>
      <c r="C83" s="13" t="s">
        <v>354</v>
      </c>
      <c r="D83" s="13" t="s">
        <v>4133</v>
      </c>
      <c r="E83" s="13" t="s">
        <v>4049</v>
      </c>
      <c r="F83" s="13" t="s">
        <v>3778</v>
      </c>
      <c r="G83" s="13" t="s">
        <v>39</v>
      </c>
    </row>
    <row r="84" spans="1:7" x14ac:dyDescent="0.2">
      <c r="A84" s="13" t="s">
        <v>26</v>
      </c>
      <c r="B84" s="13" t="s">
        <v>202</v>
      </c>
      <c r="C84" s="13" t="s">
        <v>2504</v>
      </c>
      <c r="D84" s="13" t="s">
        <v>4134</v>
      </c>
      <c r="E84" s="13" t="s">
        <v>4049</v>
      </c>
      <c r="F84" s="13" t="s">
        <v>3786</v>
      </c>
      <c r="G84" s="13" t="s">
        <v>39</v>
      </c>
    </row>
    <row r="85" spans="1:7" x14ac:dyDescent="0.2">
      <c r="A85" s="13" t="s">
        <v>26</v>
      </c>
      <c r="B85" s="13" t="s">
        <v>27</v>
      </c>
      <c r="C85" s="13" t="s">
        <v>239</v>
      </c>
      <c r="D85" s="13" t="s">
        <v>4135</v>
      </c>
      <c r="E85" s="13" t="s">
        <v>4047</v>
      </c>
      <c r="F85" s="13" t="s">
        <v>3805</v>
      </c>
      <c r="G85" s="13" t="s">
        <v>39</v>
      </c>
    </row>
    <row r="86" spans="1:7" x14ac:dyDescent="0.2">
      <c r="A86" s="13" t="s">
        <v>26</v>
      </c>
      <c r="B86" s="13" t="s">
        <v>27</v>
      </c>
      <c r="C86" s="13" t="s">
        <v>221</v>
      </c>
      <c r="D86" s="13" t="s">
        <v>4136</v>
      </c>
      <c r="E86" s="13" t="s">
        <v>4056</v>
      </c>
      <c r="F86" s="13" t="s">
        <v>3807</v>
      </c>
      <c r="G86" s="13" t="s">
        <v>39</v>
      </c>
    </row>
    <row r="87" spans="1:7" x14ac:dyDescent="0.2">
      <c r="A87" s="13" t="s">
        <v>26</v>
      </c>
      <c r="B87" s="13" t="s">
        <v>27</v>
      </c>
      <c r="C87" s="13" t="s">
        <v>221</v>
      </c>
      <c r="D87" s="13" t="s">
        <v>4137</v>
      </c>
      <c r="E87" s="13" t="s">
        <v>4047</v>
      </c>
      <c r="F87" s="13" t="s">
        <v>3807</v>
      </c>
      <c r="G87" s="13" t="s">
        <v>39</v>
      </c>
    </row>
    <row r="88" spans="1:7" x14ac:dyDescent="0.2">
      <c r="A88" s="13" t="s">
        <v>26</v>
      </c>
      <c r="B88" s="13" t="s">
        <v>27</v>
      </c>
      <c r="C88" s="13" t="s">
        <v>194</v>
      </c>
      <c r="D88" s="13" t="s">
        <v>4138</v>
      </c>
      <c r="E88" s="13" t="s">
        <v>4047</v>
      </c>
      <c r="F88" s="13" t="s">
        <v>3833</v>
      </c>
      <c r="G88" s="13" t="s">
        <v>39</v>
      </c>
    </row>
    <row r="89" spans="1:7" x14ac:dyDescent="0.2">
      <c r="A89" s="13" t="s">
        <v>26</v>
      </c>
      <c r="B89" s="13" t="s">
        <v>27</v>
      </c>
      <c r="C89" s="13" t="s">
        <v>187</v>
      </c>
      <c r="D89" s="13" t="s">
        <v>4139</v>
      </c>
      <c r="E89" s="13" t="s">
        <v>4047</v>
      </c>
      <c r="F89" s="13" t="s">
        <v>3834</v>
      </c>
      <c r="G89" s="13" t="s">
        <v>39</v>
      </c>
    </row>
    <row r="90" spans="1:7" x14ac:dyDescent="0.2">
      <c r="A90" s="13" t="s">
        <v>26</v>
      </c>
      <c r="B90" s="13" t="s">
        <v>235</v>
      </c>
      <c r="C90" s="13" t="s">
        <v>232</v>
      </c>
      <c r="D90" s="13" t="s">
        <v>4140</v>
      </c>
      <c r="E90" s="13" t="s">
        <v>4047</v>
      </c>
      <c r="F90" s="13" t="s">
        <v>3858</v>
      </c>
      <c r="G90" s="13" t="s">
        <v>39</v>
      </c>
    </row>
    <row r="91" spans="1:7" x14ac:dyDescent="0.2">
      <c r="A91" s="13" t="s">
        <v>26</v>
      </c>
      <c r="B91" s="13" t="s">
        <v>235</v>
      </c>
      <c r="C91" s="13" t="s">
        <v>232</v>
      </c>
      <c r="D91" s="13" t="s">
        <v>4141</v>
      </c>
      <c r="E91" s="13" t="s">
        <v>4049</v>
      </c>
      <c r="F91" s="13" t="s">
        <v>3858</v>
      </c>
      <c r="G91" s="13" t="s">
        <v>39</v>
      </c>
    </row>
    <row r="92" spans="1:7" x14ac:dyDescent="0.2">
      <c r="A92" s="13" t="s">
        <v>26</v>
      </c>
      <c r="B92" s="13" t="s">
        <v>258</v>
      </c>
      <c r="C92" s="13" t="s">
        <v>306</v>
      </c>
      <c r="D92" s="13" t="s">
        <v>4142</v>
      </c>
      <c r="E92" s="13" t="s">
        <v>4067</v>
      </c>
      <c r="F92" s="13" t="s">
        <v>3883</v>
      </c>
      <c r="G92" s="13" t="s">
        <v>39</v>
      </c>
    </row>
    <row r="93" spans="1:7" x14ac:dyDescent="0.2">
      <c r="A93" s="13" t="s">
        <v>26</v>
      </c>
      <c r="B93" s="13" t="s">
        <v>258</v>
      </c>
      <c r="C93" s="13" t="s">
        <v>306</v>
      </c>
      <c r="D93" s="13" t="s">
        <v>4143</v>
      </c>
      <c r="E93" s="13" t="s">
        <v>4072</v>
      </c>
      <c r="F93" s="13" t="s">
        <v>3883</v>
      </c>
      <c r="G93" s="13" t="s">
        <v>39</v>
      </c>
    </row>
    <row r="94" spans="1:7" x14ac:dyDescent="0.2">
      <c r="A94" s="13" t="s">
        <v>26</v>
      </c>
      <c r="B94" s="13" t="s">
        <v>252</v>
      </c>
      <c r="C94" s="13" t="s">
        <v>247</v>
      </c>
      <c r="D94" s="13" t="s">
        <v>4144</v>
      </c>
      <c r="E94" s="13" t="s">
        <v>4047</v>
      </c>
      <c r="F94" s="13" t="s">
        <v>3888</v>
      </c>
      <c r="G94" s="13" t="s">
        <v>39</v>
      </c>
    </row>
    <row r="95" spans="1:7" x14ac:dyDescent="0.2">
      <c r="A95" s="13" t="s">
        <v>65</v>
      </c>
      <c r="B95" s="13" t="s">
        <v>273</v>
      </c>
      <c r="C95" s="13" t="s">
        <v>347</v>
      </c>
      <c r="D95" s="13" t="s">
        <v>4145</v>
      </c>
      <c r="E95" s="13" t="s">
        <v>4047</v>
      </c>
      <c r="F95" s="13" t="s">
        <v>3892</v>
      </c>
      <c r="G95" s="13" t="s">
        <v>39</v>
      </c>
    </row>
    <row r="96" spans="1:7" x14ac:dyDescent="0.2">
      <c r="A96" s="13" t="s">
        <v>65</v>
      </c>
      <c r="B96" s="13" t="s">
        <v>80</v>
      </c>
      <c r="C96" s="13" t="s">
        <v>292</v>
      </c>
      <c r="D96" s="13" t="s">
        <v>4146</v>
      </c>
      <c r="E96" s="13" t="s">
        <v>4047</v>
      </c>
      <c r="F96" s="13" t="s">
        <v>3906</v>
      </c>
      <c r="G96" s="13" t="s">
        <v>39</v>
      </c>
    </row>
    <row r="97" spans="1:7" x14ac:dyDescent="0.2">
      <c r="A97" s="13" t="s">
        <v>65</v>
      </c>
      <c r="B97" s="13" t="s">
        <v>138</v>
      </c>
      <c r="C97" s="13" t="s">
        <v>2039</v>
      </c>
      <c r="D97" s="13" t="s">
        <v>4147</v>
      </c>
      <c r="E97" s="13" t="s">
        <v>4047</v>
      </c>
      <c r="F97" s="13" t="s">
        <v>3936</v>
      </c>
      <c r="G97" s="13" t="s">
        <v>39</v>
      </c>
    </row>
    <row r="98" spans="1:7" x14ac:dyDescent="0.2">
      <c r="A98" s="13" t="s">
        <v>65</v>
      </c>
      <c r="B98" s="13" t="s">
        <v>138</v>
      </c>
      <c r="C98" s="13" t="s">
        <v>134</v>
      </c>
      <c r="D98" s="13" t="s">
        <v>4148</v>
      </c>
      <c r="E98" s="13" t="s">
        <v>4056</v>
      </c>
      <c r="F98" s="13" t="s">
        <v>3942</v>
      </c>
      <c r="G98" s="13" t="s">
        <v>39</v>
      </c>
    </row>
    <row r="99" spans="1:7" x14ac:dyDescent="0.2">
      <c r="A99" s="13" t="s">
        <v>65</v>
      </c>
      <c r="B99" s="13" t="s">
        <v>66</v>
      </c>
      <c r="C99" s="13" t="s">
        <v>326</v>
      </c>
      <c r="D99" s="13" t="s">
        <v>4149</v>
      </c>
      <c r="E99" s="13" t="s">
        <v>4047</v>
      </c>
      <c r="F99" s="13" t="s">
        <v>3964</v>
      </c>
      <c r="G99" s="13" t="s">
        <v>39</v>
      </c>
    </row>
    <row r="100" spans="1:7" x14ac:dyDescent="0.2">
      <c r="A100" s="13" t="s">
        <v>65</v>
      </c>
      <c r="B100" s="13" t="s">
        <v>66</v>
      </c>
      <c r="C100" s="13" t="s">
        <v>329</v>
      </c>
      <c r="D100" s="13" t="s">
        <v>4150</v>
      </c>
      <c r="E100" s="13" t="s">
        <v>4049</v>
      </c>
      <c r="F100" s="13" t="s">
        <v>3971</v>
      </c>
      <c r="G100" s="13" t="s">
        <v>39</v>
      </c>
    </row>
    <row r="101" spans="1:7" x14ac:dyDescent="0.2">
      <c r="A101" s="13" t="s">
        <v>65</v>
      </c>
      <c r="B101" s="13" t="s">
        <v>181</v>
      </c>
      <c r="C101" s="13" t="s">
        <v>2905</v>
      </c>
      <c r="D101" s="13" t="s">
        <v>4151</v>
      </c>
      <c r="E101" s="13" t="s">
        <v>4047</v>
      </c>
      <c r="F101" s="13" t="s">
        <v>4016</v>
      </c>
      <c r="G101" s="13" t="s">
        <v>39</v>
      </c>
    </row>
    <row r="102" spans="1:7" x14ac:dyDescent="0.2">
      <c r="A102" s="13" t="s">
        <v>65</v>
      </c>
      <c r="B102" s="13" t="s">
        <v>149</v>
      </c>
      <c r="C102" s="13" t="s">
        <v>2157</v>
      </c>
      <c r="D102" s="13" t="s">
        <v>4152</v>
      </c>
      <c r="E102" s="13" t="s">
        <v>4049</v>
      </c>
      <c r="F102" s="13" t="s">
        <v>4033</v>
      </c>
      <c r="G102" s="13" t="s">
        <v>39</v>
      </c>
    </row>
  </sheetData>
  <autoFilter ref="A1:G102" xr:uid="{DA85B085-2942-45DB-A1A0-08CB0D21401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2B010-908B-4E03-ACDB-8A8157F68C36}">
  <dimension ref="A2:F112"/>
  <sheetViews>
    <sheetView workbookViewId="0">
      <selection sqref="A1:XFD1048576"/>
    </sheetView>
  </sheetViews>
  <sheetFormatPr baseColWidth="10" defaultColWidth="8.83203125" defaultRowHeight="15" x14ac:dyDescent="0.2"/>
  <cols>
    <col min="1" max="1" width="27.5" bestFit="1" customWidth="1"/>
    <col min="2" max="2" width="34.1640625" bestFit="1" customWidth="1"/>
    <col min="3" max="3" width="29.5" bestFit="1" customWidth="1"/>
    <col min="4" max="4" width="48.6640625" bestFit="1" customWidth="1"/>
    <col min="5" max="6" width="50.33203125" bestFit="1" customWidth="1"/>
  </cols>
  <sheetData>
    <row r="2" spans="1:6" x14ac:dyDescent="0.2">
      <c r="A2" s="15" t="s">
        <v>13</v>
      </c>
      <c r="B2" s="15" t="s">
        <v>14</v>
      </c>
      <c r="C2" s="15" t="s">
        <v>4043</v>
      </c>
      <c r="D2" s="15" t="s">
        <v>4044</v>
      </c>
      <c r="E2" s="15" t="s">
        <v>0</v>
      </c>
      <c r="F2" s="15" t="s">
        <v>4045</v>
      </c>
    </row>
    <row r="3" spans="1:6" x14ac:dyDescent="0.2">
      <c r="A3" t="s">
        <v>41</v>
      </c>
      <c r="B3" t="s">
        <v>42</v>
      </c>
      <c r="C3" t="s">
        <v>4046</v>
      </c>
      <c r="D3" t="s">
        <v>4047</v>
      </c>
      <c r="E3" t="s">
        <v>1061</v>
      </c>
      <c r="F3" t="s">
        <v>3164</v>
      </c>
    </row>
    <row r="4" spans="1:6" x14ac:dyDescent="0.2">
      <c r="C4" t="s">
        <v>4048</v>
      </c>
      <c r="D4" t="s">
        <v>4049</v>
      </c>
      <c r="E4" t="s">
        <v>1061</v>
      </c>
      <c r="F4" t="s">
        <v>3164</v>
      </c>
    </row>
    <row r="5" spans="1:6" x14ac:dyDescent="0.2">
      <c r="C5" t="s">
        <v>4050</v>
      </c>
      <c r="D5" t="s">
        <v>4049</v>
      </c>
      <c r="E5" t="s">
        <v>1061</v>
      </c>
      <c r="F5" t="s">
        <v>3164</v>
      </c>
    </row>
    <row r="6" spans="1:6" x14ac:dyDescent="0.2">
      <c r="C6" t="s">
        <v>4051</v>
      </c>
      <c r="D6" t="s">
        <v>4049</v>
      </c>
      <c r="E6" t="s">
        <v>1058</v>
      </c>
      <c r="F6" t="s">
        <v>3177</v>
      </c>
    </row>
    <row r="7" spans="1:6" x14ac:dyDescent="0.2">
      <c r="B7" t="s">
        <v>688</v>
      </c>
      <c r="C7" t="s">
        <v>4053</v>
      </c>
      <c r="D7" t="s">
        <v>4049</v>
      </c>
      <c r="E7" t="s">
        <v>1051</v>
      </c>
      <c r="F7" t="s">
        <v>3196</v>
      </c>
    </row>
    <row r="8" spans="1:6" x14ac:dyDescent="0.2">
      <c r="C8" t="s">
        <v>4052</v>
      </c>
      <c r="D8" t="s">
        <v>4049</v>
      </c>
      <c r="E8" t="s">
        <v>1051</v>
      </c>
      <c r="F8" t="s">
        <v>3196</v>
      </c>
    </row>
    <row r="9" spans="1:6" x14ac:dyDescent="0.2">
      <c r="B9" t="s">
        <v>660</v>
      </c>
      <c r="C9" t="s">
        <v>4055</v>
      </c>
      <c r="D9" t="s">
        <v>4056</v>
      </c>
      <c r="E9" t="s">
        <v>1049</v>
      </c>
      <c r="F9" t="s">
        <v>3229</v>
      </c>
    </row>
    <row r="10" spans="1:6" x14ac:dyDescent="0.2">
      <c r="C10" t="s">
        <v>4057</v>
      </c>
      <c r="D10" t="s">
        <v>4049</v>
      </c>
      <c r="E10" t="s">
        <v>1049</v>
      </c>
      <c r="F10" t="s">
        <v>3229</v>
      </c>
    </row>
    <row r="11" spans="1:6" x14ac:dyDescent="0.2">
      <c r="C11" t="s">
        <v>4054</v>
      </c>
      <c r="D11" t="s">
        <v>4047</v>
      </c>
      <c r="E11" t="s">
        <v>681</v>
      </c>
      <c r="F11" t="s">
        <v>3210</v>
      </c>
    </row>
    <row r="12" spans="1:6" x14ac:dyDescent="0.2">
      <c r="B12" t="s">
        <v>165</v>
      </c>
      <c r="C12" t="s">
        <v>4062</v>
      </c>
      <c r="D12" t="s">
        <v>4061</v>
      </c>
      <c r="E12" t="s">
        <v>905</v>
      </c>
      <c r="F12" t="s">
        <v>3243</v>
      </c>
    </row>
    <row r="13" spans="1:6" x14ac:dyDescent="0.2">
      <c r="C13" t="s">
        <v>4059</v>
      </c>
      <c r="D13" t="s">
        <v>4047</v>
      </c>
      <c r="E13" t="s">
        <v>1043</v>
      </c>
      <c r="F13" t="s">
        <v>3240</v>
      </c>
    </row>
    <row r="14" spans="1:6" x14ac:dyDescent="0.2">
      <c r="C14" t="s">
        <v>4060</v>
      </c>
      <c r="D14" t="s">
        <v>4061</v>
      </c>
      <c r="E14" t="s">
        <v>905</v>
      </c>
      <c r="F14" t="s">
        <v>3243</v>
      </c>
    </row>
    <row r="15" spans="1:6" x14ac:dyDescent="0.2">
      <c r="C15" t="s">
        <v>4058</v>
      </c>
      <c r="D15" t="s">
        <v>4056</v>
      </c>
      <c r="E15" t="s">
        <v>1043</v>
      </c>
      <c r="F15" t="s">
        <v>3240</v>
      </c>
    </row>
    <row r="16" spans="1:6" x14ac:dyDescent="0.2">
      <c r="B16" t="s">
        <v>115</v>
      </c>
      <c r="C16" t="s">
        <v>4063</v>
      </c>
      <c r="D16" t="s">
        <v>4049</v>
      </c>
      <c r="E16" t="s">
        <v>3034</v>
      </c>
      <c r="F16" t="s">
        <v>3262</v>
      </c>
    </row>
    <row r="17" spans="1:6" x14ac:dyDescent="0.2">
      <c r="C17" t="s">
        <v>4064</v>
      </c>
      <c r="D17" t="s">
        <v>4049</v>
      </c>
      <c r="E17" t="s">
        <v>357</v>
      </c>
      <c r="F17" t="s">
        <v>3264</v>
      </c>
    </row>
    <row r="18" spans="1:6" x14ac:dyDescent="0.2">
      <c r="C18" t="s">
        <v>4065</v>
      </c>
      <c r="D18" t="s">
        <v>4047</v>
      </c>
      <c r="E18" t="s">
        <v>480</v>
      </c>
      <c r="F18" t="s">
        <v>3276</v>
      </c>
    </row>
    <row r="19" spans="1:6" x14ac:dyDescent="0.2">
      <c r="B19" t="s">
        <v>457</v>
      </c>
      <c r="C19" t="s">
        <v>4066</v>
      </c>
      <c r="D19" t="s">
        <v>4067</v>
      </c>
      <c r="E19" t="s">
        <v>459</v>
      </c>
      <c r="F19" t="s">
        <v>3288</v>
      </c>
    </row>
    <row r="20" spans="1:6" x14ac:dyDescent="0.2">
      <c r="A20" t="s">
        <v>4153</v>
      </c>
    </row>
    <row r="21" spans="1:6" x14ac:dyDescent="0.2">
      <c r="A21" t="s">
        <v>107</v>
      </c>
      <c r="B21" t="s">
        <v>108</v>
      </c>
      <c r="C21" t="s">
        <v>4069</v>
      </c>
      <c r="D21" t="s">
        <v>4047</v>
      </c>
      <c r="E21" t="s">
        <v>448</v>
      </c>
      <c r="F21" t="s">
        <v>3303</v>
      </c>
    </row>
    <row r="22" spans="1:6" x14ac:dyDescent="0.2">
      <c r="C22" t="s">
        <v>4070</v>
      </c>
      <c r="D22" t="s">
        <v>4047</v>
      </c>
      <c r="E22" t="s">
        <v>448</v>
      </c>
      <c r="F22" t="s">
        <v>3303</v>
      </c>
    </row>
    <row r="23" spans="1:6" x14ac:dyDescent="0.2">
      <c r="C23" t="s">
        <v>4068</v>
      </c>
      <c r="D23" t="s">
        <v>4047</v>
      </c>
      <c r="E23" t="s">
        <v>713</v>
      </c>
      <c r="F23" t="s">
        <v>3299</v>
      </c>
    </row>
    <row r="24" spans="1:6" x14ac:dyDescent="0.2">
      <c r="B24" t="s">
        <v>439</v>
      </c>
      <c r="C24" t="s">
        <v>4074</v>
      </c>
      <c r="D24" t="s">
        <v>4067</v>
      </c>
      <c r="E24" t="s">
        <v>435</v>
      </c>
      <c r="F24" t="s">
        <v>3323</v>
      </c>
    </row>
    <row r="25" spans="1:6" x14ac:dyDescent="0.2">
      <c r="C25" t="s">
        <v>4071</v>
      </c>
      <c r="D25" t="s">
        <v>4072</v>
      </c>
      <c r="E25" t="s">
        <v>3132</v>
      </c>
      <c r="F25" t="s">
        <v>3315</v>
      </c>
    </row>
    <row r="26" spans="1:6" x14ac:dyDescent="0.2">
      <c r="C26" t="s">
        <v>4073</v>
      </c>
      <c r="D26" t="s">
        <v>4056</v>
      </c>
      <c r="E26" t="s">
        <v>796</v>
      </c>
      <c r="F26" t="s">
        <v>3322</v>
      </c>
    </row>
    <row r="27" spans="1:6" x14ac:dyDescent="0.2">
      <c r="B27" t="s">
        <v>419</v>
      </c>
      <c r="C27" t="s">
        <v>4075</v>
      </c>
      <c r="D27" t="s">
        <v>4047</v>
      </c>
      <c r="E27" t="s">
        <v>415</v>
      </c>
      <c r="F27" t="s">
        <v>3338</v>
      </c>
    </row>
    <row r="28" spans="1:6" x14ac:dyDescent="0.2">
      <c r="C28" t="s">
        <v>4077</v>
      </c>
      <c r="D28" t="s">
        <v>4047</v>
      </c>
      <c r="E28" t="s">
        <v>431</v>
      </c>
      <c r="F28" t="s">
        <v>3345</v>
      </c>
    </row>
    <row r="29" spans="1:6" x14ac:dyDescent="0.2">
      <c r="C29" t="s">
        <v>4076</v>
      </c>
      <c r="D29" t="s">
        <v>4047</v>
      </c>
      <c r="E29" t="s">
        <v>481</v>
      </c>
      <c r="F29" t="s">
        <v>3340</v>
      </c>
    </row>
    <row r="30" spans="1:6" x14ac:dyDescent="0.2">
      <c r="B30" t="s">
        <v>407</v>
      </c>
      <c r="C30" t="s">
        <v>4080</v>
      </c>
      <c r="D30" t="s">
        <v>4061</v>
      </c>
      <c r="E30" t="s">
        <v>2524</v>
      </c>
      <c r="F30" t="s">
        <v>3373</v>
      </c>
    </row>
    <row r="31" spans="1:6" x14ac:dyDescent="0.2">
      <c r="C31" t="s">
        <v>4078</v>
      </c>
      <c r="D31" t="s">
        <v>4067</v>
      </c>
      <c r="E31" t="s">
        <v>409</v>
      </c>
      <c r="F31" t="s">
        <v>3362</v>
      </c>
    </row>
    <row r="32" spans="1:6" x14ac:dyDescent="0.2">
      <c r="C32" t="s">
        <v>4079</v>
      </c>
      <c r="D32" t="s">
        <v>4061</v>
      </c>
      <c r="E32" t="s">
        <v>412</v>
      </c>
      <c r="F32" t="s">
        <v>3363</v>
      </c>
    </row>
    <row r="33" spans="1:6" x14ac:dyDescent="0.2">
      <c r="C33" t="s">
        <v>4081</v>
      </c>
      <c r="D33" t="s">
        <v>4061</v>
      </c>
      <c r="E33" t="s">
        <v>2524</v>
      </c>
      <c r="F33" t="s">
        <v>3373</v>
      </c>
    </row>
    <row r="34" spans="1:6" x14ac:dyDescent="0.2">
      <c r="B34" t="s">
        <v>389</v>
      </c>
      <c r="C34" t="s">
        <v>4084</v>
      </c>
      <c r="D34" t="s">
        <v>4047</v>
      </c>
      <c r="E34" t="s">
        <v>391</v>
      </c>
      <c r="F34" t="s">
        <v>3391</v>
      </c>
    </row>
    <row r="35" spans="1:6" x14ac:dyDescent="0.2">
      <c r="C35" t="s">
        <v>4083</v>
      </c>
      <c r="D35" t="s">
        <v>4047</v>
      </c>
      <c r="E35" t="s">
        <v>391</v>
      </c>
      <c r="F35" t="s">
        <v>3391</v>
      </c>
    </row>
    <row r="36" spans="1:6" x14ac:dyDescent="0.2">
      <c r="C36" t="s">
        <v>4082</v>
      </c>
      <c r="D36" t="s">
        <v>4056</v>
      </c>
      <c r="E36" t="s">
        <v>391</v>
      </c>
      <c r="F36" t="s">
        <v>3391</v>
      </c>
    </row>
    <row r="37" spans="1:6" x14ac:dyDescent="0.2">
      <c r="B37" t="s">
        <v>375</v>
      </c>
      <c r="C37" t="s">
        <v>4087</v>
      </c>
      <c r="D37" t="s">
        <v>4067</v>
      </c>
      <c r="E37" t="s">
        <v>377</v>
      </c>
      <c r="F37" t="s">
        <v>3411</v>
      </c>
    </row>
    <row r="38" spans="1:6" x14ac:dyDescent="0.2">
      <c r="C38" t="s">
        <v>4086</v>
      </c>
      <c r="D38" t="s">
        <v>4067</v>
      </c>
      <c r="E38" t="s">
        <v>377</v>
      </c>
      <c r="F38" t="s">
        <v>3411</v>
      </c>
    </row>
    <row r="39" spans="1:6" x14ac:dyDescent="0.2">
      <c r="C39" t="s">
        <v>4085</v>
      </c>
      <c r="D39" t="s">
        <v>4056</v>
      </c>
      <c r="E39" t="s">
        <v>377</v>
      </c>
      <c r="F39" t="s">
        <v>3411</v>
      </c>
    </row>
    <row r="40" spans="1:6" x14ac:dyDescent="0.2">
      <c r="A40" t="s">
        <v>4154</v>
      </c>
    </row>
    <row r="41" spans="1:6" x14ac:dyDescent="0.2">
      <c r="A41" t="s">
        <v>56</v>
      </c>
      <c r="B41" t="s">
        <v>744</v>
      </c>
      <c r="C41" t="s">
        <v>4088</v>
      </c>
      <c r="D41" t="s">
        <v>4056</v>
      </c>
      <c r="E41" t="s">
        <v>3040</v>
      </c>
      <c r="F41" t="s">
        <v>3419</v>
      </c>
    </row>
    <row r="42" spans="1:6" x14ac:dyDescent="0.2">
      <c r="C42" t="s">
        <v>4089</v>
      </c>
      <c r="D42" t="s">
        <v>4049</v>
      </c>
      <c r="E42" t="s">
        <v>3040</v>
      </c>
      <c r="F42" t="s">
        <v>3419</v>
      </c>
    </row>
    <row r="43" spans="1:6" x14ac:dyDescent="0.2">
      <c r="B43" t="s">
        <v>732</v>
      </c>
      <c r="C43" t="s">
        <v>4093</v>
      </c>
      <c r="D43" t="s">
        <v>4061</v>
      </c>
      <c r="E43" t="s">
        <v>2426</v>
      </c>
      <c r="F43" t="s">
        <v>3429</v>
      </c>
    </row>
    <row r="44" spans="1:6" x14ac:dyDescent="0.2">
      <c r="C44" t="s">
        <v>4092</v>
      </c>
      <c r="D44" t="s">
        <v>4072</v>
      </c>
      <c r="E44" t="s">
        <v>2426</v>
      </c>
      <c r="F44" t="s">
        <v>3429</v>
      </c>
    </row>
    <row r="45" spans="1:6" x14ac:dyDescent="0.2">
      <c r="C45" t="s">
        <v>4090</v>
      </c>
      <c r="D45" t="s">
        <v>4061</v>
      </c>
      <c r="E45" t="s">
        <v>2426</v>
      </c>
      <c r="F45" t="s">
        <v>3429</v>
      </c>
    </row>
    <row r="46" spans="1:6" x14ac:dyDescent="0.2">
      <c r="C46" t="s">
        <v>4091</v>
      </c>
      <c r="D46" t="s">
        <v>4072</v>
      </c>
      <c r="E46" t="s">
        <v>2426</v>
      </c>
      <c r="F46" t="s">
        <v>3429</v>
      </c>
    </row>
    <row r="47" spans="1:6" x14ac:dyDescent="0.2">
      <c r="B47" t="s">
        <v>368</v>
      </c>
      <c r="C47" t="s">
        <v>4095</v>
      </c>
      <c r="D47" t="s">
        <v>4056</v>
      </c>
      <c r="E47" t="s">
        <v>364</v>
      </c>
      <c r="F47" t="s">
        <v>3449</v>
      </c>
    </row>
    <row r="48" spans="1:6" x14ac:dyDescent="0.2">
      <c r="C48" t="s">
        <v>4094</v>
      </c>
      <c r="D48" t="s">
        <v>4056</v>
      </c>
      <c r="E48" t="s">
        <v>421</v>
      </c>
      <c r="F48" t="s">
        <v>3450</v>
      </c>
    </row>
    <row r="49" spans="2:6" x14ac:dyDescent="0.2">
      <c r="B49" t="s">
        <v>478</v>
      </c>
      <c r="C49" t="s">
        <v>4097</v>
      </c>
      <c r="D49" t="s">
        <v>4047</v>
      </c>
      <c r="E49" t="s">
        <v>474</v>
      </c>
      <c r="F49" t="s">
        <v>3458</v>
      </c>
    </row>
    <row r="50" spans="2:6" x14ac:dyDescent="0.2">
      <c r="C50" t="s">
        <v>4096</v>
      </c>
      <c r="D50" t="s">
        <v>4047</v>
      </c>
      <c r="E50" t="s">
        <v>720</v>
      </c>
      <c r="F50" t="s">
        <v>3455</v>
      </c>
    </row>
    <row r="51" spans="2:6" x14ac:dyDescent="0.2">
      <c r="B51" t="s">
        <v>738</v>
      </c>
      <c r="C51" t="s">
        <v>4098</v>
      </c>
      <c r="D51" t="s">
        <v>4049</v>
      </c>
      <c r="E51" t="s">
        <v>734</v>
      </c>
      <c r="F51" t="s">
        <v>3466</v>
      </c>
    </row>
    <row r="52" spans="2:6" x14ac:dyDescent="0.2">
      <c r="C52" t="s">
        <v>4099</v>
      </c>
      <c r="D52" t="s">
        <v>4056</v>
      </c>
      <c r="E52" t="s">
        <v>2109</v>
      </c>
      <c r="F52" t="s">
        <v>3472</v>
      </c>
    </row>
    <row r="53" spans="2:6" x14ac:dyDescent="0.2">
      <c r="B53" t="s">
        <v>613</v>
      </c>
      <c r="C53" t="s">
        <v>4100</v>
      </c>
      <c r="D53" t="s">
        <v>4056</v>
      </c>
      <c r="E53" t="s">
        <v>608</v>
      </c>
      <c r="F53" t="s">
        <v>3481</v>
      </c>
    </row>
    <row r="54" spans="2:6" x14ac:dyDescent="0.2">
      <c r="B54" t="s">
        <v>57</v>
      </c>
      <c r="C54" t="s">
        <v>4102</v>
      </c>
      <c r="D54" t="s">
        <v>4056</v>
      </c>
      <c r="E54" t="s">
        <v>588</v>
      </c>
      <c r="F54" t="s">
        <v>3492</v>
      </c>
    </row>
    <row r="55" spans="2:6" x14ac:dyDescent="0.2">
      <c r="C55" t="s">
        <v>4101</v>
      </c>
      <c r="D55" t="s">
        <v>4049</v>
      </c>
      <c r="E55" t="s">
        <v>631</v>
      </c>
      <c r="F55" t="s">
        <v>3488</v>
      </c>
    </row>
    <row r="56" spans="2:6" x14ac:dyDescent="0.2">
      <c r="C56" t="s">
        <v>4103</v>
      </c>
      <c r="D56" t="s">
        <v>4049</v>
      </c>
      <c r="E56" t="s">
        <v>588</v>
      </c>
      <c r="F56" t="s">
        <v>3492</v>
      </c>
    </row>
    <row r="57" spans="2:6" x14ac:dyDescent="0.2">
      <c r="B57" t="s">
        <v>582</v>
      </c>
      <c r="C57" t="s">
        <v>4105</v>
      </c>
      <c r="D57" t="s">
        <v>4067</v>
      </c>
      <c r="E57" t="s">
        <v>579</v>
      </c>
      <c r="F57" t="s">
        <v>3502</v>
      </c>
    </row>
    <row r="58" spans="2:6" x14ac:dyDescent="0.2">
      <c r="C58" t="s">
        <v>4107</v>
      </c>
      <c r="D58" t="s">
        <v>4061</v>
      </c>
      <c r="E58" t="s">
        <v>579</v>
      </c>
      <c r="F58" t="s">
        <v>3502</v>
      </c>
    </row>
    <row r="59" spans="2:6" x14ac:dyDescent="0.2">
      <c r="C59" t="s">
        <v>4104</v>
      </c>
      <c r="D59" t="s">
        <v>4056</v>
      </c>
      <c r="E59" t="s">
        <v>579</v>
      </c>
      <c r="F59" t="s">
        <v>3502</v>
      </c>
    </row>
    <row r="60" spans="2:6" x14ac:dyDescent="0.2">
      <c r="C60" t="s">
        <v>4106</v>
      </c>
      <c r="D60" t="s">
        <v>4067</v>
      </c>
      <c r="E60" t="s">
        <v>579</v>
      </c>
      <c r="F60" t="s">
        <v>3502</v>
      </c>
    </row>
    <row r="61" spans="2:6" x14ac:dyDescent="0.2">
      <c r="B61" t="s">
        <v>565</v>
      </c>
      <c r="C61" t="s">
        <v>4112</v>
      </c>
      <c r="D61" t="s">
        <v>4056</v>
      </c>
      <c r="E61" t="s">
        <v>1337</v>
      </c>
      <c r="F61" t="s">
        <v>3539</v>
      </c>
    </row>
    <row r="62" spans="2:6" x14ac:dyDescent="0.2">
      <c r="C62" t="s">
        <v>4109</v>
      </c>
      <c r="D62" t="s">
        <v>4047</v>
      </c>
      <c r="E62" t="s">
        <v>2005</v>
      </c>
      <c r="F62" t="s">
        <v>3514</v>
      </c>
    </row>
    <row r="63" spans="2:6" x14ac:dyDescent="0.2">
      <c r="C63" t="s">
        <v>4108</v>
      </c>
      <c r="D63" t="s">
        <v>4072</v>
      </c>
      <c r="E63" t="s">
        <v>561</v>
      </c>
      <c r="F63" t="s">
        <v>3513</v>
      </c>
    </row>
    <row r="64" spans="2:6" x14ac:dyDescent="0.2">
      <c r="C64" t="s">
        <v>4111</v>
      </c>
      <c r="D64" t="s">
        <v>4047</v>
      </c>
      <c r="E64" t="s">
        <v>571</v>
      </c>
      <c r="F64" t="s">
        <v>3519</v>
      </c>
    </row>
    <row r="65" spans="1:6" x14ac:dyDescent="0.2">
      <c r="C65" t="s">
        <v>4110</v>
      </c>
      <c r="D65" t="s">
        <v>4047</v>
      </c>
      <c r="E65" t="s">
        <v>571</v>
      </c>
      <c r="F65" t="s">
        <v>3519</v>
      </c>
    </row>
    <row r="66" spans="1:6" x14ac:dyDescent="0.2">
      <c r="A66" t="s">
        <v>4155</v>
      </c>
    </row>
    <row r="67" spans="1:6" x14ac:dyDescent="0.2">
      <c r="A67" t="s">
        <v>131</v>
      </c>
      <c r="B67" t="s">
        <v>967</v>
      </c>
      <c r="C67" t="s">
        <v>4113</v>
      </c>
      <c r="D67" t="s">
        <v>4056</v>
      </c>
      <c r="E67" t="s">
        <v>3009</v>
      </c>
      <c r="F67" t="s">
        <v>3569</v>
      </c>
    </row>
    <row r="68" spans="1:6" x14ac:dyDescent="0.2">
      <c r="C68" t="s">
        <v>4115</v>
      </c>
      <c r="D68" t="s">
        <v>4056</v>
      </c>
      <c r="E68" t="s">
        <v>964</v>
      </c>
      <c r="F68" t="s">
        <v>3574</v>
      </c>
    </row>
    <row r="69" spans="1:6" x14ac:dyDescent="0.2">
      <c r="C69" t="s">
        <v>4118</v>
      </c>
      <c r="D69" t="s">
        <v>4049</v>
      </c>
      <c r="E69" t="s">
        <v>964</v>
      </c>
      <c r="F69" t="s">
        <v>3574</v>
      </c>
    </row>
    <row r="70" spans="1:6" x14ac:dyDescent="0.2">
      <c r="C70" t="s">
        <v>4114</v>
      </c>
      <c r="D70" t="s">
        <v>4056</v>
      </c>
      <c r="E70" t="s">
        <v>3009</v>
      </c>
      <c r="F70" t="s">
        <v>3569</v>
      </c>
    </row>
    <row r="71" spans="1:6" x14ac:dyDescent="0.2">
      <c r="C71" t="s">
        <v>4117</v>
      </c>
      <c r="D71" t="s">
        <v>4047</v>
      </c>
      <c r="E71" t="s">
        <v>964</v>
      </c>
      <c r="F71" t="s">
        <v>3574</v>
      </c>
    </row>
    <row r="72" spans="1:6" x14ac:dyDescent="0.2">
      <c r="C72" t="s">
        <v>4116</v>
      </c>
      <c r="D72" t="s">
        <v>4047</v>
      </c>
      <c r="E72" t="s">
        <v>964</v>
      </c>
      <c r="F72" t="s">
        <v>3574</v>
      </c>
    </row>
    <row r="73" spans="1:6" x14ac:dyDescent="0.2">
      <c r="B73" t="s">
        <v>541</v>
      </c>
      <c r="C73" t="s">
        <v>4121</v>
      </c>
      <c r="D73" t="s">
        <v>4047</v>
      </c>
      <c r="E73" t="s">
        <v>592</v>
      </c>
      <c r="F73" t="s">
        <v>3610</v>
      </c>
    </row>
    <row r="74" spans="1:6" x14ac:dyDescent="0.2">
      <c r="C74" t="s">
        <v>4119</v>
      </c>
      <c r="D74" t="s">
        <v>4047</v>
      </c>
      <c r="E74" t="s">
        <v>992</v>
      </c>
      <c r="F74" t="s">
        <v>3599</v>
      </c>
    </row>
    <row r="75" spans="1:6" x14ac:dyDescent="0.2">
      <c r="C75" t="s">
        <v>4120</v>
      </c>
      <c r="D75" t="s">
        <v>4047</v>
      </c>
      <c r="E75" t="s">
        <v>548</v>
      </c>
      <c r="F75" t="s">
        <v>3602</v>
      </c>
    </row>
    <row r="76" spans="1:6" x14ac:dyDescent="0.2">
      <c r="B76" t="s">
        <v>132</v>
      </c>
      <c r="C76" t="s">
        <v>4123</v>
      </c>
      <c r="D76" t="s">
        <v>4047</v>
      </c>
      <c r="E76" t="s">
        <v>2269</v>
      </c>
      <c r="F76" t="s">
        <v>3645</v>
      </c>
    </row>
    <row r="77" spans="1:6" x14ac:dyDescent="0.2">
      <c r="C77" t="s">
        <v>4122</v>
      </c>
      <c r="D77" t="s">
        <v>4049</v>
      </c>
      <c r="E77" t="s">
        <v>530</v>
      </c>
      <c r="F77" t="s">
        <v>3637</v>
      </c>
    </row>
    <row r="78" spans="1:6" x14ac:dyDescent="0.2">
      <c r="B78" t="s">
        <v>511</v>
      </c>
      <c r="C78" t="s">
        <v>4124</v>
      </c>
      <c r="D78" t="s">
        <v>4047</v>
      </c>
      <c r="E78" t="s">
        <v>513</v>
      </c>
      <c r="F78" t="s">
        <v>3660</v>
      </c>
    </row>
    <row r="79" spans="1:6" x14ac:dyDescent="0.2">
      <c r="C79" t="s">
        <v>4125</v>
      </c>
      <c r="D79" t="s">
        <v>4049</v>
      </c>
      <c r="E79" t="s">
        <v>513</v>
      </c>
      <c r="F79" t="s">
        <v>3660</v>
      </c>
    </row>
    <row r="80" spans="1:6" x14ac:dyDescent="0.2">
      <c r="B80" t="s">
        <v>599</v>
      </c>
      <c r="C80" t="s">
        <v>4126</v>
      </c>
      <c r="D80" t="s">
        <v>4047</v>
      </c>
      <c r="E80" t="s">
        <v>595</v>
      </c>
      <c r="F80" t="s">
        <v>3671</v>
      </c>
    </row>
    <row r="81" spans="1:6" x14ac:dyDescent="0.2">
      <c r="A81" t="s">
        <v>4156</v>
      </c>
    </row>
    <row r="82" spans="1:6" x14ac:dyDescent="0.2">
      <c r="A82" t="s">
        <v>26</v>
      </c>
      <c r="B82" t="s">
        <v>74</v>
      </c>
      <c r="C82" t="s">
        <v>4128</v>
      </c>
      <c r="D82" t="s">
        <v>4049</v>
      </c>
      <c r="E82" t="s">
        <v>361</v>
      </c>
      <c r="F82" t="s">
        <v>3706</v>
      </c>
    </row>
    <row r="83" spans="1:6" x14ac:dyDescent="0.2">
      <c r="C83" t="s">
        <v>4127</v>
      </c>
      <c r="D83" t="s">
        <v>4047</v>
      </c>
      <c r="E83" t="s">
        <v>499</v>
      </c>
      <c r="F83" t="s">
        <v>3702</v>
      </c>
    </row>
    <row r="84" spans="1:6" x14ac:dyDescent="0.2">
      <c r="B84" t="s">
        <v>121</v>
      </c>
      <c r="C84" t="s">
        <v>4129</v>
      </c>
      <c r="D84" t="s">
        <v>4047</v>
      </c>
      <c r="E84" t="s">
        <v>849</v>
      </c>
      <c r="F84" t="s">
        <v>3749</v>
      </c>
    </row>
    <row r="85" spans="1:6" x14ac:dyDescent="0.2">
      <c r="B85" t="s">
        <v>202</v>
      </c>
      <c r="C85" t="s">
        <v>4132</v>
      </c>
      <c r="D85" t="s">
        <v>4049</v>
      </c>
      <c r="E85" t="s">
        <v>354</v>
      </c>
      <c r="F85" t="s">
        <v>3778</v>
      </c>
    </row>
    <row r="86" spans="1:6" x14ac:dyDescent="0.2">
      <c r="C86" t="s">
        <v>4134</v>
      </c>
      <c r="D86" t="s">
        <v>4049</v>
      </c>
      <c r="E86" t="s">
        <v>2504</v>
      </c>
      <c r="F86" t="s">
        <v>3786</v>
      </c>
    </row>
    <row r="87" spans="1:6" x14ac:dyDescent="0.2">
      <c r="C87" t="s">
        <v>4130</v>
      </c>
      <c r="D87" t="s">
        <v>4047</v>
      </c>
      <c r="E87" t="s">
        <v>885</v>
      </c>
      <c r="F87" t="s">
        <v>3775</v>
      </c>
    </row>
    <row r="88" spans="1:6" x14ac:dyDescent="0.2">
      <c r="C88" t="s">
        <v>4131</v>
      </c>
      <c r="D88" t="s">
        <v>4056</v>
      </c>
      <c r="E88" t="s">
        <v>354</v>
      </c>
      <c r="F88" t="s">
        <v>3778</v>
      </c>
    </row>
    <row r="89" spans="1:6" x14ac:dyDescent="0.2">
      <c r="C89" t="s">
        <v>4133</v>
      </c>
      <c r="D89" t="s">
        <v>4049</v>
      </c>
      <c r="E89" t="s">
        <v>354</v>
      </c>
      <c r="F89" t="s">
        <v>3778</v>
      </c>
    </row>
    <row r="90" spans="1:6" x14ac:dyDescent="0.2">
      <c r="B90" t="s">
        <v>27</v>
      </c>
      <c r="C90" t="s">
        <v>4139</v>
      </c>
      <c r="D90" t="s">
        <v>4047</v>
      </c>
      <c r="E90" t="s">
        <v>187</v>
      </c>
      <c r="F90" t="s">
        <v>3834</v>
      </c>
    </row>
    <row r="91" spans="1:6" x14ac:dyDescent="0.2">
      <c r="C91" t="s">
        <v>4137</v>
      </c>
      <c r="D91" t="s">
        <v>4047</v>
      </c>
      <c r="E91" t="s">
        <v>221</v>
      </c>
      <c r="F91" t="s">
        <v>3807</v>
      </c>
    </row>
    <row r="92" spans="1:6" x14ac:dyDescent="0.2">
      <c r="C92" t="s">
        <v>4135</v>
      </c>
      <c r="D92" t="s">
        <v>4047</v>
      </c>
      <c r="E92" t="s">
        <v>239</v>
      </c>
      <c r="F92" t="s">
        <v>3805</v>
      </c>
    </row>
    <row r="93" spans="1:6" x14ac:dyDescent="0.2">
      <c r="C93" t="s">
        <v>4138</v>
      </c>
      <c r="D93" t="s">
        <v>4047</v>
      </c>
      <c r="E93" t="s">
        <v>194</v>
      </c>
      <c r="F93" t="s">
        <v>3833</v>
      </c>
    </row>
    <row r="94" spans="1:6" x14ac:dyDescent="0.2">
      <c r="C94" t="s">
        <v>4136</v>
      </c>
      <c r="D94" t="s">
        <v>4056</v>
      </c>
      <c r="E94" t="s">
        <v>221</v>
      </c>
      <c r="F94" t="s">
        <v>3807</v>
      </c>
    </row>
    <row r="95" spans="1:6" x14ac:dyDescent="0.2">
      <c r="B95" t="s">
        <v>235</v>
      </c>
      <c r="C95" t="s">
        <v>4140</v>
      </c>
      <c r="D95" t="s">
        <v>4047</v>
      </c>
      <c r="E95" t="s">
        <v>232</v>
      </c>
      <c r="F95" t="s">
        <v>3858</v>
      </c>
    </row>
    <row r="96" spans="1:6" x14ac:dyDescent="0.2">
      <c r="C96" t="s">
        <v>4141</v>
      </c>
      <c r="D96" t="s">
        <v>4049</v>
      </c>
      <c r="E96" t="s">
        <v>232</v>
      </c>
      <c r="F96" t="s">
        <v>3858</v>
      </c>
    </row>
    <row r="97" spans="1:6" x14ac:dyDescent="0.2">
      <c r="B97" t="s">
        <v>258</v>
      </c>
      <c r="C97" t="s">
        <v>4143</v>
      </c>
      <c r="D97" t="s">
        <v>4072</v>
      </c>
      <c r="E97" t="s">
        <v>306</v>
      </c>
      <c r="F97" t="s">
        <v>3883</v>
      </c>
    </row>
    <row r="98" spans="1:6" x14ac:dyDescent="0.2">
      <c r="C98" t="s">
        <v>4142</v>
      </c>
      <c r="D98" t="s">
        <v>4067</v>
      </c>
      <c r="E98" t="s">
        <v>306</v>
      </c>
      <c r="F98" t="s">
        <v>3883</v>
      </c>
    </row>
    <row r="99" spans="1:6" x14ac:dyDescent="0.2">
      <c r="B99" t="s">
        <v>252</v>
      </c>
      <c r="C99" t="s">
        <v>4144</v>
      </c>
      <c r="D99" t="s">
        <v>4047</v>
      </c>
      <c r="E99" t="s">
        <v>247</v>
      </c>
      <c r="F99" t="s">
        <v>3888</v>
      </c>
    </row>
    <row r="100" spans="1:6" x14ac:dyDescent="0.2">
      <c r="A100" t="s">
        <v>4157</v>
      </c>
    </row>
    <row r="101" spans="1:6" x14ac:dyDescent="0.2">
      <c r="A101" t="s">
        <v>65</v>
      </c>
      <c r="B101" t="s">
        <v>273</v>
      </c>
      <c r="C101" t="s">
        <v>4145</v>
      </c>
      <c r="D101" t="s">
        <v>4047</v>
      </c>
      <c r="E101" t="s">
        <v>347</v>
      </c>
      <c r="F101" t="s">
        <v>3892</v>
      </c>
    </row>
    <row r="102" spans="1:6" x14ac:dyDescent="0.2">
      <c r="B102" t="s">
        <v>80</v>
      </c>
      <c r="C102" t="s">
        <v>4146</v>
      </c>
      <c r="D102" t="s">
        <v>4047</v>
      </c>
      <c r="E102" t="s">
        <v>292</v>
      </c>
      <c r="F102" t="s">
        <v>3906</v>
      </c>
    </row>
    <row r="103" spans="1:6" x14ac:dyDescent="0.2">
      <c r="B103" t="s">
        <v>138</v>
      </c>
      <c r="C103" t="s">
        <v>4147</v>
      </c>
      <c r="D103" t="s">
        <v>4047</v>
      </c>
      <c r="E103" t="s">
        <v>2039</v>
      </c>
      <c r="F103" t="s">
        <v>3936</v>
      </c>
    </row>
    <row r="104" spans="1:6" x14ac:dyDescent="0.2">
      <c r="C104" t="s">
        <v>4148</v>
      </c>
      <c r="D104" t="s">
        <v>4056</v>
      </c>
      <c r="E104" t="s">
        <v>134</v>
      </c>
      <c r="F104" t="s">
        <v>3942</v>
      </c>
    </row>
    <row r="105" spans="1:6" x14ac:dyDescent="0.2">
      <c r="B105" t="s">
        <v>66</v>
      </c>
      <c r="C105" t="s">
        <v>4150</v>
      </c>
      <c r="D105" t="s">
        <v>4049</v>
      </c>
      <c r="E105" t="s">
        <v>329</v>
      </c>
      <c r="F105" t="s">
        <v>3971</v>
      </c>
    </row>
    <row r="106" spans="1:6" x14ac:dyDescent="0.2">
      <c r="C106" t="s">
        <v>4149</v>
      </c>
      <c r="D106" t="s">
        <v>4047</v>
      </c>
      <c r="E106" t="s">
        <v>326</v>
      </c>
      <c r="F106" t="s">
        <v>3964</v>
      </c>
    </row>
    <row r="107" spans="1:6" x14ac:dyDescent="0.2">
      <c r="B107" t="s">
        <v>181</v>
      </c>
      <c r="C107" t="s">
        <v>4151</v>
      </c>
      <c r="D107" t="s">
        <v>4047</v>
      </c>
      <c r="E107" t="s">
        <v>2905</v>
      </c>
      <c r="F107" t="s">
        <v>4016</v>
      </c>
    </row>
    <row r="108" spans="1:6" x14ac:dyDescent="0.2">
      <c r="B108" t="s">
        <v>149</v>
      </c>
      <c r="C108" t="s">
        <v>4152</v>
      </c>
      <c r="D108" t="s">
        <v>4049</v>
      </c>
      <c r="E108" t="s">
        <v>2157</v>
      </c>
      <c r="F108" t="s">
        <v>4033</v>
      </c>
    </row>
    <row r="109" spans="1:6" x14ac:dyDescent="0.2">
      <c r="A109" t="s">
        <v>4158</v>
      </c>
    </row>
    <row r="110" spans="1:6" x14ac:dyDescent="0.2">
      <c r="A110" t="s">
        <v>4159</v>
      </c>
      <c r="B110" t="s">
        <v>4159</v>
      </c>
      <c r="C110" t="s">
        <v>4159</v>
      </c>
      <c r="D110" t="s">
        <v>4159</v>
      </c>
      <c r="E110" t="s">
        <v>4159</v>
      </c>
      <c r="F110" t="s">
        <v>4159</v>
      </c>
    </row>
    <row r="111" spans="1:6" x14ac:dyDescent="0.2">
      <c r="A111" t="s">
        <v>4160</v>
      </c>
    </row>
    <row r="112" spans="1:6" x14ac:dyDescent="0.2">
      <c r="A112" t="s">
        <v>4161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38C1C-5AB5-442B-9043-D4E144B43CBF}">
  <dimension ref="A1:E107"/>
  <sheetViews>
    <sheetView workbookViewId="0">
      <selection activeCell="A8" sqref="A8"/>
    </sheetView>
  </sheetViews>
  <sheetFormatPr baseColWidth="10" defaultColWidth="8.83203125" defaultRowHeight="15" x14ac:dyDescent="0.2"/>
  <cols>
    <col min="1" max="1" width="34.1640625" bestFit="1" customWidth="1"/>
    <col min="2" max="2" width="29.5" bestFit="1" customWidth="1"/>
    <col min="3" max="4" width="17.6640625" bestFit="1" customWidth="1"/>
    <col min="5" max="5" width="50.33203125" bestFit="1" customWidth="1"/>
  </cols>
  <sheetData>
    <row r="1" spans="1:5" x14ac:dyDescent="0.2">
      <c r="A1" s="15" t="s">
        <v>13</v>
      </c>
      <c r="B1" t="s">
        <v>4162</v>
      </c>
    </row>
    <row r="4" spans="1:5" x14ac:dyDescent="0.2">
      <c r="A4" s="15" t="s">
        <v>14</v>
      </c>
      <c r="B4" s="15" t="s">
        <v>4043</v>
      </c>
      <c r="C4" s="15" t="s">
        <v>4044</v>
      </c>
      <c r="D4" s="15" t="s">
        <v>0</v>
      </c>
      <c r="E4" s="15" t="s">
        <v>4045</v>
      </c>
    </row>
    <row r="5" spans="1:5" x14ac:dyDescent="0.2">
      <c r="A5" t="s">
        <v>74</v>
      </c>
      <c r="B5" t="s">
        <v>4128</v>
      </c>
      <c r="C5" t="s">
        <v>4049</v>
      </c>
      <c r="D5" t="s">
        <v>361</v>
      </c>
      <c r="E5" t="s">
        <v>3706</v>
      </c>
    </row>
    <row r="6" spans="1:5" x14ac:dyDescent="0.2">
      <c r="B6" t="s">
        <v>4127</v>
      </c>
      <c r="C6" t="s">
        <v>4047</v>
      </c>
      <c r="D6" t="s">
        <v>499</v>
      </c>
      <c r="E6" t="s">
        <v>3702</v>
      </c>
    </row>
    <row r="7" spans="1:5" x14ac:dyDescent="0.2">
      <c r="A7" t="s">
        <v>273</v>
      </c>
      <c r="B7" t="s">
        <v>4145</v>
      </c>
      <c r="C7" t="s">
        <v>4047</v>
      </c>
      <c r="D7" t="s">
        <v>347</v>
      </c>
      <c r="E7" t="s">
        <v>3892</v>
      </c>
    </row>
    <row r="8" spans="1:5" x14ac:dyDescent="0.2">
      <c r="A8" t="s">
        <v>967</v>
      </c>
      <c r="B8" t="s">
        <v>4113</v>
      </c>
      <c r="C8" t="s">
        <v>4056</v>
      </c>
      <c r="D8" t="s">
        <v>3009</v>
      </c>
      <c r="E8" t="s">
        <v>3569</v>
      </c>
    </row>
    <row r="9" spans="1:5" x14ac:dyDescent="0.2">
      <c r="B9" t="s">
        <v>4115</v>
      </c>
      <c r="C9" t="s">
        <v>4056</v>
      </c>
      <c r="D9" t="s">
        <v>964</v>
      </c>
      <c r="E9" t="s">
        <v>3574</v>
      </c>
    </row>
    <row r="10" spans="1:5" x14ac:dyDescent="0.2">
      <c r="B10" t="s">
        <v>4118</v>
      </c>
      <c r="C10" t="s">
        <v>4049</v>
      </c>
      <c r="D10" t="s">
        <v>964</v>
      </c>
      <c r="E10" t="s">
        <v>3574</v>
      </c>
    </row>
    <row r="11" spans="1:5" x14ac:dyDescent="0.2">
      <c r="B11" t="s">
        <v>4114</v>
      </c>
      <c r="C11" t="s">
        <v>4056</v>
      </c>
      <c r="D11" t="s">
        <v>3009</v>
      </c>
      <c r="E11" t="s">
        <v>3569</v>
      </c>
    </row>
    <row r="12" spans="1:5" x14ac:dyDescent="0.2">
      <c r="B12" t="s">
        <v>4117</v>
      </c>
      <c r="C12" t="s">
        <v>4047</v>
      </c>
      <c r="D12" t="s">
        <v>964</v>
      </c>
      <c r="E12" t="s">
        <v>3574</v>
      </c>
    </row>
    <row r="13" spans="1:5" x14ac:dyDescent="0.2">
      <c r="B13" t="s">
        <v>4116</v>
      </c>
      <c r="C13" t="s">
        <v>4047</v>
      </c>
      <c r="D13" t="s">
        <v>964</v>
      </c>
      <c r="E13" t="s">
        <v>3574</v>
      </c>
    </row>
    <row r="14" spans="1:5" x14ac:dyDescent="0.2">
      <c r="A14" t="s">
        <v>541</v>
      </c>
      <c r="B14" t="s">
        <v>4121</v>
      </c>
      <c r="C14" t="s">
        <v>4047</v>
      </c>
      <c r="D14" t="s">
        <v>592</v>
      </c>
      <c r="E14" t="s">
        <v>3610</v>
      </c>
    </row>
    <row r="15" spans="1:5" x14ac:dyDescent="0.2">
      <c r="B15" t="s">
        <v>4119</v>
      </c>
      <c r="C15" t="s">
        <v>4047</v>
      </c>
      <c r="D15" t="s">
        <v>992</v>
      </c>
      <c r="E15" t="s">
        <v>3599</v>
      </c>
    </row>
    <row r="16" spans="1:5" x14ac:dyDescent="0.2">
      <c r="B16" t="s">
        <v>4120</v>
      </c>
      <c r="C16" t="s">
        <v>4047</v>
      </c>
      <c r="D16" t="s">
        <v>548</v>
      </c>
      <c r="E16" t="s">
        <v>3602</v>
      </c>
    </row>
    <row r="17" spans="1:5" x14ac:dyDescent="0.2">
      <c r="A17" t="s">
        <v>80</v>
      </c>
      <c r="B17" t="s">
        <v>4146</v>
      </c>
      <c r="C17" t="s">
        <v>4047</v>
      </c>
      <c r="D17" t="s">
        <v>292</v>
      </c>
      <c r="E17" t="s">
        <v>3906</v>
      </c>
    </row>
    <row r="18" spans="1:5" x14ac:dyDescent="0.2">
      <c r="A18" t="s">
        <v>744</v>
      </c>
      <c r="B18" t="s">
        <v>4088</v>
      </c>
      <c r="C18" t="s">
        <v>4056</v>
      </c>
      <c r="D18" t="s">
        <v>3040</v>
      </c>
      <c r="E18" t="s">
        <v>3419</v>
      </c>
    </row>
    <row r="19" spans="1:5" x14ac:dyDescent="0.2">
      <c r="B19" t="s">
        <v>4089</v>
      </c>
      <c r="C19" t="s">
        <v>4049</v>
      </c>
      <c r="D19" t="s">
        <v>3040</v>
      </c>
      <c r="E19" t="s">
        <v>3419</v>
      </c>
    </row>
    <row r="20" spans="1:5" x14ac:dyDescent="0.2">
      <c r="A20" t="s">
        <v>42</v>
      </c>
      <c r="B20" t="s">
        <v>4046</v>
      </c>
      <c r="C20" t="s">
        <v>4047</v>
      </c>
      <c r="D20" t="s">
        <v>1061</v>
      </c>
      <c r="E20" t="s">
        <v>3164</v>
      </c>
    </row>
    <row r="21" spans="1:5" x14ac:dyDescent="0.2">
      <c r="B21" t="s">
        <v>4048</v>
      </c>
      <c r="C21" t="s">
        <v>4049</v>
      </c>
      <c r="D21" t="s">
        <v>1061</v>
      </c>
      <c r="E21" t="s">
        <v>3164</v>
      </c>
    </row>
    <row r="22" spans="1:5" x14ac:dyDescent="0.2">
      <c r="B22" t="s">
        <v>4050</v>
      </c>
      <c r="C22" t="s">
        <v>4049</v>
      </c>
      <c r="D22" t="s">
        <v>1061</v>
      </c>
      <c r="E22" t="s">
        <v>3164</v>
      </c>
    </row>
    <row r="23" spans="1:5" x14ac:dyDescent="0.2">
      <c r="B23" t="s">
        <v>4051</v>
      </c>
      <c r="C23" t="s">
        <v>4049</v>
      </c>
      <c r="D23" t="s">
        <v>1058</v>
      </c>
      <c r="E23" t="s">
        <v>3177</v>
      </c>
    </row>
    <row r="24" spans="1:5" x14ac:dyDescent="0.2">
      <c r="A24" t="s">
        <v>121</v>
      </c>
      <c r="B24" t="s">
        <v>4129</v>
      </c>
      <c r="C24" t="s">
        <v>4047</v>
      </c>
      <c r="D24" t="s">
        <v>849</v>
      </c>
      <c r="E24" t="s">
        <v>3749</v>
      </c>
    </row>
    <row r="25" spans="1:5" x14ac:dyDescent="0.2">
      <c r="A25" t="s">
        <v>202</v>
      </c>
      <c r="B25" t="s">
        <v>4132</v>
      </c>
      <c r="C25" t="s">
        <v>4049</v>
      </c>
      <c r="D25" t="s">
        <v>354</v>
      </c>
      <c r="E25" t="s">
        <v>3778</v>
      </c>
    </row>
    <row r="26" spans="1:5" x14ac:dyDescent="0.2">
      <c r="B26" t="s">
        <v>4134</v>
      </c>
      <c r="C26" t="s">
        <v>4049</v>
      </c>
      <c r="D26" t="s">
        <v>2504</v>
      </c>
      <c r="E26" t="s">
        <v>3786</v>
      </c>
    </row>
    <row r="27" spans="1:5" x14ac:dyDescent="0.2">
      <c r="B27" t="s">
        <v>4130</v>
      </c>
      <c r="C27" t="s">
        <v>4047</v>
      </c>
      <c r="D27" t="s">
        <v>885</v>
      </c>
      <c r="E27" t="s">
        <v>3775</v>
      </c>
    </row>
    <row r="28" spans="1:5" x14ac:dyDescent="0.2">
      <c r="B28" t="s">
        <v>4131</v>
      </c>
      <c r="C28" t="s">
        <v>4056</v>
      </c>
      <c r="D28" t="s">
        <v>354</v>
      </c>
      <c r="E28" t="s">
        <v>3778</v>
      </c>
    </row>
    <row r="29" spans="1:5" x14ac:dyDescent="0.2">
      <c r="B29" t="s">
        <v>4133</v>
      </c>
      <c r="C29" t="s">
        <v>4049</v>
      </c>
      <c r="D29" t="s">
        <v>354</v>
      </c>
      <c r="E29" t="s">
        <v>3778</v>
      </c>
    </row>
    <row r="30" spans="1:5" x14ac:dyDescent="0.2">
      <c r="A30" t="s">
        <v>132</v>
      </c>
      <c r="B30" t="s">
        <v>4123</v>
      </c>
      <c r="C30" t="s">
        <v>4047</v>
      </c>
      <c r="D30" t="s">
        <v>2269</v>
      </c>
      <c r="E30" t="s">
        <v>3645</v>
      </c>
    </row>
    <row r="31" spans="1:5" x14ac:dyDescent="0.2">
      <c r="B31" t="s">
        <v>4122</v>
      </c>
      <c r="C31" t="s">
        <v>4049</v>
      </c>
      <c r="D31" t="s">
        <v>530</v>
      </c>
      <c r="E31" t="s">
        <v>3637</v>
      </c>
    </row>
    <row r="32" spans="1:5" x14ac:dyDescent="0.2">
      <c r="A32" t="s">
        <v>108</v>
      </c>
      <c r="B32" t="s">
        <v>4069</v>
      </c>
      <c r="C32" t="s">
        <v>4047</v>
      </c>
      <c r="D32" t="s">
        <v>448</v>
      </c>
      <c r="E32" t="s">
        <v>3303</v>
      </c>
    </row>
    <row r="33" spans="1:5" x14ac:dyDescent="0.2">
      <c r="B33" t="s">
        <v>4070</v>
      </c>
      <c r="C33" t="s">
        <v>4047</v>
      </c>
      <c r="D33" t="s">
        <v>448</v>
      </c>
      <c r="E33" t="s">
        <v>3303</v>
      </c>
    </row>
    <row r="34" spans="1:5" x14ac:dyDescent="0.2">
      <c r="B34" t="s">
        <v>4068</v>
      </c>
      <c r="C34" t="s">
        <v>4047</v>
      </c>
      <c r="D34" t="s">
        <v>713</v>
      </c>
      <c r="E34" t="s">
        <v>3299</v>
      </c>
    </row>
    <row r="35" spans="1:5" x14ac:dyDescent="0.2">
      <c r="A35" t="s">
        <v>439</v>
      </c>
      <c r="B35" t="s">
        <v>4074</v>
      </c>
      <c r="C35" t="s">
        <v>4067</v>
      </c>
      <c r="D35" t="s">
        <v>435</v>
      </c>
      <c r="E35" t="s">
        <v>3323</v>
      </c>
    </row>
    <row r="36" spans="1:5" x14ac:dyDescent="0.2">
      <c r="B36" t="s">
        <v>4071</v>
      </c>
      <c r="C36" t="s">
        <v>4072</v>
      </c>
      <c r="D36" t="s">
        <v>3132</v>
      </c>
      <c r="E36" t="s">
        <v>3315</v>
      </c>
    </row>
    <row r="37" spans="1:5" x14ac:dyDescent="0.2">
      <c r="B37" t="s">
        <v>4073</v>
      </c>
      <c r="C37" t="s">
        <v>4056</v>
      </c>
      <c r="D37" t="s">
        <v>796</v>
      </c>
      <c r="E37" t="s">
        <v>3322</v>
      </c>
    </row>
    <row r="38" spans="1:5" x14ac:dyDescent="0.2">
      <c r="A38" t="s">
        <v>419</v>
      </c>
      <c r="B38" t="s">
        <v>4075</v>
      </c>
      <c r="C38" t="s">
        <v>4047</v>
      </c>
      <c r="D38" t="s">
        <v>415</v>
      </c>
      <c r="E38" t="s">
        <v>3338</v>
      </c>
    </row>
    <row r="39" spans="1:5" x14ac:dyDescent="0.2">
      <c r="B39" t="s">
        <v>4077</v>
      </c>
      <c r="C39" t="s">
        <v>4047</v>
      </c>
      <c r="D39" t="s">
        <v>431</v>
      </c>
      <c r="E39" t="s">
        <v>3345</v>
      </c>
    </row>
    <row r="40" spans="1:5" x14ac:dyDescent="0.2">
      <c r="B40" t="s">
        <v>4076</v>
      </c>
      <c r="C40" t="s">
        <v>4047</v>
      </c>
      <c r="D40" t="s">
        <v>481</v>
      </c>
      <c r="E40" t="s">
        <v>3340</v>
      </c>
    </row>
    <row r="41" spans="1:5" x14ac:dyDescent="0.2">
      <c r="A41" t="s">
        <v>688</v>
      </c>
      <c r="B41" t="s">
        <v>4053</v>
      </c>
      <c r="C41" t="s">
        <v>4049</v>
      </c>
      <c r="D41" t="s">
        <v>1051</v>
      </c>
      <c r="E41" t="s">
        <v>3196</v>
      </c>
    </row>
    <row r="42" spans="1:5" x14ac:dyDescent="0.2">
      <c r="B42" t="s">
        <v>4052</v>
      </c>
      <c r="C42" t="s">
        <v>4049</v>
      </c>
      <c r="D42" t="s">
        <v>1051</v>
      </c>
      <c r="E42" t="s">
        <v>3196</v>
      </c>
    </row>
    <row r="43" spans="1:5" x14ac:dyDescent="0.2">
      <c r="A43" t="s">
        <v>732</v>
      </c>
      <c r="B43" t="s">
        <v>4093</v>
      </c>
      <c r="C43" t="s">
        <v>4061</v>
      </c>
      <c r="D43" t="s">
        <v>2426</v>
      </c>
      <c r="E43" t="s">
        <v>3429</v>
      </c>
    </row>
    <row r="44" spans="1:5" x14ac:dyDescent="0.2">
      <c r="B44" t="s">
        <v>4092</v>
      </c>
      <c r="C44" t="s">
        <v>4072</v>
      </c>
      <c r="D44" t="s">
        <v>2426</v>
      </c>
      <c r="E44" t="s">
        <v>3429</v>
      </c>
    </row>
    <row r="45" spans="1:5" x14ac:dyDescent="0.2">
      <c r="B45" t="s">
        <v>4090</v>
      </c>
      <c r="C45" t="s">
        <v>4061</v>
      </c>
      <c r="D45" t="s">
        <v>2426</v>
      </c>
      <c r="E45" t="s">
        <v>3429</v>
      </c>
    </row>
    <row r="46" spans="1:5" x14ac:dyDescent="0.2">
      <c r="B46" t="s">
        <v>4091</v>
      </c>
      <c r="C46" t="s">
        <v>4072</v>
      </c>
      <c r="D46" t="s">
        <v>2426</v>
      </c>
      <c r="E46" t="s">
        <v>3429</v>
      </c>
    </row>
    <row r="47" spans="1:5" x14ac:dyDescent="0.2">
      <c r="A47" t="s">
        <v>407</v>
      </c>
      <c r="B47" t="s">
        <v>4080</v>
      </c>
      <c r="C47" t="s">
        <v>4061</v>
      </c>
      <c r="D47" t="s">
        <v>2524</v>
      </c>
      <c r="E47" t="s">
        <v>3373</v>
      </c>
    </row>
    <row r="48" spans="1:5" x14ac:dyDescent="0.2">
      <c r="B48" t="s">
        <v>4078</v>
      </c>
      <c r="C48" t="s">
        <v>4067</v>
      </c>
      <c r="D48" t="s">
        <v>409</v>
      </c>
      <c r="E48" t="s">
        <v>3362</v>
      </c>
    </row>
    <row r="49" spans="1:5" x14ac:dyDescent="0.2">
      <c r="B49" t="s">
        <v>4079</v>
      </c>
      <c r="C49" t="s">
        <v>4061</v>
      </c>
      <c r="D49" t="s">
        <v>412</v>
      </c>
      <c r="E49" t="s">
        <v>3363</v>
      </c>
    </row>
    <row r="50" spans="1:5" x14ac:dyDescent="0.2">
      <c r="B50" t="s">
        <v>4081</v>
      </c>
      <c r="C50" t="s">
        <v>4061</v>
      </c>
      <c r="D50" t="s">
        <v>2524</v>
      </c>
      <c r="E50" t="s">
        <v>3373</v>
      </c>
    </row>
    <row r="51" spans="1:5" x14ac:dyDescent="0.2">
      <c r="A51" t="s">
        <v>389</v>
      </c>
      <c r="B51" t="s">
        <v>4084</v>
      </c>
      <c r="C51" t="s">
        <v>4047</v>
      </c>
      <c r="D51" t="s">
        <v>391</v>
      </c>
      <c r="E51" t="s">
        <v>3391</v>
      </c>
    </row>
    <row r="52" spans="1:5" x14ac:dyDescent="0.2">
      <c r="B52" t="s">
        <v>4083</v>
      </c>
      <c r="C52" t="s">
        <v>4047</v>
      </c>
      <c r="D52" t="s">
        <v>391</v>
      </c>
      <c r="E52" t="s">
        <v>3391</v>
      </c>
    </row>
    <row r="53" spans="1:5" x14ac:dyDescent="0.2">
      <c r="B53" t="s">
        <v>4082</v>
      </c>
      <c r="C53" t="s">
        <v>4056</v>
      </c>
      <c r="D53" t="s">
        <v>391</v>
      </c>
      <c r="E53" t="s">
        <v>3391</v>
      </c>
    </row>
    <row r="54" spans="1:5" x14ac:dyDescent="0.2">
      <c r="A54" t="s">
        <v>138</v>
      </c>
      <c r="B54" t="s">
        <v>4147</v>
      </c>
      <c r="C54" t="s">
        <v>4047</v>
      </c>
      <c r="D54" t="s">
        <v>2039</v>
      </c>
      <c r="E54" t="s">
        <v>3936</v>
      </c>
    </row>
    <row r="55" spans="1:5" x14ac:dyDescent="0.2">
      <c r="B55" t="s">
        <v>4148</v>
      </c>
      <c r="C55" t="s">
        <v>4056</v>
      </c>
      <c r="D55" t="s">
        <v>134</v>
      </c>
      <c r="E55" t="s">
        <v>3942</v>
      </c>
    </row>
    <row r="56" spans="1:5" x14ac:dyDescent="0.2">
      <c r="A56" t="s">
        <v>368</v>
      </c>
      <c r="B56" t="s">
        <v>4095</v>
      </c>
      <c r="C56" t="s">
        <v>4056</v>
      </c>
      <c r="D56" t="s">
        <v>364</v>
      </c>
      <c r="E56" t="s">
        <v>3449</v>
      </c>
    </row>
    <row r="57" spans="1:5" x14ac:dyDescent="0.2">
      <c r="B57" t="s">
        <v>4094</v>
      </c>
      <c r="C57" t="s">
        <v>4056</v>
      </c>
      <c r="D57" t="s">
        <v>421</v>
      </c>
      <c r="E57" t="s">
        <v>3450</v>
      </c>
    </row>
    <row r="58" spans="1:5" x14ac:dyDescent="0.2">
      <c r="A58" t="s">
        <v>478</v>
      </c>
      <c r="B58" t="s">
        <v>4097</v>
      </c>
      <c r="C58" t="s">
        <v>4047</v>
      </c>
      <c r="D58" t="s">
        <v>474</v>
      </c>
      <c r="E58" t="s">
        <v>3458</v>
      </c>
    </row>
    <row r="59" spans="1:5" x14ac:dyDescent="0.2">
      <c r="B59" t="s">
        <v>4096</v>
      </c>
      <c r="C59" t="s">
        <v>4047</v>
      </c>
      <c r="D59" t="s">
        <v>720</v>
      </c>
      <c r="E59" t="s">
        <v>3455</v>
      </c>
    </row>
    <row r="60" spans="1:5" x14ac:dyDescent="0.2">
      <c r="A60" t="s">
        <v>738</v>
      </c>
      <c r="B60" t="s">
        <v>4098</v>
      </c>
      <c r="C60" t="s">
        <v>4049</v>
      </c>
      <c r="D60" t="s">
        <v>734</v>
      </c>
      <c r="E60" t="s">
        <v>3466</v>
      </c>
    </row>
    <row r="61" spans="1:5" x14ac:dyDescent="0.2">
      <c r="B61" t="s">
        <v>4099</v>
      </c>
      <c r="C61" t="s">
        <v>4056</v>
      </c>
      <c r="D61" t="s">
        <v>2109</v>
      </c>
      <c r="E61" t="s">
        <v>3472</v>
      </c>
    </row>
    <row r="62" spans="1:5" x14ac:dyDescent="0.2">
      <c r="A62" t="s">
        <v>613</v>
      </c>
      <c r="B62" t="s">
        <v>4100</v>
      </c>
      <c r="C62" t="s">
        <v>4056</v>
      </c>
      <c r="D62" t="s">
        <v>608</v>
      </c>
      <c r="E62" t="s">
        <v>3481</v>
      </c>
    </row>
    <row r="63" spans="1:5" x14ac:dyDescent="0.2">
      <c r="A63" t="s">
        <v>57</v>
      </c>
      <c r="B63" t="s">
        <v>4102</v>
      </c>
      <c r="C63" t="s">
        <v>4056</v>
      </c>
      <c r="D63" t="s">
        <v>588</v>
      </c>
      <c r="E63" t="s">
        <v>3492</v>
      </c>
    </row>
    <row r="64" spans="1:5" x14ac:dyDescent="0.2">
      <c r="B64" t="s">
        <v>4101</v>
      </c>
      <c r="C64" t="s">
        <v>4049</v>
      </c>
      <c r="D64" t="s">
        <v>631</v>
      </c>
      <c r="E64" t="s">
        <v>3488</v>
      </c>
    </row>
    <row r="65" spans="1:5" x14ac:dyDescent="0.2">
      <c r="B65" t="s">
        <v>4103</v>
      </c>
      <c r="C65" t="s">
        <v>4049</v>
      </c>
      <c r="D65" t="s">
        <v>588</v>
      </c>
      <c r="E65" t="s">
        <v>3492</v>
      </c>
    </row>
    <row r="66" spans="1:5" x14ac:dyDescent="0.2">
      <c r="A66" t="s">
        <v>27</v>
      </c>
      <c r="B66" t="s">
        <v>4139</v>
      </c>
      <c r="C66" t="s">
        <v>4047</v>
      </c>
      <c r="D66" t="s">
        <v>187</v>
      </c>
      <c r="E66" t="s">
        <v>3834</v>
      </c>
    </row>
    <row r="67" spans="1:5" x14ac:dyDescent="0.2">
      <c r="B67" t="s">
        <v>4137</v>
      </c>
      <c r="C67" t="s">
        <v>4047</v>
      </c>
      <c r="D67" t="s">
        <v>221</v>
      </c>
      <c r="E67" t="s">
        <v>3807</v>
      </c>
    </row>
    <row r="68" spans="1:5" x14ac:dyDescent="0.2">
      <c r="B68" t="s">
        <v>4135</v>
      </c>
      <c r="C68" t="s">
        <v>4047</v>
      </c>
      <c r="D68" t="s">
        <v>239</v>
      </c>
      <c r="E68" t="s">
        <v>3805</v>
      </c>
    </row>
    <row r="69" spans="1:5" x14ac:dyDescent="0.2">
      <c r="B69" t="s">
        <v>4138</v>
      </c>
      <c r="C69" t="s">
        <v>4047</v>
      </c>
      <c r="D69" t="s">
        <v>194</v>
      </c>
      <c r="E69" t="s">
        <v>3833</v>
      </c>
    </row>
    <row r="70" spans="1:5" x14ac:dyDescent="0.2">
      <c r="B70" t="s">
        <v>4136</v>
      </c>
      <c r="C70" t="s">
        <v>4056</v>
      </c>
      <c r="D70" t="s">
        <v>221</v>
      </c>
      <c r="E70" t="s">
        <v>3807</v>
      </c>
    </row>
    <row r="71" spans="1:5" x14ac:dyDescent="0.2">
      <c r="A71" t="s">
        <v>660</v>
      </c>
      <c r="B71" t="s">
        <v>4055</v>
      </c>
      <c r="C71" t="s">
        <v>4056</v>
      </c>
      <c r="D71" t="s">
        <v>1049</v>
      </c>
      <c r="E71" t="s">
        <v>3229</v>
      </c>
    </row>
    <row r="72" spans="1:5" x14ac:dyDescent="0.2">
      <c r="B72" t="s">
        <v>4057</v>
      </c>
      <c r="C72" t="s">
        <v>4049</v>
      </c>
      <c r="D72" t="s">
        <v>1049</v>
      </c>
      <c r="E72" t="s">
        <v>3229</v>
      </c>
    </row>
    <row r="73" spans="1:5" x14ac:dyDescent="0.2">
      <c r="B73" t="s">
        <v>4054</v>
      </c>
      <c r="C73" t="s">
        <v>4047</v>
      </c>
      <c r="D73" t="s">
        <v>681</v>
      </c>
      <c r="E73" t="s">
        <v>3210</v>
      </c>
    </row>
    <row r="74" spans="1:5" x14ac:dyDescent="0.2">
      <c r="A74" t="s">
        <v>165</v>
      </c>
      <c r="B74" t="s">
        <v>4062</v>
      </c>
      <c r="C74" t="s">
        <v>4061</v>
      </c>
      <c r="D74" t="s">
        <v>905</v>
      </c>
      <c r="E74" t="s">
        <v>3243</v>
      </c>
    </row>
    <row r="75" spans="1:5" x14ac:dyDescent="0.2">
      <c r="B75" t="s">
        <v>4059</v>
      </c>
      <c r="C75" t="s">
        <v>4047</v>
      </c>
      <c r="D75" t="s">
        <v>1043</v>
      </c>
      <c r="E75" t="s">
        <v>3240</v>
      </c>
    </row>
    <row r="76" spans="1:5" x14ac:dyDescent="0.2">
      <c r="B76" t="s">
        <v>4060</v>
      </c>
      <c r="C76" t="s">
        <v>4061</v>
      </c>
      <c r="D76" t="s">
        <v>905</v>
      </c>
      <c r="E76" t="s">
        <v>3243</v>
      </c>
    </row>
    <row r="77" spans="1:5" x14ac:dyDescent="0.2">
      <c r="B77" t="s">
        <v>4058</v>
      </c>
      <c r="C77" t="s">
        <v>4056</v>
      </c>
      <c r="D77" t="s">
        <v>1043</v>
      </c>
      <c r="E77" t="s">
        <v>3240</v>
      </c>
    </row>
    <row r="78" spans="1:5" x14ac:dyDescent="0.2">
      <c r="A78" t="s">
        <v>66</v>
      </c>
      <c r="B78" t="s">
        <v>4150</v>
      </c>
      <c r="C78" t="s">
        <v>4049</v>
      </c>
      <c r="D78" t="s">
        <v>329</v>
      </c>
      <c r="E78" t="s">
        <v>3971</v>
      </c>
    </row>
    <row r="79" spans="1:5" x14ac:dyDescent="0.2">
      <c r="B79" t="s">
        <v>4149</v>
      </c>
      <c r="C79" t="s">
        <v>4047</v>
      </c>
      <c r="D79" t="s">
        <v>326</v>
      </c>
      <c r="E79" t="s">
        <v>3964</v>
      </c>
    </row>
    <row r="80" spans="1:5" x14ac:dyDescent="0.2">
      <c r="A80" t="s">
        <v>511</v>
      </c>
      <c r="B80" t="s">
        <v>4124</v>
      </c>
      <c r="C80" t="s">
        <v>4047</v>
      </c>
      <c r="D80" t="s">
        <v>513</v>
      </c>
      <c r="E80" t="s">
        <v>3660</v>
      </c>
    </row>
    <row r="81" spans="1:5" x14ac:dyDescent="0.2">
      <c r="B81" t="s">
        <v>4125</v>
      </c>
      <c r="C81" t="s">
        <v>4049</v>
      </c>
      <c r="D81" t="s">
        <v>513</v>
      </c>
      <c r="E81" t="s">
        <v>3660</v>
      </c>
    </row>
    <row r="82" spans="1:5" x14ac:dyDescent="0.2">
      <c r="A82" t="s">
        <v>582</v>
      </c>
      <c r="B82" t="s">
        <v>4105</v>
      </c>
      <c r="C82" t="s">
        <v>4067</v>
      </c>
      <c r="D82" t="s">
        <v>579</v>
      </c>
      <c r="E82" t="s">
        <v>3502</v>
      </c>
    </row>
    <row r="83" spans="1:5" x14ac:dyDescent="0.2">
      <c r="B83" t="s">
        <v>4107</v>
      </c>
      <c r="C83" t="s">
        <v>4061</v>
      </c>
      <c r="D83" t="s">
        <v>579</v>
      </c>
      <c r="E83" t="s">
        <v>3502</v>
      </c>
    </row>
    <row r="84" spans="1:5" x14ac:dyDescent="0.2">
      <c r="B84" t="s">
        <v>4104</v>
      </c>
      <c r="C84" t="s">
        <v>4056</v>
      </c>
      <c r="D84" t="s">
        <v>579</v>
      </c>
      <c r="E84" t="s">
        <v>3502</v>
      </c>
    </row>
    <row r="85" spans="1:5" x14ac:dyDescent="0.2">
      <c r="B85" t="s">
        <v>4106</v>
      </c>
      <c r="C85" t="s">
        <v>4067</v>
      </c>
      <c r="D85" t="s">
        <v>579</v>
      </c>
      <c r="E85" t="s">
        <v>3502</v>
      </c>
    </row>
    <row r="86" spans="1:5" x14ac:dyDescent="0.2">
      <c r="A86" t="s">
        <v>565</v>
      </c>
      <c r="B86" t="s">
        <v>4112</v>
      </c>
      <c r="C86" t="s">
        <v>4056</v>
      </c>
      <c r="D86" t="s">
        <v>1337</v>
      </c>
      <c r="E86" t="s">
        <v>3539</v>
      </c>
    </row>
    <row r="87" spans="1:5" x14ac:dyDescent="0.2">
      <c r="B87" t="s">
        <v>4109</v>
      </c>
      <c r="C87" t="s">
        <v>4047</v>
      </c>
      <c r="D87" t="s">
        <v>2005</v>
      </c>
      <c r="E87" t="s">
        <v>3514</v>
      </c>
    </row>
    <row r="88" spans="1:5" x14ac:dyDescent="0.2">
      <c r="B88" t="s">
        <v>4108</v>
      </c>
      <c r="C88" t="s">
        <v>4072</v>
      </c>
      <c r="D88" t="s">
        <v>561</v>
      </c>
      <c r="E88" t="s">
        <v>3513</v>
      </c>
    </row>
    <row r="89" spans="1:5" x14ac:dyDescent="0.2">
      <c r="B89" t="s">
        <v>4111</v>
      </c>
      <c r="C89" t="s">
        <v>4047</v>
      </c>
      <c r="D89" t="s">
        <v>571</v>
      </c>
      <c r="E89" t="s">
        <v>3519</v>
      </c>
    </row>
    <row r="90" spans="1:5" x14ac:dyDescent="0.2">
      <c r="B90" t="s">
        <v>4110</v>
      </c>
      <c r="C90" t="s">
        <v>4047</v>
      </c>
      <c r="D90" t="s">
        <v>571</v>
      </c>
      <c r="E90" t="s">
        <v>3519</v>
      </c>
    </row>
    <row r="91" spans="1:5" x14ac:dyDescent="0.2">
      <c r="A91" t="s">
        <v>235</v>
      </c>
      <c r="B91" t="s">
        <v>4140</v>
      </c>
      <c r="C91" t="s">
        <v>4047</v>
      </c>
      <c r="D91" t="s">
        <v>232</v>
      </c>
      <c r="E91" t="s">
        <v>3858</v>
      </c>
    </row>
    <row r="92" spans="1:5" x14ac:dyDescent="0.2">
      <c r="B92" t="s">
        <v>4141</v>
      </c>
      <c r="C92" t="s">
        <v>4049</v>
      </c>
      <c r="D92" t="s">
        <v>232</v>
      </c>
      <c r="E92" t="s">
        <v>3858</v>
      </c>
    </row>
    <row r="93" spans="1:5" x14ac:dyDescent="0.2">
      <c r="A93" t="s">
        <v>258</v>
      </c>
      <c r="B93" t="s">
        <v>4143</v>
      </c>
      <c r="C93" t="s">
        <v>4072</v>
      </c>
      <c r="D93" t="s">
        <v>306</v>
      </c>
      <c r="E93" t="s">
        <v>3883</v>
      </c>
    </row>
    <row r="94" spans="1:5" x14ac:dyDescent="0.2">
      <c r="B94" t="s">
        <v>4142</v>
      </c>
      <c r="C94" t="s">
        <v>4067</v>
      </c>
      <c r="D94" t="s">
        <v>306</v>
      </c>
      <c r="E94" t="s">
        <v>3883</v>
      </c>
    </row>
    <row r="95" spans="1:5" x14ac:dyDescent="0.2">
      <c r="A95" t="s">
        <v>181</v>
      </c>
      <c r="B95" t="s">
        <v>4151</v>
      </c>
      <c r="C95" t="s">
        <v>4047</v>
      </c>
      <c r="D95" t="s">
        <v>2905</v>
      </c>
      <c r="E95" t="s">
        <v>4016</v>
      </c>
    </row>
    <row r="96" spans="1:5" x14ac:dyDescent="0.2">
      <c r="A96" t="s">
        <v>149</v>
      </c>
      <c r="B96" t="s">
        <v>4152</v>
      </c>
      <c r="C96" t="s">
        <v>4049</v>
      </c>
      <c r="D96" t="s">
        <v>2157</v>
      </c>
      <c r="E96" t="s">
        <v>4033</v>
      </c>
    </row>
    <row r="97" spans="1:5" x14ac:dyDescent="0.2">
      <c r="A97" t="s">
        <v>115</v>
      </c>
      <c r="B97" t="s">
        <v>4063</v>
      </c>
      <c r="C97" t="s">
        <v>4049</v>
      </c>
      <c r="D97" t="s">
        <v>3034</v>
      </c>
      <c r="E97" t="s">
        <v>3262</v>
      </c>
    </row>
    <row r="98" spans="1:5" x14ac:dyDescent="0.2">
      <c r="B98" t="s">
        <v>4064</v>
      </c>
      <c r="C98" t="s">
        <v>4049</v>
      </c>
      <c r="D98" t="s">
        <v>357</v>
      </c>
      <c r="E98" t="s">
        <v>3264</v>
      </c>
    </row>
    <row r="99" spans="1:5" x14ac:dyDescent="0.2">
      <c r="B99" t="s">
        <v>4065</v>
      </c>
      <c r="C99" t="s">
        <v>4047</v>
      </c>
      <c r="D99" t="s">
        <v>480</v>
      </c>
      <c r="E99" t="s">
        <v>3276</v>
      </c>
    </row>
    <row r="100" spans="1:5" x14ac:dyDescent="0.2">
      <c r="A100" t="s">
        <v>599</v>
      </c>
      <c r="B100" t="s">
        <v>4126</v>
      </c>
      <c r="C100" t="s">
        <v>4047</v>
      </c>
      <c r="D100" t="s">
        <v>595</v>
      </c>
      <c r="E100" t="s">
        <v>3671</v>
      </c>
    </row>
    <row r="101" spans="1:5" x14ac:dyDescent="0.2">
      <c r="A101" t="s">
        <v>457</v>
      </c>
      <c r="B101" t="s">
        <v>4066</v>
      </c>
      <c r="C101" t="s">
        <v>4067</v>
      </c>
      <c r="D101" t="s">
        <v>459</v>
      </c>
      <c r="E101" t="s">
        <v>3288</v>
      </c>
    </row>
    <row r="102" spans="1:5" x14ac:dyDescent="0.2">
      <c r="A102" t="s">
        <v>375</v>
      </c>
      <c r="B102" t="s">
        <v>4087</v>
      </c>
      <c r="C102" t="s">
        <v>4067</v>
      </c>
      <c r="D102" t="s">
        <v>377</v>
      </c>
      <c r="E102" t="s">
        <v>3411</v>
      </c>
    </row>
    <row r="103" spans="1:5" x14ac:dyDescent="0.2">
      <c r="B103" t="s">
        <v>4086</v>
      </c>
      <c r="C103" t="s">
        <v>4067</v>
      </c>
      <c r="D103" t="s">
        <v>377</v>
      </c>
      <c r="E103" t="s">
        <v>3411</v>
      </c>
    </row>
    <row r="104" spans="1:5" x14ac:dyDescent="0.2">
      <c r="B104" t="s">
        <v>4085</v>
      </c>
      <c r="C104" t="s">
        <v>4056</v>
      </c>
      <c r="D104" t="s">
        <v>377</v>
      </c>
      <c r="E104" t="s">
        <v>3411</v>
      </c>
    </row>
    <row r="105" spans="1:5" x14ac:dyDescent="0.2">
      <c r="A105" t="s">
        <v>252</v>
      </c>
      <c r="B105" t="s">
        <v>4144</v>
      </c>
      <c r="C105" t="s">
        <v>4047</v>
      </c>
      <c r="D105" t="s">
        <v>247</v>
      </c>
      <c r="E105" t="s">
        <v>3888</v>
      </c>
    </row>
    <row r="106" spans="1:5" x14ac:dyDescent="0.2">
      <c r="A106" t="s">
        <v>4159</v>
      </c>
      <c r="B106" t="s">
        <v>4159</v>
      </c>
      <c r="C106" t="s">
        <v>4159</v>
      </c>
      <c r="D106" t="s">
        <v>4159</v>
      </c>
      <c r="E106" t="s">
        <v>4159</v>
      </c>
    </row>
    <row r="107" spans="1:5" x14ac:dyDescent="0.2">
      <c r="A107" t="s">
        <v>4161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A6D20-B98F-415B-B456-58B8513165DD}">
  <dimension ref="A1:K73"/>
  <sheetViews>
    <sheetView topLeftCell="B1" zoomScaleNormal="100" workbookViewId="0">
      <selection activeCell="I12" sqref="I12"/>
    </sheetView>
  </sheetViews>
  <sheetFormatPr baseColWidth="10" defaultColWidth="8.83203125" defaultRowHeight="15" x14ac:dyDescent="0.2"/>
  <cols>
    <col min="1" max="1" width="33.1640625" bestFit="1" customWidth="1"/>
    <col min="2" max="2" width="48.1640625" bestFit="1" customWidth="1"/>
    <col min="3" max="3" width="13.6640625" style="19" bestFit="1" customWidth="1"/>
    <col min="4" max="4" width="26.6640625" style="38" bestFit="1" customWidth="1"/>
    <col min="5" max="5" width="15.33203125" customWidth="1"/>
    <col min="6" max="6" width="14" bestFit="1" customWidth="1"/>
    <col min="7" max="7" width="16.33203125" customWidth="1"/>
    <col min="8" max="8" width="25.83203125" customWidth="1"/>
    <col min="9" max="9" width="52.5" customWidth="1"/>
    <col min="10" max="10" width="15.5" customWidth="1"/>
  </cols>
  <sheetData>
    <row r="1" spans="1:10" ht="16" thickBot="1" x14ac:dyDescent="0.25">
      <c r="C1" s="158" t="s">
        <v>4163</v>
      </c>
      <c r="D1" s="159"/>
      <c r="E1" s="156" t="s">
        <v>4164</v>
      </c>
      <c r="F1" s="157"/>
      <c r="H1" t="s">
        <v>4165</v>
      </c>
    </row>
    <row r="2" spans="1:10" x14ac:dyDescent="0.2">
      <c r="C2" s="160"/>
      <c r="D2" s="161"/>
      <c r="E2" s="136" t="s">
        <v>4166</v>
      </c>
      <c r="F2" s="137">
        <v>43996.160000000003</v>
      </c>
      <c r="H2" s="140">
        <f>F2</f>
        <v>43996.160000000003</v>
      </c>
    </row>
    <row r="3" spans="1:10" x14ac:dyDescent="0.2">
      <c r="C3" s="160"/>
      <c r="D3" s="161"/>
      <c r="E3" s="138" t="s">
        <v>4167</v>
      </c>
      <c r="F3" s="112">
        <f>F2/3</f>
        <v>14665.386666666667</v>
      </c>
      <c r="H3" s="140">
        <f>F3</f>
        <v>14665.386666666667</v>
      </c>
    </row>
    <row r="4" spans="1:10" x14ac:dyDescent="0.2">
      <c r="C4" s="160"/>
      <c r="D4" s="161"/>
      <c r="E4" s="138" t="s">
        <v>4168</v>
      </c>
      <c r="F4" s="113">
        <f>SUM(F2:F3)</f>
        <v>58661.546666666669</v>
      </c>
      <c r="H4" s="140">
        <f>F4</f>
        <v>58661.546666666669</v>
      </c>
    </row>
    <row r="5" spans="1:10" x14ac:dyDescent="0.2">
      <c r="C5" s="160"/>
      <c r="D5" s="161"/>
      <c r="E5" s="138" t="s">
        <v>4169</v>
      </c>
      <c r="F5" s="114">
        <f>F16</f>
        <v>75</v>
      </c>
      <c r="H5">
        <v>36</v>
      </c>
    </row>
    <row r="6" spans="1:10" ht="16" thickBot="1" x14ac:dyDescent="0.25">
      <c r="C6" s="162"/>
      <c r="D6" s="163"/>
      <c r="E6" s="139" t="s">
        <v>4170</v>
      </c>
      <c r="F6" s="115">
        <f>F4*F5</f>
        <v>4399616</v>
      </c>
      <c r="H6" s="141">
        <f>H4*H5</f>
        <v>2111815.6800000002</v>
      </c>
      <c r="I6" s="140"/>
      <c r="J6" s="140"/>
    </row>
    <row r="8" spans="1:10" ht="16" thickBot="1" x14ac:dyDescent="0.25"/>
    <row r="9" spans="1:10" ht="49" thickBot="1" x14ac:dyDescent="0.25">
      <c r="A9" s="154" t="s">
        <v>13</v>
      </c>
      <c r="B9" s="155"/>
      <c r="C9" s="96" t="s">
        <v>4171</v>
      </c>
      <c r="D9" s="96" t="s">
        <v>4172</v>
      </c>
      <c r="E9" s="96" t="s">
        <v>4173</v>
      </c>
      <c r="F9" s="132" t="s">
        <v>4174</v>
      </c>
    </row>
    <row r="10" spans="1:10" x14ac:dyDescent="0.2">
      <c r="A10" s="152" t="s">
        <v>4153</v>
      </c>
      <c r="B10" s="153"/>
      <c r="C10" s="95">
        <f>C25</f>
        <v>85</v>
      </c>
      <c r="D10" s="95">
        <f>D25</f>
        <v>11</v>
      </c>
      <c r="E10" s="95">
        <f>E25</f>
        <v>17</v>
      </c>
      <c r="F10" s="133">
        <f>F25</f>
        <v>3</v>
      </c>
    </row>
    <row r="11" spans="1:10" x14ac:dyDescent="0.2">
      <c r="A11" s="165" t="s">
        <v>4154</v>
      </c>
      <c r="B11" s="166"/>
      <c r="C11" s="93">
        <f>C32</f>
        <v>79</v>
      </c>
      <c r="D11" s="93">
        <f>D32</f>
        <v>18</v>
      </c>
      <c r="E11" s="93">
        <f>E32</f>
        <v>19</v>
      </c>
      <c r="F11" s="134">
        <f>F32</f>
        <v>10</v>
      </c>
    </row>
    <row r="12" spans="1:10" x14ac:dyDescent="0.2">
      <c r="A12" s="165" t="s">
        <v>4155</v>
      </c>
      <c r="B12" s="166"/>
      <c r="C12" s="93">
        <f>C42</f>
        <v>90</v>
      </c>
      <c r="D12" s="93">
        <f>D42</f>
        <v>16</v>
      </c>
      <c r="E12" s="93">
        <f>E42</f>
        <v>25</v>
      </c>
      <c r="F12" s="134">
        <f>F42</f>
        <v>1</v>
      </c>
    </row>
    <row r="13" spans="1:10" x14ac:dyDescent="0.2">
      <c r="A13" s="165" t="s">
        <v>4156</v>
      </c>
      <c r="B13" s="166"/>
      <c r="C13" s="93">
        <f>C53</f>
        <v>99</v>
      </c>
      <c r="D13" s="93">
        <f>D53</f>
        <v>26</v>
      </c>
      <c r="E13" s="93">
        <f>E53</f>
        <v>14</v>
      </c>
      <c r="F13" s="134">
        <f>F53</f>
        <v>24</v>
      </c>
    </row>
    <row r="14" spans="1:10" x14ac:dyDescent="0.2">
      <c r="A14" s="165" t="s">
        <v>4157</v>
      </c>
      <c r="B14" s="166"/>
      <c r="C14" s="93">
        <f>C63</f>
        <v>107</v>
      </c>
      <c r="D14" s="93">
        <f>D63</f>
        <v>27</v>
      </c>
      <c r="E14" s="93">
        <f>E63</f>
        <v>18</v>
      </c>
      <c r="F14" s="134">
        <f>F63</f>
        <v>18</v>
      </c>
    </row>
    <row r="15" spans="1:10" x14ac:dyDescent="0.2">
      <c r="A15" s="165" t="s">
        <v>4158</v>
      </c>
      <c r="B15" s="166"/>
      <c r="C15" s="93">
        <f>C73</f>
        <v>86</v>
      </c>
      <c r="D15" s="93">
        <f>D73</f>
        <v>25</v>
      </c>
      <c r="E15" s="93">
        <f>E73</f>
        <v>8</v>
      </c>
      <c r="F15" s="134">
        <f>F73</f>
        <v>19</v>
      </c>
    </row>
    <row r="16" spans="1:10" ht="16" thickBot="1" x14ac:dyDescent="0.25">
      <c r="A16" s="164" t="s">
        <v>4175</v>
      </c>
      <c r="B16" s="164"/>
      <c r="C16" s="94">
        <f>C73+C63+C53+C42+C32+C25</f>
        <v>546</v>
      </c>
      <c r="D16" s="94">
        <f>D73+D63+D53+D42+D32+D25</f>
        <v>123</v>
      </c>
      <c r="E16" s="94">
        <f>E73+E63+E53+E42+E32+E25</f>
        <v>101</v>
      </c>
      <c r="F16" s="135">
        <f>F73+F63+F53+F42+F32+F25</f>
        <v>75</v>
      </c>
      <c r="I16">
        <f>D16-E16</f>
        <v>22</v>
      </c>
    </row>
    <row r="17" spans="1:11" ht="17" thickTop="1" thickBot="1" x14ac:dyDescent="0.25"/>
    <row r="18" spans="1:11" s="18" customFormat="1" ht="65" thickBot="1" x14ac:dyDescent="0.25">
      <c r="A18" s="126" t="s">
        <v>13</v>
      </c>
      <c r="B18" s="127" t="s">
        <v>14</v>
      </c>
      <c r="C18" s="128" t="s">
        <v>4171</v>
      </c>
      <c r="D18" s="128" t="s">
        <v>4172</v>
      </c>
      <c r="E18" s="128" t="s">
        <v>4173</v>
      </c>
      <c r="F18" s="129" t="s">
        <v>4174</v>
      </c>
      <c r="G18" s="148" t="s">
        <v>4176</v>
      </c>
      <c r="H18" s="148" t="s">
        <v>4177</v>
      </c>
      <c r="I18" s="147" t="s">
        <v>4178</v>
      </c>
      <c r="J18" s="148" t="s">
        <v>4179</v>
      </c>
      <c r="K18" s="147" t="s">
        <v>4180</v>
      </c>
    </row>
    <row r="19" spans="1:11" x14ac:dyDescent="0.2">
      <c r="A19" s="118" t="s">
        <v>41</v>
      </c>
      <c r="B19" s="38" t="s">
        <v>42</v>
      </c>
      <c r="C19" s="19">
        <v>25</v>
      </c>
      <c r="D19" s="19">
        <v>1</v>
      </c>
      <c r="E19" s="19">
        <v>4</v>
      </c>
      <c r="F19" s="130">
        <v>0</v>
      </c>
      <c r="G19" s="19">
        <v>0</v>
      </c>
      <c r="H19" t="s">
        <v>4181</v>
      </c>
      <c r="I19" t="s">
        <v>4182</v>
      </c>
      <c r="J19">
        <f>G19+E19</f>
        <v>4</v>
      </c>
      <c r="K19" t="str">
        <f>IF(J19=D19,"","X")</f>
        <v>X</v>
      </c>
    </row>
    <row r="20" spans="1:11" x14ac:dyDescent="0.2">
      <c r="A20" s="118"/>
      <c r="B20" s="38" t="s">
        <v>688</v>
      </c>
      <c r="C20" s="19">
        <v>7</v>
      </c>
      <c r="D20" s="19">
        <v>2</v>
      </c>
      <c r="E20" s="19">
        <v>2</v>
      </c>
      <c r="F20" s="130">
        <v>1</v>
      </c>
      <c r="G20" s="19">
        <v>0</v>
      </c>
      <c r="I20" t="s">
        <v>4183</v>
      </c>
      <c r="J20">
        <f t="shared" ref="J20:J72" si="0">G20+E20</f>
        <v>2</v>
      </c>
      <c r="K20" t="str">
        <f t="shared" ref="K20:K72" si="1">IF(J20=D20,"","X")</f>
        <v/>
      </c>
    </row>
    <row r="21" spans="1:11" x14ac:dyDescent="0.2">
      <c r="A21" s="118"/>
      <c r="B21" s="38" t="s">
        <v>660</v>
      </c>
      <c r="C21" s="19">
        <v>15</v>
      </c>
      <c r="D21" s="19">
        <v>1</v>
      </c>
      <c r="E21" s="19">
        <v>3</v>
      </c>
      <c r="F21" s="130">
        <v>0</v>
      </c>
      <c r="G21" s="19">
        <v>0</v>
      </c>
      <c r="H21" t="s">
        <v>4181</v>
      </c>
      <c r="I21" t="s">
        <v>4182</v>
      </c>
      <c r="J21">
        <f t="shared" si="0"/>
        <v>3</v>
      </c>
      <c r="K21" t="str">
        <f t="shared" si="1"/>
        <v>X</v>
      </c>
    </row>
    <row r="22" spans="1:11" x14ac:dyDescent="0.2">
      <c r="A22" s="142"/>
      <c r="B22" s="143" t="s">
        <v>165</v>
      </c>
      <c r="C22" s="144">
        <v>9</v>
      </c>
      <c r="D22" s="144">
        <v>2</v>
      </c>
      <c r="E22" s="144">
        <v>4</v>
      </c>
      <c r="F22" s="145">
        <v>0</v>
      </c>
      <c r="G22" s="19">
        <v>0</v>
      </c>
      <c r="I22" t="s">
        <v>4184</v>
      </c>
      <c r="J22">
        <f t="shared" si="0"/>
        <v>4</v>
      </c>
      <c r="K22" t="str">
        <f t="shared" si="1"/>
        <v>X</v>
      </c>
    </row>
    <row r="23" spans="1:11" x14ac:dyDescent="0.2">
      <c r="A23" s="118"/>
      <c r="B23" s="38" t="s">
        <v>115</v>
      </c>
      <c r="C23" s="19">
        <v>19</v>
      </c>
      <c r="D23" s="19">
        <v>2</v>
      </c>
      <c r="E23" s="19">
        <v>3</v>
      </c>
      <c r="F23" s="130">
        <v>0</v>
      </c>
      <c r="G23" s="19">
        <v>0</v>
      </c>
      <c r="H23" t="s">
        <v>4181</v>
      </c>
      <c r="I23" t="s">
        <v>4182</v>
      </c>
      <c r="J23">
        <f t="shared" si="0"/>
        <v>3</v>
      </c>
      <c r="K23" t="str">
        <f t="shared" si="1"/>
        <v>X</v>
      </c>
    </row>
    <row r="24" spans="1:11" x14ac:dyDescent="0.2">
      <c r="A24" s="119"/>
      <c r="B24" s="38" t="s">
        <v>457</v>
      </c>
      <c r="C24" s="19">
        <v>10</v>
      </c>
      <c r="D24" s="19">
        <v>3</v>
      </c>
      <c r="E24" s="19">
        <v>1</v>
      </c>
      <c r="F24" s="130">
        <v>2</v>
      </c>
      <c r="G24" s="19">
        <v>2</v>
      </c>
      <c r="I24" t="s">
        <v>4185</v>
      </c>
      <c r="J24">
        <f t="shared" si="0"/>
        <v>3</v>
      </c>
      <c r="K24" t="str">
        <f t="shared" si="1"/>
        <v/>
      </c>
    </row>
    <row r="25" spans="1:11" x14ac:dyDescent="0.2">
      <c r="A25" s="120" t="s">
        <v>4153</v>
      </c>
      <c r="B25" s="116"/>
      <c r="C25" s="117">
        <v>85</v>
      </c>
      <c r="D25" s="117">
        <f>SUM(D19:D24)</f>
        <v>11</v>
      </c>
      <c r="E25" s="117">
        <f>SUM(E19:E24)</f>
        <v>17</v>
      </c>
      <c r="F25" s="121">
        <f>SUM(F19:F24)</f>
        <v>3</v>
      </c>
    </row>
    <row r="26" spans="1:11" x14ac:dyDescent="0.2">
      <c r="A26" s="118" t="s">
        <v>107</v>
      </c>
      <c r="B26" s="38" t="s">
        <v>108</v>
      </c>
      <c r="C26" s="19">
        <v>14</v>
      </c>
      <c r="D26" s="38">
        <v>2</v>
      </c>
      <c r="E26" s="19">
        <v>3</v>
      </c>
      <c r="F26" s="131">
        <v>1</v>
      </c>
      <c r="G26" s="19">
        <v>0</v>
      </c>
      <c r="H26" t="s">
        <v>4181</v>
      </c>
      <c r="I26" t="s">
        <v>4186</v>
      </c>
      <c r="J26">
        <f t="shared" si="0"/>
        <v>3</v>
      </c>
      <c r="K26" t="str">
        <f t="shared" si="1"/>
        <v>X</v>
      </c>
    </row>
    <row r="27" spans="1:11" x14ac:dyDescent="0.2">
      <c r="A27" s="118"/>
      <c r="B27" s="38" t="s">
        <v>439</v>
      </c>
      <c r="C27" s="19">
        <v>12</v>
      </c>
      <c r="D27" s="38">
        <v>3</v>
      </c>
      <c r="E27" s="19">
        <v>3</v>
      </c>
      <c r="F27" s="131">
        <v>1</v>
      </c>
      <c r="G27" s="19">
        <v>0</v>
      </c>
      <c r="I27" t="s">
        <v>4187</v>
      </c>
      <c r="J27">
        <f t="shared" si="0"/>
        <v>3</v>
      </c>
      <c r="K27" t="str">
        <f t="shared" si="1"/>
        <v/>
      </c>
    </row>
    <row r="28" spans="1:11" x14ac:dyDescent="0.2">
      <c r="A28" s="118"/>
      <c r="B28" s="38" t="s">
        <v>419</v>
      </c>
      <c r="C28" s="19">
        <v>13</v>
      </c>
      <c r="D28" s="38">
        <v>3</v>
      </c>
      <c r="E28" s="19">
        <v>3</v>
      </c>
      <c r="F28" s="131">
        <v>1</v>
      </c>
      <c r="G28" s="19">
        <v>0</v>
      </c>
      <c r="I28" t="s">
        <v>4187</v>
      </c>
      <c r="J28">
        <f t="shared" si="0"/>
        <v>3</v>
      </c>
      <c r="K28" t="str">
        <f t="shared" si="1"/>
        <v/>
      </c>
    </row>
    <row r="29" spans="1:11" x14ac:dyDescent="0.2">
      <c r="A29" s="118"/>
      <c r="B29" s="38" t="s">
        <v>407</v>
      </c>
      <c r="C29" s="19">
        <v>15</v>
      </c>
      <c r="D29" s="38">
        <v>1</v>
      </c>
      <c r="E29" s="19">
        <v>4</v>
      </c>
      <c r="F29" s="131">
        <v>0</v>
      </c>
      <c r="G29" s="19">
        <v>0</v>
      </c>
      <c r="H29" t="s">
        <v>4181</v>
      </c>
      <c r="I29" t="s">
        <v>4182</v>
      </c>
      <c r="J29">
        <f t="shared" si="0"/>
        <v>4</v>
      </c>
      <c r="K29" t="str">
        <f t="shared" si="1"/>
        <v>X</v>
      </c>
    </row>
    <row r="30" spans="1:11" x14ac:dyDescent="0.2">
      <c r="A30" s="118"/>
      <c r="B30" s="38" t="s">
        <v>389</v>
      </c>
      <c r="C30" s="19">
        <v>14</v>
      </c>
      <c r="D30" s="38">
        <v>6</v>
      </c>
      <c r="E30" s="19">
        <v>3</v>
      </c>
      <c r="F30" s="131">
        <v>5</v>
      </c>
      <c r="G30" s="19">
        <v>3</v>
      </c>
      <c r="I30" t="s">
        <v>4188</v>
      </c>
      <c r="J30">
        <f t="shared" si="0"/>
        <v>6</v>
      </c>
      <c r="K30" t="str">
        <f t="shared" si="1"/>
        <v/>
      </c>
    </row>
    <row r="31" spans="1:11" x14ac:dyDescent="0.2">
      <c r="A31" s="119"/>
      <c r="B31" s="38" t="s">
        <v>375</v>
      </c>
      <c r="C31" s="19">
        <v>11</v>
      </c>
      <c r="D31" s="38">
        <v>3</v>
      </c>
      <c r="E31" s="19">
        <v>3</v>
      </c>
      <c r="F31" s="131">
        <v>2</v>
      </c>
      <c r="G31" s="19">
        <v>0</v>
      </c>
      <c r="I31" t="s">
        <v>4186</v>
      </c>
      <c r="J31">
        <f t="shared" si="0"/>
        <v>3</v>
      </c>
      <c r="K31" t="str">
        <f t="shared" si="1"/>
        <v/>
      </c>
    </row>
    <row r="32" spans="1:11" x14ac:dyDescent="0.2">
      <c r="A32" s="120" t="s">
        <v>4154</v>
      </c>
      <c r="B32" s="116"/>
      <c r="C32" s="117">
        <v>79</v>
      </c>
      <c r="D32" s="117">
        <f>SUM(D26:D31)</f>
        <v>18</v>
      </c>
      <c r="E32" s="117">
        <f>SUM(E26:E31)</f>
        <v>19</v>
      </c>
      <c r="F32" s="121">
        <f>SUM(F26:F31)</f>
        <v>10</v>
      </c>
    </row>
    <row r="33" spans="1:11" x14ac:dyDescent="0.2">
      <c r="A33" s="118" t="s">
        <v>56</v>
      </c>
      <c r="B33" s="38" t="s">
        <v>744</v>
      </c>
      <c r="C33" s="19">
        <v>9</v>
      </c>
      <c r="D33" s="38">
        <v>1</v>
      </c>
      <c r="E33" s="19">
        <v>2</v>
      </c>
      <c r="F33" s="131">
        <v>0</v>
      </c>
      <c r="G33" s="19">
        <v>0</v>
      </c>
      <c r="H33" t="s">
        <v>4181</v>
      </c>
      <c r="I33" t="s">
        <v>4182</v>
      </c>
      <c r="J33">
        <f t="shared" si="0"/>
        <v>2</v>
      </c>
      <c r="K33" t="str">
        <f t="shared" si="1"/>
        <v>X</v>
      </c>
    </row>
    <row r="34" spans="1:11" x14ac:dyDescent="0.2">
      <c r="A34" s="118"/>
      <c r="B34" s="38" t="s">
        <v>732</v>
      </c>
      <c r="C34" s="19">
        <v>15</v>
      </c>
      <c r="D34" s="38">
        <v>1</v>
      </c>
      <c r="E34" s="19">
        <v>4</v>
      </c>
      <c r="F34" s="131">
        <v>0</v>
      </c>
      <c r="G34" s="19">
        <v>0</v>
      </c>
      <c r="H34" t="s">
        <v>4181</v>
      </c>
      <c r="I34" t="s">
        <v>4182</v>
      </c>
      <c r="J34">
        <f t="shared" si="0"/>
        <v>4</v>
      </c>
      <c r="K34" t="str">
        <f t="shared" si="1"/>
        <v>X</v>
      </c>
    </row>
    <row r="35" spans="1:11" x14ac:dyDescent="0.2">
      <c r="A35" s="118"/>
      <c r="B35" s="38" t="s">
        <v>368</v>
      </c>
      <c r="C35" s="19">
        <v>11</v>
      </c>
      <c r="D35" s="38">
        <v>2</v>
      </c>
      <c r="E35" s="19">
        <v>2</v>
      </c>
      <c r="F35" s="131">
        <v>1</v>
      </c>
      <c r="G35" s="19">
        <v>0</v>
      </c>
      <c r="H35" t="s">
        <v>4181</v>
      </c>
      <c r="I35" t="s">
        <v>4189</v>
      </c>
      <c r="J35">
        <f t="shared" si="0"/>
        <v>2</v>
      </c>
      <c r="K35" t="str">
        <f t="shared" si="1"/>
        <v/>
      </c>
    </row>
    <row r="36" spans="1:11" x14ac:dyDescent="0.2">
      <c r="A36" s="118"/>
      <c r="B36" s="38" t="s">
        <v>478</v>
      </c>
      <c r="C36" s="19">
        <v>7</v>
      </c>
      <c r="D36" s="38">
        <v>1</v>
      </c>
      <c r="E36" s="19">
        <v>2</v>
      </c>
      <c r="F36" s="131">
        <v>0</v>
      </c>
      <c r="G36" s="19">
        <v>0</v>
      </c>
      <c r="H36" t="s">
        <v>4181</v>
      </c>
      <c r="I36" t="s">
        <v>4182</v>
      </c>
      <c r="J36">
        <f t="shared" si="0"/>
        <v>2</v>
      </c>
      <c r="K36" t="str">
        <f t="shared" si="1"/>
        <v>X</v>
      </c>
    </row>
    <row r="37" spans="1:11" x14ac:dyDescent="0.2">
      <c r="A37" s="118"/>
      <c r="B37" s="38" t="s">
        <v>738</v>
      </c>
      <c r="C37" s="19">
        <v>9</v>
      </c>
      <c r="D37" s="38">
        <v>2</v>
      </c>
      <c r="E37" s="19">
        <v>2</v>
      </c>
      <c r="F37" s="131">
        <v>0</v>
      </c>
      <c r="G37" s="19">
        <v>0</v>
      </c>
      <c r="I37" t="s">
        <v>4185</v>
      </c>
      <c r="J37">
        <f t="shared" si="0"/>
        <v>2</v>
      </c>
      <c r="K37" t="str">
        <f t="shared" si="1"/>
        <v/>
      </c>
    </row>
    <row r="38" spans="1:11" x14ac:dyDescent="0.2">
      <c r="A38" s="118"/>
      <c r="B38" s="38" t="s">
        <v>613</v>
      </c>
      <c r="C38" s="19">
        <v>5</v>
      </c>
      <c r="D38" s="38">
        <v>1</v>
      </c>
      <c r="E38" s="19">
        <v>1</v>
      </c>
      <c r="F38" s="131">
        <v>0</v>
      </c>
      <c r="G38" s="19">
        <v>0</v>
      </c>
      <c r="I38" t="s">
        <v>4185</v>
      </c>
      <c r="J38">
        <f t="shared" si="0"/>
        <v>1</v>
      </c>
      <c r="K38" t="str">
        <f t="shared" si="1"/>
        <v/>
      </c>
    </row>
    <row r="39" spans="1:11" x14ac:dyDescent="0.2">
      <c r="A39" s="118"/>
      <c r="B39" s="38" t="s">
        <v>57</v>
      </c>
      <c r="C39" s="19">
        <v>10</v>
      </c>
      <c r="D39" s="38">
        <v>1</v>
      </c>
      <c r="E39" s="19">
        <v>3</v>
      </c>
      <c r="F39" s="131">
        <v>0</v>
      </c>
      <c r="G39" s="19">
        <v>0</v>
      </c>
      <c r="H39" t="s">
        <v>4181</v>
      </c>
      <c r="I39" t="s">
        <v>4190</v>
      </c>
      <c r="J39">
        <f t="shared" si="0"/>
        <v>3</v>
      </c>
      <c r="K39" t="str">
        <f t="shared" si="1"/>
        <v>X</v>
      </c>
    </row>
    <row r="40" spans="1:11" x14ac:dyDescent="0.2">
      <c r="A40" s="118"/>
      <c r="B40" s="38" t="s">
        <v>582</v>
      </c>
      <c r="C40" s="19">
        <v>9</v>
      </c>
      <c r="D40" s="146">
        <v>4</v>
      </c>
      <c r="E40" s="19">
        <v>4</v>
      </c>
      <c r="F40" s="131">
        <v>0</v>
      </c>
      <c r="G40" s="19">
        <v>0</v>
      </c>
      <c r="I40" t="s">
        <v>4191</v>
      </c>
      <c r="J40">
        <f t="shared" si="0"/>
        <v>4</v>
      </c>
      <c r="K40" t="str">
        <f t="shared" si="1"/>
        <v/>
      </c>
    </row>
    <row r="41" spans="1:11" x14ac:dyDescent="0.2">
      <c r="A41" s="119"/>
      <c r="B41" s="38" t="s">
        <v>565</v>
      </c>
      <c r="C41" s="19">
        <v>15</v>
      </c>
      <c r="D41" s="38">
        <v>3</v>
      </c>
      <c r="E41" s="19">
        <v>5</v>
      </c>
      <c r="F41" s="131">
        <v>0</v>
      </c>
      <c r="G41" s="19">
        <v>0</v>
      </c>
      <c r="I41" t="s">
        <v>4190</v>
      </c>
      <c r="J41">
        <f t="shared" si="0"/>
        <v>5</v>
      </c>
      <c r="K41" t="str">
        <f t="shared" si="1"/>
        <v>X</v>
      </c>
    </row>
    <row r="42" spans="1:11" x14ac:dyDescent="0.2">
      <c r="A42" s="120" t="s">
        <v>4155</v>
      </c>
      <c r="B42" s="116"/>
      <c r="C42" s="117">
        <v>90</v>
      </c>
      <c r="D42" s="117">
        <f>SUM(D33:D41)</f>
        <v>16</v>
      </c>
      <c r="E42" s="117">
        <f>SUM(E33:E41)</f>
        <v>25</v>
      </c>
      <c r="F42" s="121">
        <f>SUM(F33:F41)</f>
        <v>1</v>
      </c>
    </row>
    <row r="43" spans="1:11" x14ac:dyDescent="0.2">
      <c r="A43" s="118" t="s">
        <v>131</v>
      </c>
      <c r="B43" s="38" t="s">
        <v>954</v>
      </c>
      <c r="C43" s="19">
        <v>4</v>
      </c>
      <c r="D43" s="38">
        <v>3</v>
      </c>
      <c r="E43" s="19">
        <v>0</v>
      </c>
      <c r="F43" s="131">
        <v>3</v>
      </c>
      <c r="G43" s="19">
        <v>0</v>
      </c>
      <c r="I43" t="s">
        <v>4192</v>
      </c>
      <c r="J43">
        <f t="shared" si="0"/>
        <v>0</v>
      </c>
      <c r="K43" t="str">
        <f t="shared" si="1"/>
        <v>X</v>
      </c>
    </row>
    <row r="44" spans="1:11" x14ac:dyDescent="0.2">
      <c r="A44" s="118"/>
      <c r="B44" s="143" t="s">
        <v>959</v>
      </c>
      <c r="C44" s="19">
        <v>5</v>
      </c>
      <c r="D44" s="38">
        <v>2</v>
      </c>
      <c r="E44" s="19">
        <v>0</v>
      </c>
      <c r="F44" s="131">
        <v>2</v>
      </c>
      <c r="G44" s="19">
        <v>0</v>
      </c>
      <c r="I44" t="s">
        <v>4193</v>
      </c>
      <c r="J44">
        <f t="shared" si="0"/>
        <v>0</v>
      </c>
      <c r="K44" t="str">
        <f t="shared" si="1"/>
        <v>X</v>
      </c>
    </row>
    <row r="45" spans="1:11" x14ac:dyDescent="0.2">
      <c r="A45" s="118"/>
      <c r="B45" s="38" t="s">
        <v>967</v>
      </c>
      <c r="C45" s="19">
        <v>17</v>
      </c>
      <c r="D45" s="38">
        <v>1</v>
      </c>
      <c r="E45" s="19">
        <v>6</v>
      </c>
      <c r="F45" s="131">
        <v>0</v>
      </c>
      <c r="G45" s="19">
        <v>0</v>
      </c>
      <c r="H45" t="s">
        <v>4181</v>
      </c>
      <c r="I45" t="s">
        <v>4194</v>
      </c>
      <c r="J45">
        <f t="shared" si="0"/>
        <v>6</v>
      </c>
      <c r="K45" t="str">
        <f t="shared" si="1"/>
        <v>X</v>
      </c>
    </row>
    <row r="46" spans="1:11" x14ac:dyDescent="0.2">
      <c r="A46" s="118"/>
      <c r="B46" s="38" t="s">
        <v>979</v>
      </c>
      <c r="C46" s="19">
        <v>5</v>
      </c>
      <c r="D46" s="38">
        <v>2</v>
      </c>
      <c r="E46" s="19">
        <v>0</v>
      </c>
      <c r="F46" s="131">
        <v>2</v>
      </c>
      <c r="G46" s="19">
        <v>1</v>
      </c>
      <c r="I46" t="s">
        <v>4193</v>
      </c>
      <c r="J46">
        <f t="shared" si="0"/>
        <v>1</v>
      </c>
      <c r="K46" t="str">
        <f t="shared" si="1"/>
        <v>X</v>
      </c>
    </row>
    <row r="47" spans="1:11" x14ac:dyDescent="0.2">
      <c r="A47" s="118"/>
      <c r="B47" s="38" t="s">
        <v>541</v>
      </c>
      <c r="C47" s="19">
        <v>18</v>
      </c>
      <c r="D47" s="38">
        <v>1</v>
      </c>
      <c r="E47" s="19">
        <v>3</v>
      </c>
      <c r="F47" s="131">
        <v>3</v>
      </c>
      <c r="G47" s="19">
        <v>0</v>
      </c>
      <c r="H47" t="s">
        <v>4181</v>
      </c>
      <c r="I47" t="s">
        <v>4195</v>
      </c>
      <c r="J47">
        <f t="shared" si="0"/>
        <v>3</v>
      </c>
      <c r="K47" t="str">
        <f t="shared" si="1"/>
        <v>X</v>
      </c>
    </row>
    <row r="48" spans="1:11" x14ac:dyDescent="0.2">
      <c r="A48" s="118"/>
      <c r="B48" s="38" t="s">
        <v>998</v>
      </c>
      <c r="C48" s="19">
        <v>14</v>
      </c>
      <c r="D48" s="38">
        <v>1</v>
      </c>
      <c r="E48" s="19">
        <v>0</v>
      </c>
      <c r="F48" s="131">
        <v>1</v>
      </c>
      <c r="G48" s="19">
        <v>1</v>
      </c>
      <c r="H48" t="s">
        <v>4181</v>
      </c>
      <c r="I48" t="s">
        <v>4185</v>
      </c>
      <c r="J48">
        <f t="shared" si="0"/>
        <v>1</v>
      </c>
      <c r="K48" t="str">
        <f t="shared" si="1"/>
        <v/>
      </c>
    </row>
    <row r="49" spans="1:11" x14ac:dyDescent="0.2">
      <c r="A49" s="118"/>
      <c r="B49" s="38" t="s">
        <v>132</v>
      </c>
      <c r="C49" s="19">
        <v>13</v>
      </c>
      <c r="D49" s="38">
        <v>5</v>
      </c>
      <c r="E49" s="19">
        <v>2</v>
      </c>
      <c r="F49" s="131">
        <v>4</v>
      </c>
      <c r="G49" s="19">
        <v>3</v>
      </c>
      <c r="I49" t="s">
        <v>4196</v>
      </c>
      <c r="J49">
        <f t="shared" si="0"/>
        <v>5</v>
      </c>
      <c r="K49" t="str">
        <f t="shared" si="1"/>
        <v/>
      </c>
    </row>
    <row r="50" spans="1:11" x14ac:dyDescent="0.2">
      <c r="A50" s="118"/>
      <c r="B50" s="38" t="s">
        <v>511</v>
      </c>
      <c r="C50" s="19">
        <v>10</v>
      </c>
      <c r="D50" s="38">
        <v>3</v>
      </c>
      <c r="E50" s="19">
        <v>2</v>
      </c>
      <c r="F50" s="131">
        <v>2</v>
      </c>
      <c r="G50" s="19">
        <v>1</v>
      </c>
      <c r="I50" t="s">
        <v>4197</v>
      </c>
      <c r="J50">
        <f t="shared" si="0"/>
        <v>3</v>
      </c>
      <c r="K50" t="str">
        <f t="shared" si="1"/>
        <v/>
      </c>
    </row>
    <row r="51" spans="1:11" x14ac:dyDescent="0.2">
      <c r="A51" s="118"/>
      <c r="B51" s="38" t="s">
        <v>599</v>
      </c>
      <c r="C51" s="19">
        <v>7</v>
      </c>
      <c r="D51" s="38">
        <v>3</v>
      </c>
      <c r="E51" s="19">
        <v>1</v>
      </c>
      <c r="F51" s="131">
        <v>2</v>
      </c>
      <c r="G51" s="19">
        <v>2</v>
      </c>
      <c r="I51" t="s">
        <v>4185</v>
      </c>
      <c r="J51">
        <f t="shared" si="0"/>
        <v>3</v>
      </c>
      <c r="K51" t="str">
        <f t="shared" si="1"/>
        <v/>
      </c>
    </row>
    <row r="52" spans="1:11" x14ac:dyDescent="0.2">
      <c r="A52" s="119"/>
      <c r="B52" s="38" t="s">
        <v>1024</v>
      </c>
      <c r="C52" s="19">
        <v>6</v>
      </c>
      <c r="D52" s="38">
        <v>5</v>
      </c>
      <c r="E52" s="19">
        <v>0</v>
      </c>
      <c r="F52" s="131">
        <v>5</v>
      </c>
      <c r="G52" s="38">
        <v>0</v>
      </c>
      <c r="I52" t="s">
        <v>4192</v>
      </c>
      <c r="J52">
        <f t="shared" si="0"/>
        <v>0</v>
      </c>
      <c r="K52" t="str">
        <f t="shared" si="1"/>
        <v>X</v>
      </c>
    </row>
    <row r="53" spans="1:11" x14ac:dyDescent="0.2">
      <c r="A53" s="120" t="s">
        <v>4156</v>
      </c>
      <c r="B53" s="116"/>
      <c r="C53" s="117">
        <v>99</v>
      </c>
      <c r="D53" s="117">
        <f>SUM(D43:D52)</f>
        <v>26</v>
      </c>
      <c r="E53" s="117">
        <f>SUM(E43:E52)</f>
        <v>14</v>
      </c>
      <c r="F53" s="121">
        <f>SUM(F43:F52)</f>
        <v>24</v>
      </c>
    </row>
    <row r="54" spans="1:11" x14ac:dyDescent="0.2">
      <c r="A54" s="118" t="s">
        <v>26</v>
      </c>
      <c r="B54" s="38" t="s">
        <v>74</v>
      </c>
      <c r="C54" s="19">
        <v>14</v>
      </c>
      <c r="D54" s="38">
        <v>4</v>
      </c>
      <c r="E54" s="19">
        <v>2</v>
      </c>
      <c r="F54" s="131">
        <v>3</v>
      </c>
      <c r="G54" s="19">
        <v>2</v>
      </c>
      <c r="I54" t="s">
        <v>4198</v>
      </c>
      <c r="J54">
        <f t="shared" si="0"/>
        <v>4</v>
      </c>
      <c r="K54" t="str">
        <f t="shared" si="1"/>
        <v/>
      </c>
    </row>
    <row r="55" spans="1:11" x14ac:dyDescent="0.2">
      <c r="A55" s="118"/>
      <c r="B55" s="143" t="s">
        <v>845</v>
      </c>
      <c r="C55" s="19">
        <v>6</v>
      </c>
      <c r="D55" s="38">
        <v>3</v>
      </c>
      <c r="E55" s="19">
        <v>0</v>
      </c>
      <c r="F55" s="131">
        <v>3</v>
      </c>
      <c r="G55" s="19">
        <v>0</v>
      </c>
      <c r="I55" t="s">
        <v>4192</v>
      </c>
      <c r="J55">
        <f t="shared" si="0"/>
        <v>0</v>
      </c>
      <c r="K55" t="str">
        <f t="shared" si="1"/>
        <v>X</v>
      </c>
    </row>
    <row r="56" spans="1:11" x14ac:dyDescent="0.2">
      <c r="A56" s="118"/>
      <c r="B56" s="143" t="s">
        <v>121</v>
      </c>
      <c r="C56" s="19">
        <v>6</v>
      </c>
      <c r="D56" s="38">
        <v>1</v>
      </c>
      <c r="E56" s="19">
        <v>1</v>
      </c>
      <c r="F56" s="131">
        <v>1</v>
      </c>
      <c r="G56" s="19">
        <v>0</v>
      </c>
      <c r="I56" t="s">
        <v>4192</v>
      </c>
      <c r="J56">
        <f t="shared" si="0"/>
        <v>1</v>
      </c>
      <c r="K56" t="str">
        <f t="shared" si="1"/>
        <v/>
      </c>
    </row>
    <row r="57" spans="1:11" x14ac:dyDescent="0.2">
      <c r="A57" s="118"/>
      <c r="B57" s="143" t="s">
        <v>864</v>
      </c>
      <c r="C57" s="19">
        <v>14</v>
      </c>
      <c r="D57" s="38">
        <v>3</v>
      </c>
      <c r="E57" s="19">
        <v>0</v>
      </c>
      <c r="F57" s="131">
        <v>3</v>
      </c>
      <c r="G57" s="19">
        <v>0</v>
      </c>
      <c r="I57" t="s">
        <v>4192</v>
      </c>
      <c r="J57">
        <f t="shared" si="0"/>
        <v>0</v>
      </c>
      <c r="K57" t="str">
        <f t="shared" si="1"/>
        <v>X</v>
      </c>
    </row>
    <row r="58" spans="1:11" x14ac:dyDescent="0.2">
      <c r="A58" s="118"/>
      <c r="B58" s="38" t="s">
        <v>202</v>
      </c>
      <c r="C58" s="19">
        <v>21</v>
      </c>
      <c r="D58" s="38">
        <v>3</v>
      </c>
      <c r="E58" s="19">
        <v>5</v>
      </c>
      <c r="F58" s="131">
        <v>2</v>
      </c>
      <c r="G58" s="38">
        <v>0</v>
      </c>
      <c r="H58" t="s">
        <v>4181</v>
      </c>
      <c r="I58" t="s">
        <v>4199</v>
      </c>
      <c r="J58">
        <f t="shared" si="0"/>
        <v>5</v>
      </c>
      <c r="K58" t="str">
        <f t="shared" si="1"/>
        <v>X</v>
      </c>
    </row>
    <row r="59" spans="1:11" x14ac:dyDescent="0.2">
      <c r="A59" s="118"/>
      <c r="B59" s="38" t="s">
        <v>27</v>
      </c>
      <c r="C59" s="19">
        <v>22</v>
      </c>
      <c r="D59" s="38">
        <v>5</v>
      </c>
      <c r="E59" s="19">
        <v>5</v>
      </c>
      <c r="F59" s="131">
        <v>1</v>
      </c>
      <c r="G59" s="38">
        <v>0</v>
      </c>
      <c r="I59" t="s">
        <v>4200</v>
      </c>
      <c r="J59">
        <f t="shared" si="0"/>
        <v>5</v>
      </c>
      <c r="K59" t="str">
        <f t="shared" si="1"/>
        <v/>
      </c>
    </row>
    <row r="60" spans="1:11" x14ac:dyDescent="0.2">
      <c r="A60" s="118"/>
      <c r="B60" s="38" t="s">
        <v>235</v>
      </c>
      <c r="C60" s="19">
        <v>10</v>
      </c>
      <c r="D60" s="38">
        <v>2</v>
      </c>
      <c r="E60" s="19">
        <v>2</v>
      </c>
      <c r="F60" s="131">
        <v>1</v>
      </c>
      <c r="G60" s="38">
        <v>0</v>
      </c>
      <c r="I60" t="s">
        <v>4201</v>
      </c>
      <c r="J60">
        <f t="shared" si="0"/>
        <v>2</v>
      </c>
      <c r="K60" t="str">
        <f t="shared" si="1"/>
        <v/>
      </c>
    </row>
    <row r="61" spans="1:11" x14ac:dyDescent="0.2">
      <c r="A61" s="118"/>
      <c r="B61" s="38" t="s">
        <v>258</v>
      </c>
      <c r="C61" s="19">
        <v>11</v>
      </c>
      <c r="D61" s="38">
        <v>3</v>
      </c>
      <c r="E61" s="19">
        <v>2</v>
      </c>
      <c r="F61" s="131">
        <v>2</v>
      </c>
      <c r="G61" s="38">
        <v>1</v>
      </c>
      <c r="I61" t="s">
        <v>4202</v>
      </c>
      <c r="J61">
        <f t="shared" si="0"/>
        <v>3</v>
      </c>
      <c r="K61" t="str">
        <f t="shared" si="1"/>
        <v/>
      </c>
    </row>
    <row r="62" spans="1:11" x14ac:dyDescent="0.2">
      <c r="A62" s="119"/>
      <c r="B62" s="38" t="s">
        <v>252</v>
      </c>
      <c r="C62" s="19">
        <v>3</v>
      </c>
      <c r="D62" s="38">
        <v>3</v>
      </c>
      <c r="E62" s="19">
        <v>1</v>
      </c>
      <c r="F62" s="131">
        <v>2</v>
      </c>
      <c r="G62" s="38">
        <v>0</v>
      </c>
      <c r="I62" t="s">
        <v>4203</v>
      </c>
      <c r="J62">
        <f t="shared" si="0"/>
        <v>1</v>
      </c>
      <c r="K62" t="str">
        <f t="shared" si="1"/>
        <v>X</v>
      </c>
    </row>
    <row r="63" spans="1:11" x14ac:dyDescent="0.2">
      <c r="A63" s="120" t="s">
        <v>4157</v>
      </c>
      <c r="B63" s="116"/>
      <c r="C63" s="117">
        <v>107</v>
      </c>
      <c r="D63" s="117">
        <f>SUM(D54:D62)</f>
        <v>27</v>
      </c>
      <c r="E63" s="117">
        <f>SUM(E54:E62)</f>
        <v>18</v>
      </c>
      <c r="F63" s="121">
        <f>SUM(F54:F62)</f>
        <v>18</v>
      </c>
      <c r="G63" s="38"/>
    </row>
    <row r="64" spans="1:11" x14ac:dyDescent="0.2">
      <c r="A64" s="118" t="s">
        <v>65</v>
      </c>
      <c r="B64" s="38" t="s">
        <v>273</v>
      </c>
      <c r="C64" s="19">
        <v>9</v>
      </c>
      <c r="D64" s="38">
        <v>3</v>
      </c>
      <c r="E64" s="19">
        <v>1</v>
      </c>
      <c r="F64" s="131">
        <v>2</v>
      </c>
      <c r="G64" s="38">
        <v>2</v>
      </c>
      <c r="I64" t="s">
        <v>4185</v>
      </c>
      <c r="J64">
        <f t="shared" si="0"/>
        <v>3</v>
      </c>
      <c r="K64" t="str">
        <f t="shared" si="1"/>
        <v/>
      </c>
    </row>
    <row r="65" spans="1:11" x14ac:dyDescent="0.2">
      <c r="A65" s="118"/>
      <c r="B65" s="38" t="s">
        <v>80</v>
      </c>
      <c r="C65" s="19">
        <v>5</v>
      </c>
      <c r="D65" s="38">
        <v>2</v>
      </c>
      <c r="E65" s="19">
        <v>1</v>
      </c>
      <c r="F65" s="131">
        <v>1</v>
      </c>
      <c r="G65" s="38">
        <v>1</v>
      </c>
      <c r="I65" t="s">
        <v>4185</v>
      </c>
      <c r="J65">
        <f t="shared" si="0"/>
        <v>2</v>
      </c>
      <c r="K65" t="str">
        <f t="shared" si="1"/>
        <v/>
      </c>
    </row>
    <row r="66" spans="1:11" x14ac:dyDescent="0.2">
      <c r="A66" s="118"/>
      <c r="B66" s="38" t="s">
        <v>301</v>
      </c>
      <c r="C66" s="19">
        <v>6</v>
      </c>
      <c r="D66" s="38">
        <v>2</v>
      </c>
      <c r="E66" s="19">
        <v>0</v>
      </c>
      <c r="F66" s="131">
        <v>2</v>
      </c>
      <c r="G66" s="38">
        <v>0</v>
      </c>
      <c r="I66" t="s">
        <v>4192</v>
      </c>
      <c r="J66">
        <f t="shared" si="0"/>
        <v>0</v>
      </c>
      <c r="K66" t="str">
        <f t="shared" si="1"/>
        <v>X</v>
      </c>
    </row>
    <row r="67" spans="1:11" x14ac:dyDescent="0.2">
      <c r="A67" s="118"/>
      <c r="B67" s="38" t="s">
        <v>138</v>
      </c>
      <c r="C67" s="19">
        <v>24</v>
      </c>
      <c r="D67" s="38">
        <v>4</v>
      </c>
      <c r="E67" s="19">
        <v>2</v>
      </c>
      <c r="F67" s="131">
        <v>3</v>
      </c>
      <c r="G67" s="38">
        <v>2</v>
      </c>
      <c r="H67" t="s">
        <v>4181</v>
      </c>
      <c r="I67" t="s">
        <v>4204</v>
      </c>
      <c r="J67">
        <f t="shared" si="0"/>
        <v>4</v>
      </c>
      <c r="K67" t="str">
        <f t="shared" si="1"/>
        <v/>
      </c>
    </row>
    <row r="68" spans="1:11" x14ac:dyDescent="0.2">
      <c r="A68" s="118"/>
      <c r="B68" s="38" t="s">
        <v>66</v>
      </c>
      <c r="C68" s="19">
        <v>8</v>
      </c>
      <c r="D68" s="38">
        <v>2</v>
      </c>
      <c r="E68" s="19">
        <v>2</v>
      </c>
      <c r="F68" s="131">
        <v>1</v>
      </c>
      <c r="G68" s="38">
        <v>0</v>
      </c>
      <c r="I68" t="s">
        <v>4196</v>
      </c>
      <c r="J68">
        <f t="shared" si="0"/>
        <v>2</v>
      </c>
      <c r="K68" t="str">
        <f t="shared" si="1"/>
        <v/>
      </c>
    </row>
    <row r="69" spans="1:11" x14ac:dyDescent="0.2">
      <c r="A69" s="118"/>
      <c r="B69" s="38" t="s">
        <v>211</v>
      </c>
      <c r="C69" s="19">
        <v>7</v>
      </c>
      <c r="D69" s="38">
        <v>2</v>
      </c>
      <c r="E69" s="19">
        <v>0</v>
      </c>
      <c r="F69" s="131">
        <v>2</v>
      </c>
      <c r="G69" s="38">
        <v>0</v>
      </c>
      <c r="I69" t="s">
        <v>4192</v>
      </c>
      <c r="J69">
        <f t="shared" si="0"/>
        <v>0</v>
      </c>
      <c r="K69" t="str">
        <f t="shared" si="1"/>
        <v>X</v>
      </c>
    </row>
    <row r="70" spans="1:11" x14ac:dyDescent="0.2">
      <c r="A70" s="118"/>
      <c r="B70" s="38" t="s">
        <v>181</v>
      </c>
      <c r="C70" s="19">
        <v>12</v>
      </c>
      <c r="D70" s="38">
        <v>4</v>
      </c>
      <c r="E70" s="19">
        <v>1</v>
      </c>
      <c r="F70" s="131">
        <v>3</v>
      </c>
      <c r="G70" s="38">
        <v>3</v>
      </c>
      <c r="I70" t="s">
        <v>4205</v>
      </c>
      <c r="J70">
        <f t="shared" si="0"/>
        <v>4</v>
      </c>
      <c r="K70" t="str">
        <f t="shared" si="1"/>
        <v/>
      </c>
    </row>
    <row r="71" spans="1:11" x14ac:dyDescent="0.2">
      <c r="A71" s="118"/>
      <c r="B71" s="38" t="s">
        <v>559</v>
      </c>
      <c r="C71" s="19">
        <v>7</v>
      </c>
      <c r="D71" s="38">
        <v>3</v>
      </c>
      <c r="E71" s="19">
        <v>0</v>
      </c>
      <c r="F71" s="131">
        <v>3</v>
      </c>
      <c r="G71" s="38">
        <v>0</v>
      </c>
      <c r="I71" t="s">
        <v>4192</v>
      </c>
      <c r="J71">
        <f t="shared" si="0"/>
        <v>0</v>
      </c>
      <c r="K71" t="str">
        <f t="shared" si="1"/>
        <v>X</v>
      </c>
    </row>
    <row r="72" spans="1:11" x14ac:dyDescent="0.2">
      <c r="A72" s="119"/>
      <c r="B72" s="38" t="s">
        <v>149</v>
      </c>
      <c r="C72" s="19">
        <v>8</v>
      </c>
      <c r="D72" s="38">
        <v>3</v>
      </c>
      <c r="E72" s="19">
        <v>1</v>
      </c>
      <c r="F72" s="131">
        <v>2</v>
      </c>
      <c r="G72" s="38">
        <v>2</v>
      </c>
      <c r="I72" t="s">
        <v>4205</v>
      </c>
      <c r="J72">
        <f t="shared" si="0"/>
        <v>3</v>
      </c>
      <c r="K72" t="str">
        <f t="shared" si="1"/>
        <v/>
      </c>
    </row>
    <row r="73" spans="1:11" ht="16" thickBot="1" x14ac:dyDescent="0.25">
      <c r="A73" s="122" t="s">
        <v>4158</v>
      </c>
      <c r="B73" s="123"/>
      <c r="C73" s="124">
        <v>86</v>
      </c>
      <c r="D73" s="124">
        <f>SUM(D64:D72)</f>
        <v>25</v>
      </c>
      <c r="E73" s="124">
        <f>SUM(E64:E72)</f>
        <v>8</v>
      </c>
      <c r="F73" s="125">
        <f>SUM(F64:F72)</f>
        <v>19</v>
      </c>
    </row>
  </sheetData>
  <mergeCells count="10">
    <mergeCell ref="A10:B10"/>
    <mergeCell ref="A9:B9"/>
    <mergeCell ref="E1:F1"/>
    <mergeCell ref="C1:D6"/>
    <mergeCell ref="A16:B16"/>
    <mergeCell ref="A15:B15"/>
    <mergeCell ref="A14:B14"/>
    <mergeCell ref="A13:B13"/>
    <mergeCell ref="A12:B12"/>
    <mergeCell ref="A11:B11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4FFD0-A6EB-407B-AF0D-6B7A4BDCAA55}">
  <sheetPr filterMode="1"/>
  <dimension ref="A1:I547"/>
  <sheetViews>
    <sheetView workbookViewId="0">
      <selection activeCell="K274" sqref="K274"/>
    </sheetView>
  </sheetViews>
  <sheetFormatPr baseColWidth="10" defaultColWidth="8.83203125" defaultRowHeight="15" x14ac:dyDescent="0.2"/>
  <cols>
    <col min="1" max="9" width="10.33203125" customWidth="1"/>
  </cols>
  <sheetData>
    <row r="1" spans="1:9" x14ac:dyDescent="0.2">
      <c r="A1" s="13" t="s">
        <v>13</v>
      </c>
      <c r="B1" s="13" t="s">
        <v>14</v>
      </c>
      <c r="C1" s="13" t="s">
        <v>0</v>
      </c>
      <c r="D1" s="13" t="s">
        <v>3157</v>
      </c>
      <c r="E1" s="13" t="s">
        <v>10</v>
      </c>
      <c r="F1" s="13" t="s">
        <v>4206</v>
      </c>
      <c r="G1" s="13" t="s">
        <v>16</v>
      </c>
      <c r="H1" s="13" t="s">
        <v>3158</v>
      </c>
      <c r="I1" s="13" t="s">
        <v>39</v>
      </c>
    </row>
    <row r="2" spans="1:9" hidden="1" x14ac:dyDescent="0.2">
      <c r="A2" s="13" t="s">
        <v>41</v>
      </c>
      <c r="B2" s="13" t="s">
        <v>42</v>
      </c>
      <c r="C2" s="13" t="s">
        <v>48</v>
      </c>
      <c r="D2" s="13" t="s">
        <v>3159</v>
      </c>
      <c r="E2" s="13" t="s">
        <v>47</v>
      </c>
      <c r="F2" s="13" t="s">
        <v>4207</v>
      </c>
      <c r="G2" s="13" t="s">
        <v>29</v>
      </c>
      <c r="H2" s="13">
        <v>19953</v>
      </c>
      <c r="I2" s="13" t="s">
        <v>39</v>
      </c>
    </row>
    <row r="3" spans="1:9" hidden="1" x14ac:dyDescent="0.2">
      <c r="A3" s="13" t="s">
        <v>41</v>
      </c>
      <c r="B3" s="13" t="s">
        <v>42</v>
      </c>
      <c r="C3" s="13" t="s">
        <v>34</v>
      </c>
      <c r="D3" s="13" t="s">
        <v>3160</v>
      </c>
      <c r="E3" s="13" t="s">
        <v>40</v>
      </c>
      <c r="F3" s="13" t="s">
        <v>4208</v>
      </c>
      <c r="G3" s="13" t="s">
        <v>29</v>
      </c>
      <c r="H3" s="13">
        <v>390670</v>
      </c>
      <c r="I3" s="13" t="s">
        <v>39</v>
      </c>
    </row>
    <row r="4" spans="1:9" hidden="1" x14ac:dyDescent="0.2">
      <c r="A4" s="13" t="s">
        <v>41</v>
      </c>
      <c r="B4" s="13" t="s">
        <v>42</v>
      </c>
      <c r="C4" s="13" t="s">
        <v>44</v>
      </c>
      <c r="D4" s="13" t="s">
        <v>3161</v>
      </c>
      <c r="E4" s="13" t="s">
        <v>47</v>
      </c>
      <c r="F4" s="13" t="s">
        <v>4209</v>
      </c>
      <c r="G4" s="13" t="s">
        <v>29</v>
      </c>
      <c r="H4" s="13">
        <v>42442</v>
      </c>
      <c r="I4" s="13" t="s">
        <v>39</v>
      </c>
    </row>
    <row r="5" spans="1:9" hidden="1" x14ac:dyDescent="0.2">
      <c r="A5" s="13" t="s">
        <v>41</v>
      </c>
      <c r="B5" s="13" t="s">
        <v>42</v>
      </c>
      <c r="C5" s="13" t="s">
        <v>50</v>
      </c>
      <c r="D5" s="13" t="s">
        <v>3162</v>
      </c>
      <c r="E5" s="13" t="s">
        <v>47</v>
      </c>
      <c r="F5" s="13" t="s">
        <v>4209</v>
      </c>
      <c r="G5" s="13" t="s">
        <v>29</v>
      </c>
      <c r="H5" s="13">
        <v>81119</v>
      </c>
      <c r="I5" s="13" t="s">
        <v>39</v>
      </c>
    </row>
    <row r="6" spans="1:9" hidden="1" x14ac:dyDescent="0.2">
      <c r="A6" s="13" t="s">
        <v>41</v>
      </c>
      <c r="B6" s="13" t="s">
        <v>42</v>
      </c>
      <c r="C6" s="13" t="s">
        <v>2308</v>
      </c>
      <c r="D6" s="13" t="s">
        <v>3163</v>
      </c>
      <c r="E6" s="13" t="s">
        <v>64</v>
      </c>
      <c r="F6" s="13" t="s">
        <v>4210</v>
      </c>
      <c r="G6" s="13" t="s">
        <v>29</v>
      </c>
      <c r="H6" s="13">
        <v>2915</v>
      </c>
      <c r="I6" s="13" t="s">
        <v>39</v>
      </c>
    </row>
    <row r="7" spans="1:9" hidden="1" x14ac:dyDescent="0.2">
      <c r="A7" s="13" t="s">
        <v>41</v>
      </c>
      <c r="B7" s="13" t="s">
        <v>42</v>
      </c>
      <c r="C7" s="13" t="s">
        <v>1061</v>
      </c>
      <c r="D7" s="13" t="s">
        <v>3164</v>
      </c>
      <c r="E7" s="13" t="s">
        <v>171</v>
      </c>
      <c r="F7" s="13" t="s">
        <v>4211</v>
      </c>
      <c r="G7" s="13" t="s">
        <v>29</v>
      </c>
      <c r="H7" s="13">
        <v>110000</v>
      </c>
      <c r="I7" s="13" t="s">
        <v>39</v>
      </c>
    </row>
    <row r="8" spans="1:9" hidden="1" x14ac:dyDescent="0.2">
      <c r="A8" s="13" t="s">
        <v>41</v>
      </c>
      <c r="B8" s="13" t="s">
        <v>42</v>
      </c>
      <c r="C8" s="13" t="s">
        <v>2383</v>
      </c>
      <c r="D8" s="13" t="s">
        <v>3165</v>
      </c>
      <c r="E8" s="13" t="s">
        <v>64</v>
      </c>
      <c r="F8" s="13" t="s">
        <v>4212</v>
      </c>
      <c r="G8" s="13" t="s">
        <v>29</v>
      </c>
      <c r="H8" s="13">
        <v>5174</v>
      </c>
      <c r="I8" s="13" t="s">
        <v>39</v>
      </c>
    </row>
    <row r="9" spans="1:9" hidden="1" x14ac:dyDescent="0.2">
      <c r="A9" s="13" t="s">
        <v>41</v>
      </c>
      <c r="B9" s="13" t="s">
        <v>42</v>
      </c>
      <c r="C9" s="13" t="s">
        <v>3154</v>
      </c>
      <c r="D9" s="13" t="s">
        <v>3166</v>
      </c>
      <c r="E9" s="13" t="s">
        <v>64</v>
      </c>
      <c r="F9" s="13" t="s">
        <v>4212</v>
      </c>
      <c r="G9" s="13" t="s">
        <v>29</v>
      </c>
      <c r="H9" s="13">
        <v>6164</v>
      </c>
      <c r="I9" s="13" t="s">
        <v>39</v>
      </c>
    </row>
    <row r="10" spans="1:9" hidden="1" x14ac:dyDescent="0.2">
      <c r="A10" s="13" t="s">
        <v>41</v>
      </c>
      <c r="B10" s="13" t="s">
        <v>42</v>
      </c>
      <c r="C10" s="13" t="s">
        <v>2400</v>
      </c>
      <c r="D10" s="13" t="s">
        <v>3167</v>
      </c>
      <c r="E10" s="13" t="s">
        <v>64</v>
      </c>
      <c r="F10" s="13" t="s">
        <v>4213</v>
      </c>
      <c r="G10" s="13" t="s">
        <v>33</v>
      </c>
      <c r="H10" s="13">
        <v>3820</v>
      </c>
      <c r="I10" s="13" t="s">
        <v>39</v>
      </c>
    </row>
    <row r="11" spans="1:9" hidden="1" x14ac:dyDescent="0.2">
      <c r="A11" s="13" t="s">
        <v>41</v>
      </c>
      <c r="B11" s="13" t="s">
        <v>42</v>
      </c>
      <c r="C11" s="13" t="s">
        <v>1225</v>
      </c>
      <c r="D11" s="13" t="s">
        <v>3168</v>
      </c>
      <c r="E11" s="13" t="s">
        <v>64</v>
      </c>
      <c r="F11" s="13" t="s">
        <v>4214</v>
      </c>
      <c r="G11" s="13" t="s">
        <v>123</v>
      </c>
      <c r="H11" s="13">
        <v>9000</v>
      </c>
      <c r="I11" s="13" t="s">
        <v>39</v>
      </c>
    </row>
    <row r="12" spans="1:9" hidden="1" x14ac:dyDescent="0.2">
      <c r="A12" s="13" t="s">
        <v>41</v>
      </c>
      <c r="B12" s="13" t="s">
        <v>42</v>
      </c>
      <c r="C12" s="13" t="s">
        <v>1158</v>
      </c>
      <c r="D12" s="13" t="s">
        <v>3169</v>
      </c>
      <c r="E12" s="13" t="s">
        <v>64</v>
      </c>
      <c r="F12" s="13" t="s">
        <v>4214</v>
      </c>
      <c r="G12" s="13" t="s">
        <v>123</v>
      </c>
      <c r="H12" s="13">
        <v>13000</v>
      </c>
      <c r="I12" s="13" t="s">
        <v>39</v>
      </c>
    </row>
    <row r="13" spans="1:9" hidden="1" x14ac:dyDescent="0.2">
      <c r="A13" s="13" t="s">
        <v>41</v>
      </c>
      <c r="B13" s="13" t="s">
        <v>42</v>
      </c>
      <c r="C13" s="13" t="s">
        <v>2380</v>
      </c>
      <c r="D13" s="13" t="s">
        <v>3170</v>
      </c>
      <c r="E13" s="13" t="s">
        <v>64</v>
      </c>
      <c r="F13" s="13" t="s">
        <v>4215</v>
      </c>
      <c r="G13" s="13" t="s">
        <v>29</v>
      </c>
      <c r="H13" s="13">
        <v>29800</v>
      </c>
      <c r="I13" s="13" t="s">
        <v>39</v>
      </c>
    </row>
    <row r="14" spans="1:9" hidden="1" x14ac:dyDescent="0.2">
      <c r="A14" s="13" t="s">
        <v>41</v>
      </c>
      <c r="B14" s="13" t="s">
        <v>42</v>
      </c>
      <c r="C14" s="13" t="s">
        <v>2396</v>
      </c>
      <c r="D14" s="13" t="s">
        <v>3171</v>
      </c>
      <c r="E14" s="13" t="s">
        <v>64</v>
      </c>
      <c r="F14" s="13" t="s">
        <v>4213</v>
      </c>
      <c r="G14" s="13" t="s">
        <v>29</v>
      </c>
      <c r="H14" s="13">
        <v>3572</v>
      </c>
      <c r="I14" s="13" t="s">
        <v>39</v>
      </c>
    </row>
    <row r="15" spans="1:9" hidden="1" x14ac:dyDescent="0.2">
      <c r="A15" s="13" t="s">
        <v>41</v>
      </c>
      <c r="B15" s="13" t="s">
        <v>42</v>
      </c>
      <c r="C15" s="13" t="s">
        <v>700</v>
      </c>
      <c r="D15" s="13" t="s">
        <v>3172</v>
      </c>
      <c r="E15" s="13" t="s">
        <v>171</v>
      </c>
      <c r="F15" s="13" t="s">
        <v>4216</v>
      </c>
      <c r="G15" s="13" t="s">
        <v>29</v>
      </c>
      <c r="H15" s="13">
        <v>14100</v>
      </c>
      <c r="I15" s="13" t="s">
        <v>39</v>
      </c>
    </row>
    <row r="16" spans="1:9" hidden="1" x14ac:dyDescent="0.2">
      <c r="A16" s="13" t="s">
        <v>41</v>
      </c>
      <c r="B16" s="13" t="s">
        <v>42</v>
      </c>
      <c r="C16" s="13" t="s">
        <v>2390</v>
      </c>
      <c r="D16" s="13" t="s">
        <v>3173</v>
      </c>
      <c r="E16" s="13" t="s">
        <v>64</v>
      </c>
      <c r="F16" s="13" t="s">
        <v>4213</v>
      </c>
      <c r="G16" s="13" t="s">
        <v>29</v>
      </c>
      <c r="H16" s="13">
        <v>3712</v>
      </c>
      <c r="I16" s="13" t="s">
        <v>39</v>
      </c>
    </row>
    <row r="17" spans="1:9" hidden="1" x14ac:dyDescent="0.2">
      <c r="A17" s="13" t="s">
        <v>41</v>
      </c>
      <c r="B17" s="13" t="s">
        <v>42</v>
      </c>
      <c r="C17" s="13" t="s">
        <v>1065</v>
      </c>
      <c r="D17" s="13" t="s">
        <v>3174</v>
      </c>
      <c r="E17" s="13" t="s">
        <v>171</v>
      </c>
      <c r="F17" s="13" t="s">
        <v>4217</v>
      </c>
      <c r="G17" s="13" t="s">
        <v>29</v>
      </c>
      <c r="H17" s="13">
        <v>116070</v>
      </c>
      <c r="I17" s="13" t="s">
        <v>39</v>
      </c>
    </row>
    <row r="18" spans="1:9" hidden="1" x14ac:dyDescent="0.2">
      <c r="A18" s="13" t="s">
        <v>41</v>
      </c>
      <c r="B18" s="13" t="s">
        <v>42</v>
      </c>
      <c r="C18" s="13" t="s">
        <v>811</v>
      </c>
      <c r="D18" s="13" t="s">
        <v>3175</v>
      </c>
      <c r="E18" s="13" t="s">
        <v>171</v>
      </c>
      <c r="F18" s="13" t="s">
        <v>4218</v>
      </c>
      <c r="G18" s="13" t="s">
        <v>29</v>
      </c>
      <c r="H18" s="13">
        <v>5560</v>
      </c>
      <c r="I18" s="13" t="s">
        <v>39</v>
      </c>
    </row>
    <row r="19" spans="1:9" hidden="1" x14ac:dyDescent="0.2">
      <c r="A19" s="13" t="s">
        <v>41</v>
      </c>
      <c r="B19" s="13" t="s">
        <v>42</v>
      </c>
      <c r="C19" s="13" t="s">
        <v>2376</v>
      </c>
      <c r="D19" s="13" t="s">
        <v>3176</v>
      </c>
      <c r="E19" s="13" t="s">
        <v>64</v>
      </c>
      <c r="F19" s="13" t="s">
        <v>4213</v>
      </c>
      <c r="G19" s="13" t="s">
        <v>29</v>
      </c>
      <c r="H19" s="13">
        <v>4142</v>
      </c>
      <c r="I19" s="13" t="s">
        <v>39</v>
      </c>
    </row>
    <row r="20" spans="1:9" hidden="1" x14ac:dyDescent="0.2">
      <c r="A20" s="13" t="s">
        <v>41</v>
      </c>
      <c r="B20" s="13" t="s">
        <v>42</v>
      </c>
      <c r="C20" s="13" t="s">
        <v>1058</v>
      </c>
      <c r="D20" s="13" t="s">
        <v>3177</v>
      </c>
      <c r="E20" s="13" t="s">
        <v>171</v>
      </c>
      <c r="F20" s="13" t="s">
        <v>4219</v>
      </c>
      <c r="G20" s="13" t="s">
        <v>29</v>
      </c>
      <c r="H20" s="13">
        <v>44817</v>
      </c>
      <c r="I20" s="13" t="s">
        <v>39</v>
      </c>
    </row>
    <row r="21" spans="1:9" hidden="1" x14ac:dyDescent="0.2">
      <c r="A21" s="13" t="s">
        <v>41</v>
      </c>
      <c r="B21" s="13" t="s">
        <v>42</v>
      </c>
      <c r="C21" s="13" t="s">
        <v>3101</v>
      </c>
      <c r="D21" s="13" t="s">
        <v>3178</v>
      </c>
      <c r="E21" s="13" t="s">
        <v>24</v>
      </c>
      <c r="F21" s="13" t="s">
        <v>4220</v>
      </c>
      <c r="G21" s="13" t="s">
        <v>89</v>
      </c>
      <c r="H21" s="13">
        <v>3780</v>
      </c>
      <c r="I21" s="13" t="s">
        <v>39</v>
      </c>
    </row>
    <row r="22" spans="1:9" hidden="1" x14ac:dyDescent="0.2">
      <c r="A22" s="13" t="s">
        <v>41</v>
      </c>
      <c r="B22" s="13" t="s">
        <v>42</v>
      </c>
      <c r="C22" s="13" t="s">
        <v>2409</v>
      </c>
      <c r="D22" s="13" t="s">
        <v>3185</v>
      </c>
      <c r="E22" s="13" t="s">
        <v>64</v>
      </c>
      <c r="F22" s="13" t="s">
        <v>4213</v>
      </c>
      <c r="G22" s="13" t="s">
        <v>33</v>
      </c>
      <c r="H22" s="13">
        <v>5983</v>
      </c>
      <c r="I22" s="13" t="s">
        <v>39</v>
      </c>
    </row>
    <row r="23" spans="1:9" hidden="1" x14ac:dyDescent="0.2">
      <c r="A23" s="13" t="s">
        <v>41</v>
      </c>
      <c r="B23" s="13" t="s">
        <v>42</v>
      </c>
      <c r="C23" s="13" t="s">
        <v>90</v>
      </c>
      <c r="D23" s="13" t="s">
        <v>3186</v>
      </c>
      <c r="E23" s="13" t="s">
        <v>64</v>
      </c>
      <c r="F23" s="13" t="s">
        <v>4213</v>
      </c>
      <c r="G23" s="13" t="s">
        <v>33</v>
      </c>
      <c r="H23" s="13">
        <v>6500</v>
      </c>
      <c r="I23" s="13" t="s">
        <v>39</v>
      </c>
    </row>
    <row r="24" spans="1:9" hidden="1" x14ac:dyDescent="0.2">
      <c r="A24" s="13" t="s">
        <v>41</v>
      </c>
      <c r="B24" s="13" t="s">
        <v>42</v>
      </c>
      <c r="C24" s="13" t="s">
        <v>2412</v>
      </c>
      <c r="D24" s="13" t="s">
        <v>3187</v>
      </c>
      <c r="E24" s="13" t="s">
        <v>64</v>
      </c>
      <c r="F24" s="13" t="s">
        <v>4213</v>
      </c>
      <c r="G24" s="13" t="s">
        <v>33</v>
      </c>
      <c r="H24" s="13">
        <v>4397</v>
      </c>
      <c r="I24" s="13" t="s">
        <v>39</v>
      </c>
    </row>
    <row r="25" spans="1:9" hidden="1" x14ac:dyDescent="0.2">
      <c r="A25" s="13" t="s">
        <v>41</v>
      </c>
      <c r="B25" s="13" t="s">
        <v>42</v>
      </c>
      <c r="C25" s="13" t="s">
        <v>2419</v>
      </c>
      <c r="D25" s="13" t="s">
        <v>3188</v>
      </c>
      <c r="E25" s="13" t="s">
        <v>64</v>
      </c>
      <c r="F25" s="13" t="s">
        <v>4213</v>
      </c>
      <c r="G25" s="13" t="s">
        <v>33</v>
      </c>
      <c r="H25" s="13">
        <v>6098</v>
      </c>
      <c r="I25" s="13" t="s">
        <v>39</v>
      </c>
    </row>
    <row r="26" spans="1:9" hidden="1" x14ac:dyDescent="0.2">
      <c r="A26" s="13" t="s">
        <v>41</v>
      </c>
      <c r="B26" s="13" t="s">
        <v>42</v>
      </c>
      <c r="C26" s="13" t="s">
        <v>1055</v>
      </c>
      <c r="D26" s="13" t="s">
        <v>3189</v>
      </c>
      <c r="E26" s="13" t="s">
        <v>171</v>
      </c>
      <c r="F26" s="13" t="s">
        <v>4221</v>
      </c>
      <c r="G26" s="13" t="s">
        <v>29</v>
      </c>
      <c r="H26" s="13">
        <v>58880</v>
      </c>
      <c r="I26" s="13" t="s">
        <v>39</v>
      </c>
    </row>
    <row r="27" spans="1:9" hidden="1" x14ac:dyDescent="0.2">
      <c r="A27" s="13" t="s">
        <v>41</v>
      </c>
      <c r="B27" s="13" t="s">
        <v>688</v>
      </c>
      <c r="C27" s="13" t="s">
        <v>685</v>
      </c>
      <c r="D27" s="13" t="s">
        <v>3190</v>
      </c>
      <c r="E27" s="13" t="s">
        <v>171</v>
      </c>
      <c r="F27" s="13" t="s">
        <v>4222</v>
      </c>
      <c r="G27" s="13" t="s">
        <v>29</v>
      </c>
      <c r="H27" s="13">
        <v>3360</v>
      </c>
      <c r="I27" s="13" t="s">
        <v>39</v>
      </c>
    </row>
    <row r="28" spans="1:9" hidden="1" x14ac:dyDescent="0.2">
      <c r="A28" s="13" t="s">
        <v>41</v>
      </c>
      <c r="B28" s="13" t="s">
        <v>688</v>
      </c>
      <c r="C28" s="13" t="s">
        <v>693</v>
      </c>
      <c r="D28" s="13" t="s">
        <v>3191</v>
      </c>
      <c r="E28" s="13" t="s">
        <v>171</v>
      </c>
      <c r="F28" s="13" t="s">
        <v>4210</v>
      </c>
      <c r="G28" s="13" t="s">
        <v>29</v>
      </c>
      <c r="H28" s="13">
        <v>5100</v>
      </c>
      <c r="I28" s="13" t="s">
        <v>39</v>
      </c>
    </row>
    <row r="29" spans="1:9" hidden="1" x14ac:dyDescent="0.2">
      <c r="A29" s="13" t="s">
        <v>41</v>
      </c>
      <c r="B29" s="13" t="s">
        <v>688</v>
      </c>
      <c r="C29" s="13" t="s">
        <v>690</v>
      </c>
      <c r="D29" s="13" t="s">
        <v>3193</v>
      </c>
      <c r="E29" s="13" t="s">
        <v>171</v>
      </c>
      <c r="F29" s="13" t="s">
        <v>4223</v>
      </c>
      <c r="G29" s="13" t="s">
        <v>29</v>
      </c>
      <c r="H29" s="13">
        <v>14120</v>
      </c>
      <c r="I29" s="13" t="s">
        <v>39</v>
      </c>
    </row>
    <row r="30" spans="1:9" hidden="1" x14ac:dyDescent="0.2">
      <c r="A30" s="13" t="s">
        <v>41</v>
      </c>
      <c r="B30" s="13" t="s">
        <v>688</v>
      </c>
      <c r="C30" s="13" t="s">
        <v>1193</v>
      </c>
      <c r="D30" s="13" t="s">
        <v>3194</v>
      </c>
      <c r="E30" s="13" t="s">
        <v>64</v>
      </c>
      <c r="F30" s="13" t="s">
        <v>4214</v>
      </c>
      <c r="G30" s="13" t="s">
        <v>123</v>
      </c>
      <c r="H30" s="13">
        <v>16727</v>
      </c>
      <c r="I30" s="13" t="s">
        <v>39</v>
      </c>
    </row>
    <row r="31" spans="1:9" hidden="1" x14ac:dyDescent="0.2">
      <c r="A31" s="13" t="s">
        <v>41</v>
      </c>
      <c r="B31" s="13" t="s">
        <v>688</v>
      </c>
      <c r="C31" s="13" t="s">
        <v>2423</v>
      </c>
      <c r="D31" s="13" t="s">
        <v>3195</v>
      </c>
      <c r="E31" s="13" t="s">
        <v>64</v>
      </c>
      <c r="F31" s="13" t="s">
        <v>4213</v>
      </c>
      <c r="G31" s="13" t="s">
        <v>155</v>
      </c>
      <c r="H31" s="13">
        <v>3640</v>
      </c>
      <c r="I31" s="13" t="s">
        <v>39</v>
      </c>
    </row>
    <row r="32" spans="1:9" hidden="1" x14ac:dyDescent="0.2">
      <c r="A32" s="13" t="s">
        <v>41</v>
      </c>
      <c r="B32" s="13" t="s">
        <v>688</v>
      </c>
      <c r="C32" s="13" t="s">
        <v>1051</v>
      </c>
      <c r="D32" s="13" t="s">
        <v>3196</v>
      </c>
      <c r="E32" s="13" t="s">
        <v>171</v>
      </c>
      <c r="F32" s="13" t="s">
        <v>4224</v>
      </c>
      <c r="G32" s="13" t="s">
        <v>29</v>
      </c>
      <c r="H32" s="13">
        <v>55350</v>
      </c>
      <c r="I32" s="13" t="s">
        <v>39</v>
      </c>
    </row>
    <row r="33" spans="1:9" hidden="1" x14ac:dyDescent="0.2">
      <c r="A33" s="13" t="s">
        <v>41</v>
      </c>
      <c r="B33" s="13" t="s">
        <v>688</v>
      </c>
      <c r="C33" s="13" t="s">
        <v>2430</v>
      </c>
      <c r="D33" s="13" t="s">
        <v>3197</v>
      </c>
      <c r="E33" s="13" t="s">
        <v>64</v>
      </c>
      <c r="F33" s="13" t="s">
        <v>4225</v>
      </c>
      <c r="G33" s="13" t="s">
        <v>29</v>
      </c>
      <c r="H33" s="13">
        <v>5500</v>
      </c>
      <c r="I33" s="13" t="s">
        <v>39</v>
      </c>
    </row>
    <row r="34" spans="1:9" hidden="1" x14ac:dyDescent="0.2">
      <c r="A34" s="13" t="s">
        <v>41</v>
      </c>
      <c r="B34" s="13" t="s">
        <v>660</v>
      </c>
      <c r="C34" s="13" t="s">
        <v>678</v>
      </c>
      <c r="D34" s="13" t="s">
        <v>3208</v>
      </c>
      <c r="E34" s="13" t="s">
        <v>171</v>
      </c>
      <c r="F34" s="13" t="s">
        <v>4226</v>
      </c>
      <c r="G34" s="13" t="s">
        <v>29</v>
      </c>
      <c r="H34" s="13">
        <v>6000</v>
      </c>
      <c r="I34" s="13" t="s">
        <v>39</v>
      </c>
    </row>
    <row r="35" spans="1:9" hidden="1" x14ac:dyDescent="0.2">
      <c r="A35" s="13" t="s">
        <v>41</v>
      </c>
      <c r="B35" s="13" t="s">
        <v>660</v>
      </c>
      <c r="C35" s="13" t="s">
        <v>666</v>
      </c>
      <c r="D35" s="13" t="s">
        <v>3209</v>
      </c>
      <c r="E35" s="13" t="s">
        <v>171</v>
      </c>
      <c r="F35" s="13" t="s">
        <v>4227</v>
      </c>
      <c r="G35" s="13" t="s">
        <v>29</v>
      </c>
      <c r="H35" s="13">
        <v>5976</v>
      </c>
      <c r="I35" s="13" t="s">
        <v>39</v>
      </c>
    </row>
    <row r="36" spans="1:9" hidden="1" x14ac:dyDescent="0.2">
      <c r="A36" s="13" t="s">
        <v>41</v>
      </c>
      <c r="B36" s="13" t="s">
        <v>660</v>
      </c>
      <c r="C36" s="13" t="s">
        <v>681</v>
      </c>
      <c r="D36" s="13" t="s">
        <v>3210</v>
      </c>
      <c r="E36" s="13" t="s">
        <v>171</v>
      </c>
      <c r="F36" s="13" t="s">
        <v>4228</v>
      </c>
      <c r="G36" s="13" t="s">
        <v>29</v>
      </c>
      <c r="H36" s="13">
        <v>47500</v>
      </c>
      <c r="I36" s="13" t="s">
        <v>39</v>
      </c>
    </row>
    <row r="37" spans="1:9" hidden="1" x14ac:dyDescent="0.2">
      <c r="A37" s="13" t="s">
        <v>41</v>
      </c>
      <c r="B37" s="13" t="s">
        <v>660</v>
      </c>
      <c r="C37" s="13" t="s">
        <v>2437</v>
      </c>
      <c r="D37" s="13" t="s">
        <v>3213</v>
      </c>
      <c r="E37" s="13" t="s">
        <v>64</v>
      </c>
      <c r="F37" s="13" t="s">
        <v>4229</v>
      </c>
      <c r="G37" s="13" t="s">
        <v>155</v>
      </c>
      <c r="H37" s="13">
        <v>19548</v>
      </c>
      <c r="I37" s="13" t="s">
        <v>39</v>
      </c>
    </row>
    <row r="38" spans="1:9" hidden="1" x14ac:dyDescent="0.2">
      <c r="A38" s="13" t="s">
        <v>41</v>
      </c>
      <c r="B38" s="13" t="s">
        <v>660</v>
      </c>
      <c r="C38" s="13" t="s">
        <v>2298</v>
      </c>
      <c r="D38" s="13" t="s">
        <v>3214</v>
      </c>
      <c r="E38" s="13" t="s">
        <v>64</v>
      </c>
      <c r="F38" s="13" t="s">
        <v>4213</v>
      </c>
      <c r="G38" s="13" t="s">
        <v>33</v>
      </c>
      <c r="H38" s="13">
        <v>4010</v>
      </c>
      <c r="I38" s="13" t="s">
        <v>39</v>
      </c>
    </row>
    <row r="39" spans="1:9" hidden="1" x14ac:dyDescent="0.2">
      <c r="A39" s="13" t="s">
        <v>41</v>
      </c>
      <c r="B39" s="13" t="s">
        <v>660</v>
      </c>
      <c r="C39" s="13" t="s">
        <v>675</v>
      </c>
      <c r="D39" s="13" t="s">
        <v>3216</v>
      </c>
      <c r="E39" s="13" t="s">
        <v>171</v>
      </c>
      <c r="F39" s="13" t="s">
        <v>4230</v>
      </c>
      <c r="G39" s="13" t="s">
        <v>29</v>
      </c>
      <c r="H39" s="13">
        <v>25000</v>
      </c>
      <c r="I39" s="13" t="s">
        <v>39</v>
      </c>
    </row>
    <row r="40" spans="1:9" hidden="1" x14ac:dyDescent="0.2">
      <c r="A40" s="13" t="s">
        <v>41</v>
      </c>
      <c r="B40" s="13" t="s">
        <v>660</v>
      </c>
      <c r="C40" s="13" t="s">
        <v>1046</v>
      </c>
      <c r="D40" s="13" t="s">
        <v>3217</v>
      </c>
      <c r="E40" s="13" t="s">
        <v>171</v>
      </c>
      <c r="F40" s="13" t="s">
        <v>4231</v>
      </c>
      <c r="G40" s="13" t="s">
        <v>29</v>
      </c>
      <c r="H40" s="13">
        <v>5900</v>
      </c>
      <c r="I40" s="13" t="s">
        <v>39</v>
      </c>
    </row>
    <row r="41" spans="1:9" hidden="1" x14ac:dyDescent="0.2">
      <c r="A41" s="13" t="s">
        <v>41</v>
      </c>
      <c r="B41" s="13" t="s">
        <v>660</v>
      </c>
      <c r="C41" s="13" t="s">
        <v>2372</v>
      </c>
      <c r="D41" s="13" t="s">
        <v>3218</v>
      </c>
      <c r="E41" s="13" t="s">
        <v>64</v>
      </c>
      <c r="F41" s="13" t="s">
        <v>4232</v>
      </c>
      <c r="G41" s="13" t="s">
        <v>29</v>
      </c>
      <c r="H41" s="13">
        <v>4800</v>
      </c>
      <c r="I41" s="13" t="s">
        <v>39</v>
      </c>
    </row>
    <row r="42" spans="1:9" hidden="1" x14ac:dyDescent="0.2">
      <c r="A42" s="13" t="s">
        <v>41</v>
      </c>
      <c r="B42" s="13" t="s">
        <v>660</v>
      </c>
      <c r="C42" s="13" t="s">
        <v>2304</v>
      </c>
      <c r="D42" s="13" t="s">
        <v>3221</v>
      </c>
      <c r="E42" s="13" t="s">
        <v>64</v>
      </c>
      <c r="F42" s="13" t="s">
        <v>4213</v>
      </c>
      <c r="G42" s="13" t="s">
        <v>33</v>
      </c>
      <c r="H42" s="13">
        <v>2160</v>
      </c>
      <c r="I42" s="13" t="s">
        <v>39</v>
      </c>
    </row>
    <row r="43" spans="1:9" hidden="1" x14ac:dyDescent="0.2">
      <c r="A43" s="13" t="s">
        <v>41</v>
      </c>
      <c r="B43" s="13" t="s">
        <v>660</v>
      </c>
      <c r="C43" s="13" t="s">
        <v>672</v>
      </c>
      <c r="D43" s="13" t="s">
        <v>3222</v>
      </c>
      <c r="E43" s="13" t="s">
        <v>171</v>
      </c>
      <c r="F43" s="13" t="s">
        <v>4222</v>
      </c>
      <c r="G43" s="13" t="s">
        <v>29</v>
      </c>
      <c r="H43" s="13">
        <v>6534</v>
      </c>
      <c r="I43" s="13" t="s">
        <v>39</v>
      </c>
    </row>
    <row r="44" spans="1:9" hidden="1" x14ac:dyDescent="0.2">
      <c r="A44" s="13" t="s">
        <v>41</v>
      </c>
      <c r="B44" s="13" t="s">
        <v>660</v>
      </c>
      <c r="C44" s="13" t="s">
        <v>662</v>
      </c>
      <c r="D44" s="13" t="s">
        <v>3225</v>
      </c>
      <c r="E44" s="13" t="s">
        <v>171</v>
      </c>
      <c r="F44" s="13" t="s">
        <v>4210</v>
      </c>
      <c r="G44" s="13" t="s">
        <v>29</v>
      </c>
      <c r="H44" s="13">
        <v>4720</v>
      </c>
      <c r="I44" s="13" t="s">
        <v>39</v>
      </c>
    </row>
    <row r="45" spans="1:9" hidden="1" x14ac:dyDescent="0.2">
      <c r="A45" s="13" t="s">
        <v>41</v>
      </c>
      <c r="B45" s="13" t="s">
        <v>660</v>
      </c>
      <c r="C45" s="13" t="s">
        <v>1049</v>
      </c>
      <c r="D45" s="13" t="s">
        <v>3229</v>
      </c>
      <c r="E45" s="13" t="s">
        <v>171</v>
      </c>
      <c r="F45" s="13" t="s">
        <v>4233</v>
      </c>
      <c r="G45" s="13" t="s">
        <v>29</v>
      </c>
      <c r="H45" s="13">
        <v>80000</v>
      </c>
      <c r="I45" s="13" t="s">
        <v>39</v>
      </c>
    </row>
    <row r="46" spans="1:9" hidden="1" x14ac:dyDescent="0.2">
      <c r="A46" s="13" t="s">
        <v>41</v>
      </c>
      <c r="B46" s="13" t="s">
        <v>660</v>
      </c>
      <c r="C46" s="13" t="s">
        <v>2714</v>
      </c>
      <c r="D46" s="13" t="s">
        <v>3234</v>
      </c>
      <c r="E46" s="13" t="s">
        <v>64</v>
      </c>
      <c r="F46" s="13" t="s">
        <v>4222</v>
      </c>
      <c r="G46" s="13" t="s">
        <v>29</v>
      </c>
      <c r="H46" s="13">
        <v>1825</v>
      </c>
      <c r="I46" s="13" t="s">
        <v>39</v>
      </c>
    </row>
    <row r="47" spans="1:9" hidden="1" x14ac:dyDescent="0.2">
      <c r="A47" s="13" t="s">
        <v>41</v>
      </c>
      <c r="B47" s="13" t="s">
        <v>660</v>
      </c>
      <c r="C47" s="13" t="s">
        <v>2367</v>
      </c>
      <c r="D47" s="13" t="s">
        <v>3235</v>
      </c>
      <c r="E47" s="13" t="s">
        <v>64</v>
      </c>
      <c r="F47" s="13" t="s">
        <v>4213</v>
      </c>
      <c r="G47" s="13" t="s">
        <v>29</v>
      </c>
      <c r="H47" s="13">
        <v>4676</v>
      </c>
      <c r="I47" s="13" t="s">
        <v>39</v>
      </c>
    </row>
    <row r="48" spans="1:9" hidden="1" x14ac:dyDescent="0.2">
      <c r="A48" s="13" t="s">
        <v>41</v>
      </c>
      <c r="B48" s="13" t="s">
        <v>660</v>
      </c>
      <c r="C48" s="13" t="s">
        <v>2311</v>
      </c>
      <c r="D48" s="13" t="s">
        <v>3236</v>
      </c>
      <c r="E48" s="13" t="s">
        <v>64</v>
      </c>
      <c r="F48" s="13" t="s">
        <v>4213</v>
      </c>
      <c r="G48" s="13" t="s">
        <v>33</v>
      </c>
      <c r="H48" s="13">
        <v>5621</v>
      </c>
      <c r="I48" s="13" t="s">
        <v>39</v>
      </c>
    </row>
    <row r="49" spans="1:9" hidden="1" x14ac:dyDescent="0.2">
      <c r="A49" s="13" t="s">
        <v>41</v>
      </c>
      <c r="B49" s="13" t="s">
        <v>165</v>
      </c>
      <c r="C49" s="13" t="s">
        <v>485</v>
      </c>
      <c r="D49" s="13" t="s">
        <v>3237</v>
      </c>
      <c r="E49" s="13" t="s">
        <v>171</v>
      </c>
      <c r="F49" s="13" t="s">
        <v>4234</v>
      </c>
      <c r="G49" s="13" t="s">
        <v>29</v>
      </c>
      <c r="H49" s="13">
        <v>10000</v>
      </c>
      <c r="I49" s="13" t="s">
        <v>39</v>
      </c>
    </row>
    <row r="50" spans="1:9" hidden="1" x14ac:dyDescent="0.2">
      <c r="A50" s="13" t="s">
        <v>41</v>
      </c>
      <c r="B50" s="13" t="s">
        <v>165</v>
      </c>
      <c r="C50" s="13" t="s">
        <v>651</v>
      </c>
      <c r="D50" s="13" t="s">
        <v>3238</v>
      </c>
      <c r="E50" s="13" t="s">
        <v>171</v>
      </c>
      <c r="F50" s="13" t="s">
        <v>4235</v>
      </c>
      <c r="G50" s="13" t="s">
        <v>29</v>
      </c>
      <c r="H50" s="13">
        <v>43500</v>
      </c>
      <c r="I50" s="13" t="s">
        <v>39</v>
      </c>
    </row>
    <row r="51" spans="1:9" hidden="1" x14ac:dyDescent="0.2">
      <c r="A51" s="13" t="s">
        <v>41</v>
      </c>
      <c r="B51" s="13" t="s">
        <v>165</v>
      </c>
      <c r="C51" s="13" t="s">
        <v>2284</v>
      </c>
      <c r="D51" s="13" t="s">
        <v>3239</v>
      </c>
      <c r="E51" s="13" t="s">
        <v>64</v>
      </c>
      <c r="F51" s="13" t="s">
        <v>4222</v>
      </c>
      <c r="G51" s="13" t="s">
        <v>29</v>
      </c>
      <c r="H51" s="13">
        <v>5036</v>
      </c>
      <c r="I51" s="13" t="s">
        <v>39</v>
      </c>
    </row>
    <row r="52" spans="1:9" hidden="1" x14ac:dyDescent="0.2">
      <c r="A52" s="13" t="s">
        <v>41</v>
      </c>
      <c r="B52" s="13" t="s">
        <v>165</v>
      </c>
      <c r="C52" s="13" t="s">
        <v>1043</v>
      </c>
      <c r="D52" s="13" t="s">
        <v>3240</v>
      </c>
      <c r="E52" s="13" t="s">
        <v>171</v>
      </c>
      <c r="F52" s="13" t="s">
        <v>4236</v>
      </c>
      <c r="G52" s="13" t="s">
        <v>29</v>
      </c>
      <c r="H52" s="13">
        <v>114000</v>
      </c>
      <c r="I52" s="13" t="s">
        <v>39</v>
      </c>
    </row>
    <row r="53" spans="1:9" hidden="1" x14ac:dyDescent="0.2">
      <c r="A53" s="13" t="s">
        <v>41</v>
      </c>
      <c r="B53" s="13" t="s">
        <v>165</v>
      </c>
      <c r="C53" s="13" t="s">
        <v>648</v>
      </c>
      <c r="D53" s="13" t="s">
        <v>3241</v>
      </c>
      <c r="E53" s="13" t="s">
        <v>171</v>
      </c>
      <c r="F53" s="13" t="s">
        <v>4222</v>
      </c>
      <c r="G53" s="13" t="s">
        <v>29</v>
      </c>
      <c r="H53" s="13">
        <v>4300</v>
      </c>
      <c r="I53" s="13" t="s">
        <v>39</v>
      </c>
    </row>
    <row r="54" spans="1:9" hidden="1" x14ac:dyDescent="0.2">
      <c r="A54" s="13" t="s">
        <v>41</v>
      </c>
      <c r="B54" s="13" t="s">
        <v>165</v>
      </c>
      <c r="C54" s="13" t="s">
        <v>2313</v>
      </c>
      <c r="D54" s="13" t="s">
        <v>3242</v>
      </c>
      <c r="E54" s="13" t="s">
        <v>64</v>
      </c>
      <c r="F54" s="13" t="s">
        <v>4213</v>
      </c>
      <c r="G54" s="13" t="s">
        <v>29</v>
      </c>
      <c r="H54" s="13">
        <v>4190</v>
      </c>
      <c r="I54" s="13" t="s">
        <v>39</v>
      </c>
    </row>
    <row r="55" spans="1:9" hidden="1" x14ac:dyDescent="0.2">
      <c r="A55" s="13" t="s">
        <v>41</v>
      </c>
      <c r="B55" s="13" t="s">
        <v>165</v>
      </c>
      <c r="C55" s="13" t="s">
        <v>905</v>
      </c>
      <c r="D55" s="13" t="s">
        <v>3243</v>
      </c>
      <c r="E55" s="13" t="s">
        <v>171</v>
      </c>
      <c r="F55" s="13" t="s">
        <v>4237</v>
      </c>
      <c r="G55" s="13" t="s">
        <v>29</v>
      </c>
      <c r="H55" s="13">
        <v>30189</v>
      </c>
      <c r="I55" s="13" t="s">
        <v>39</v>
      </c>
    </row>
    <row r="56" spans="1:9" hidden="1" x14ac:dyDescent="0.2">
      <c r="A56" s="13" t="s">
        <v>41</v>
      </c>
      <c r="B56" s="13" t="s">
        <v>165</v>
      </c>
      <c r="C56" s="13" t="s">
        <v>1034</v>
      </c>
      <c r="D56" s="13" t="s">
        <v>3244</v>
      </c>
      <c r="E56" s="13" t="s">
        <v>171</v>
      </c>
      <c r="F56" s="13" t="s">
        <v>4238</v>
      </c>
      <c r="G56" s="13" t="s">
        <v>29</v>
      </c>
      <c r="H56" s="13">
        <v>18000</v>
      </c>
      <c r="I56" s="13" t="s">
        <v>39</v>
      </c>
    </row>
    <row r="57" spans="1:9" hidden="1" x14ac:dyDescent="0.2">
      <c r="A57" s="13" t="s">
        <v>41</v>
      </c>
      <c r="B57" s="13" t="s">
        <v>165</v>
      </c>
      <c r="C57" s="13" t="s">
        <v>160</v>
      </c>
      <c r="D57" s="13" t="s">
        <v>3250</v>
      </c>
      <c r="E57" s="13" t="s">
        <v>64</v>
      </c>
      <c r="F57" s="13" t="s">
        <v>4213</v>
      </c>
      <c r="G57" s="13" t="s">
        <v>33</v>
      </c>
      <c r="H57" s="13">
        <v>4550</v>
      </c>
      <c r="I57" s="13" t="s">
        <v>39</v>
      </c>
    </row>
    <row r="58" spans="1:9" hidden="1" x14ac:dyDescent="0.2">
      <c r="A58" s="13" t="s">
        <v>41</v>
      </c>
      <c r="B58" s="13" t="s">
        <v>115</v>
      </c>
      <c r="C58" s="13" t="s">
        <v>2336</v>
      </c>
      <c r="D58" s="13" t="s">
        <v>3251</v>
      </c>
      <c r="E58" s="13" t="s">
        <v>64</v>
      </c>
      <c r="F58" s="13" t="s">
        <v>4213</v>
      </c>
      <c r="G58" s="13" t="s">
        <v>33</v>
      </c>
      <c r="H58" s="13">
        <v>4456</v>
      </c>
      <c r="I58" s="13" t="s">
        <v>39</v>
      </c>
    </row>
    <row r="59" spans="1:9" hidden="1" x14ac:dyDescent="0.2">
      <c r="A59" s="13" t="s">
        <v>41</v>
      </c>
      <c r="B59" s="13" t="s">
        <v>115</v>
      </c>
      <c r="C59" s="13" t="s">
        <v>646</v>
      </c>
      <c r="D59" s="13" t="s">
        <v>3252</v>
      </c>
      <c r="E59" s="13" t="s">
        <v>171</v>
      </c>
      <c r="F59" s="13" t="s">
        <v>4239</v>
      </c>
      <c r="G59" s="13" t="s">
        <v>29</v>
      </c>
      <c r="H59" s="13">
        <v>7105</v>
      </c>
      <c r="I59" s="13" t="s">
        <v>39</v>
      </c>
    </row>
    <row r="60" spans="1:9" hidden="1" x14ac:dyDescent="0.2">
      <c r="A60" s="13" t="s">
        <v>41</v>
      </c>
      <c r="B60" s="13" t="s">
        <v>115</v>
      </c>
      <c r="C60" s="13" t="s">
        <v>642</v>
      </c>
      <c r="D60" s="13" t="s">
        <v>3255</v>
      </c>
      <c r="E60" s="13" t="s">
        <v>171</v>
      </c>
      <c r="F60" s="13" t="s">
        <v>4240</v>
      </c>
      <c r="G60" s="13" t="s">
        <v>29</v>
      </c>
      <c r="H60" s="13">
        <v>16900</v>
      </c>
      <c r="I60" s="13" t="s">
        <v>39</v>
      </c>
    </row>
    <row r="61" spans="1:9" hidden="1" x14ac:dyDescent="0.2">
      <c r="A61" s="13" t="s">
        <v>41</v>
      </c>
      <c r="B61" s="13" t="s">
        <v>115</v>
      </c>
      <c r="C61" s="13" t="s">
        <v>471</v>
      </c>
      <c r="D61" s="13" t="s">
        <v>3260</v>
      </c>
      <c r="E61" s="13" t="s">
        <v>171</v>
      </c>
      <c r="F61" s="13" t="s">
        <v>4213</v>
      </c>
      <c r="G61" s="13" t="s">
        <v>29</v>
      </c>
      <c r="H61" s="13">
        <v>6200</v>
      </c>
      <c r="I61" s="13" t="s">
        <v>39</v>
      </c>
    </row>
    <row r="62" spans="1:9" hidden="1" x14ac:dyDescent="0.2">
      <c r="A62" s="13" t="s">
        <v>41</v>
      </c>
      <c r="B62" s="13" t="s">
        <v>115</v>
      </c>
      <c r="C62" s="13" t="s">
        <v>493</v>
      </c>
      <c r="D62" s="13" t="s">
        <v>3261</v>
      </c>
      <c r="E62" s="13" t="s">
        <v>171</v>
      </c>
      <c r="F62" s="13" t="s">
        <v>4241</v>
      </c>
      <c r="G62" s="13" t="s">
        <v>29</v>
      </c>
      <c r="H62" s="13">
        <v>7700</v>
      </c>
      <c r="I62" s="13" t="s">
        <v>39</v>
      </c>
    </row>
    <row r="63" spans="1:9" hidden="1" x14ac:dyDescent="0.2">
      <c r="A63" s="13" t="s">
        <v>41</v>
      </c>
      <c r="B63" s="13" t="s">
        <v>115</v>
      </c>
      <c r="C63" s="13" t="s">
        <v>3034</v>
      </c>
      <c r="D63" s="13" t="s">
        <v>3262</v>
      </c>
      <c r="E63" s="13" t="s">
        <v>40</v>
      </c>
      <c r="F63" s="13" t="s">
        <v>4242</v>
      </c>
      <c r="G63" s="13" t="s">
        <v>29</v>
      </c>
      <c r="H63" s="13">
        <v>30208</v>
      </c>
      <c r="I63" s="13" t="s">
        <v>39</v>
      </c>
    </row>
    <row r="64" spans="1:9" hidden="1" x14ac:dyDescent="0.2">
      <c r="A64" s="13" t="s">
        <v>41</v>
      </c>
      <c r="B64" s="13" t="s">
        <v>115</v>
      </c>
      <c r="C64" s="13" t="s">
        <v>1036</v>
      </c>
      <c r="D64" s="13" t="s">
        <v>3263</v>
      </c>
      <c r="E64" s="13" t="s">
        <v>171</v>
      </c>
      <c r="F64" s="13" t="s">
        <v>4243</v>
      </c>
      <c r="G64" s="13" t="s">
        <v>29</v>
      </c>
      <c r="H64" s="13">
        <v>6000</v>
      </c>
      <c r="I64" s="13" t="s">
        <v>39</v>
      </c>
    </row>
    <row r="65" spans="1:9" hidden="1" x14ac:dyDescent="0.2">
      <c r="A65" s="13" t="s">
        <v>41</v>
      </c>
      <c r="B65" s="13" t="s">
        <v>115</v>
      </c>
      <c r="C65" s="13" t="s">
        <v>357</v>
      </c>
      <c r="D65" s="13" t="s">
        <v>3264</v>
      </c>
      <c r="E65" s="13" t="s">
        <v>171</v>
      </c>
      <c r="F65" s="13" t="s">
        <v>4244</v>
      </c>
      <c r="G65" s="13" t="s">
        <v>29</v>
      </c>
      <c r="H65" s="13">
        <v>33186</v>
      </c>
      <c r="I65" s="13" t="s">
        <v>39</v>
      </c>
    </row>
    <row r="66" spans="1:9" hidden="1" x14ac:dyDescent="0.2">
      <c r="A66" s="13" t="s">
        <v>41</v>
      </c>
      <c r="B66" s="13" t="s">
        <v>115</v>
      </c>
      <c r="C66" s="13" t="s">
        <v>2329</v>
      </c>
      <c r="D66" s="13" t="s">
        <v>3266</v>
      </c>
      <c r="E66" s="13" t="s">
        <v>64</v>
      </c>
      <c r="F66" s="13" t="s">
        <v>4213</v>
      </c>
      <c r="G66" s="13" t="s">
        <v>33</v>
      </c>
      <c r="H66" s="13">
        <v>4864</v>
      </c>
      <c r="I66" s="13" t="s">
        <v>39</v>
      </c>
    </row>
    <row r="67" spans="1:9" hidden="1" x14ac:dyDescent="0.2">
      <c r="A67" s="13" t="s">
        <v>41</v>
      </c>
      <c r="B67" s="13" t="s">
        <v>115</v>
      </c>
      <c r="C67" s="13" t="s">
        <v>2340</v>
      </c>
      <c r="D67" s="13" t="s">
        <v>3270</v>
      </c>
      <c r="E67" s="13" t="s">
        <v>64</v>
      </c>
      <c r="F67" s="13" t="s">
        <v>4213</v>
      </c>
      <c r="G67" s="13" t="s">
        <v>33</v>
      </c>
      <c r="H67" s="13">
        <v>4000</v>
      </c>
      <c r="I67" s="13" t="s">
        <v>39</v>
      </c>
    </row>
    <row r="68" spans="1:9" hidden="1" x14ac:dyDescent="0.2">
      <c r="A68" s="13" t="s">
        <v>41</v>
      </c>
      <c r="B68" s="13" t="s">
        <v>115</v>
      </c>
      <c r="C68" s="13" t="s">
        <v>2354</v>
      </c>
      <c r="D68" s="13" t="s">
        <v>3271</v>
      </c>
      <c r="E68" s="13" t="s">
        <v>64</v>
      </c>
      <c r="F68" s="13" t="s">
        <v>4245</v>
      </c>
      <c r="G68" s="13" t="s">
        <v>33</v>
      </c>
      <c r="H68" s="13">
        <v>3129</v>
      </c>
      <c r="I68" s="13" t="s">
        <v>39</v>
      </c>
    </row>
    <row r="69" spans="1:9" hidden="1" x14ac:dyDescent="0.2">
      <c r="A69" s="13" t="s">
        <v>41</v>
      </c>
      <c r="B69" s="13" t="s">
        <v>115</v>
      </c>
      <c r="C69" s="13" t="s">
        <v>2360</v>
      </c>
      <c r="D69" s="13" t="s">
        <v>3272</v>
      </c>
      <c r="E69" s="13" t="s">
        <v>64</v>
      </c>
      <c r="F69" s="13" t="s">
        <v>4213</v>
      </c>
      <c r="G69" s="13" t="s">
        <v>33</v>
      </c>
      <c r="H69" s="13">
        <v>2250</v>
      </c>
      <c r="I69" s="13" t="s">
        <v>39</v>
      </c>
    </row>
    <row r="70" spans="1:9" hidden="1" x14ac:dyDescent="0.2">
      <c r="A70" s="13" t="s">
        <v>41</v>
      </c>
      <c r="B70" s="13" t="s">
        <v>115</v>
      </c>
      <c r="C70" s="13" t="s">
        <v>2321</v>
      </c>
      <c r="D70" s="13" t="s">
        <v>3273</v>
      </c>
      <c r="E70" s="13" t="s">
        <v>64</v>
      </c>
      <c r="F70" s="13" t="s">
        <v>4213</v>
      </c>
      <c r="G70" s="13" t="s">
        <v>1091</v>
      </c>
      <c r="H70" s="13">
        <v>2800</v>
      </c>
      <c r="I70" s="13" t="s">
        <v>39</v>
      </c>
    </row>
    <row r="71" spans="1:9" hidden="1" x14ac:dyDescent="0.2">
      <c r="A71" s="13" t="s">
        <v>41</v>
      </c>
      <c r="B71" s="13" t="s">
        <v>115</v>
      </c>
      <c r="C71" s="13" t="s">
        <v>2347</v>
      </c>
      <c r="D71" s="13" t="s">
        <v>3274</v>
      </c>
      <c r="E71" s="13" t="s">
        <v>64</v>
      </c>
      <c r="F71" s="13" t="s">
        <v>4213</v>
      </c>
      <c r="G71" s="13" t="s">
        <v>33</v>
      </c>
      <c r="H71" s="13">
        <v>2621</v>
      </c>
      <c r="I71" s="13" t="s">
        <v>39</v>
      </c>
    </row>
    <row r="72" spans="1:9" hidden="1" x14ac:dyDescent="0.2">
      <c r="A72" s="13" t="s">
        <v>41</v>
      </c>
      <c r="B72" s="13" t="s">
        <v>115</v>
      </c>
      <c r="C72" s="13" t="s">
        <v>2325</v>
      </c>
      <c r="D72" s="13" t="s">
        <v>3275</v>
      </c>
      <c r="E72" s="13" t="s">
        <v>64</v>
      </c>
      <c r="F72" s="13" t="s">
        <v>4246</v>
      </c>
      <c r="G72" s="13" t="s">
        <v>155</v>
      </c>
      <c r="H72" s="13">
        <v>6000</v>
      </c>
      <c r="I72" s="13" t="s">
        <v>39</v>
      </c>
    </row>
    <row r="73" spans="1:9" hidden="1" x14ac:dyDescent="0.2">
      <c r="A73" s="13" t="s">
        <v>41</v>
      </c>
      <c r="B73" s="13" t="s">
        <v>115</v>
      </c>
      <c r="C73" s="13" t="s">
        <v>465</v>
      </c>
      <c r="D73" s="13" t="s">
        <v>3276</v>
      </c>
      <c r="E73" s="13" t="s">
        <v>171</v>
      </c>
      <c r="F73" s="13" t="s">
        <v>4247</v>
      </c>
      <c r="G73" s="13" t="s">
        <v>68</v>
      </c>
      <c r="H73" s="13">
        <v>7887</v>
      </c>
      <c r="I73" s="13" t="s">
        <v>39</v>
      </c>
    </row>
    <row r="74" spans="1:9" hidden="1" x14ac:dyDescent="0.2">
      <c r="A74" s="13" t="s">
        <v>41</v>
      </c>
      <c r="B74" s="13" t="s">
        <v>115</v>
      </c>
      <c r="C74" s="13" t="s">
        <v>480</v>
      </c>
      <c r="D74" s="13" t="s">
        <v>3276</v>
      </c>
      <c r="E74" s="13" t="s">
        <v>171</v>
      </c>
      <c r="F74" s="13" t="s">
        <v>4248</v>
      </c>
      <c r="G74" s="13" t="s">
        <v>29</v>
      </c>
      <c r="H74" s="13">
        <v>52357</v>
      </c>
      <c r="I74" s="13" t="s">
        <v>39</v>
      </c>
    </row>
    <row r="75" spans="1:9" hidden="1" x14ac:dyDescent="0.2">
      <c r="A75" s="13" t="s">
        <v>41</v>
      </c>
      <c r="B75" s="13" t="s">
        <v>115</v>
      </c>
      <c r="C75" s="13" t="s">
        <v>2665</v>
      </c>
      <c r="D75" s="13" t="s">
        <v>3277</v>
      </c>
      <c r="E75" s="13" t="s">
        <v>64</v>
      </c>
      <c r="F75" s="13" t="s">
        <v>4210</v>
      </c>
      <c r="G75" s="13" t="s">
        <v>29</v>
      </c>
      <c r="H75" s="13">
        <v>1400</v>
      </c>
      <c r="I75" s="13" t="s">
        <v>39</v>
      </c>
    </row>
    <row r="76" spans="1:9" hidden="1" x14ac:dyDescent="0.2">
      <c r="A76" s="13" t="s">
        <v>41</v>
      </c>
      <c r="B76" s="13" t="s">
        <v>115</v>
      </c>
      <c r="C76" s="13" t="s">
        <v>111</v>
      </c>
      <c r="D76" s="13" t="s">
        <v>3282</v>
      </c>
      <c r="E76" s="13" t="s">
        <v>64</v>
      </c>
      <c r="F76" s="13" t="s">
        <v>4210</v>
      </c>
      <c r="G76" s="13" t="s">
        <v>29</v>
      </c>
      <c r="H76" s="13">
        <v>1600</v>
      </c>
      <c r="I76" s="13" t="s">
        <v>39</v>
      </c>
    </row>
    <row r="77" spans="1:9" hidden="1" x14ac:dyDescent="0.2">
      <c r="A77" s="13" t="s">
        <v>41</v>
      </c>
      <c r="B77" s="13" t="s">
        <v>457</v>
      </c>
      <c r="C77" s="13" t="s">
        <v>626</v>
      </c>
      <c r="D77" s="13" t="s">
        <v>3283</v>
      </c>
      <c r="E77" s="13" t="s">
        <v>171</v>
      </c>
      <c r="F77" s="13" t="s">
        <v>4210</v>
      </c>
      <c r="G77" s="13" t="s">
        <v>29</v>
      </c>
      <c r="H77" s="13">
        <v>3000</v>
      </c>
      <c r="I77" s="13" t="s">
        <v>39</v>
      </c>
    </row>
    <row r="78" spans="1:9" hidden="1" x14ac:dyDescent="0.2">
      <c r="A78" s="13" t="s">
        <v>41</v>
      </c>
      <c r="B78" s="13" t="s">
        <v>457</v>
      </c>
      <c r="C78" s="13" t="s">
        <v>615</v>
      </c>
      <c r="D78" s="13" t="s">
        <v>3284</v>
      </c>
      <c r="E78" s="13" t="s">
        <v>171</v>
      </c>
      <c r="F78" s="13" t="s">
        <v>4218</v>
      </c>
      <c r="G78" s="13" t="s">
        <v>29</v>
      </c>
      <c r="H78" s="13">
        <v>13265</v>
      </c>
      <c r="I78" s="13" t="s">
        <v>39</v>
      </c>
    </row>
    <row r="79" spans="1:9" hidden="1" x14ac:dyDescent="0.2">
      <c r="A79" s="13" t="s">
        <v>41</v>
      </c>
      <c r="B79" s="13" t="s">
        <v>457</v>
      </c>
      <c r="C79" s="13" t="s">
        <v>622</v>
      </c>
      <c r="D79" s="13" t="s">
        <v>3285</v>
      </c>
      <c r="E79" s="13" t="s">
        <v>171</v>
      </c>
      <c r="F79" s="13" t="s">
        <v>4249</v>
      </c>
      <c r="G79" s="13" t="s">
        <v>29</v>
      </c>
      <c r="H79" s="13">
        <v>9000</v>
      </c>
      <c r="I79" s="13" t="s">
        <v>39</v>
      </c>
    </row>
    <row r="80" spans="1:9" hidden="1" x14ac:dyDescent="0.2">
      <c r="A80" s="13" t="s">
        <v>41</v>
      </c>
      <c r="B80" s="13" t="s">
        <v>457</v>
      </c>
      <c r="C80" s="13" t="s">
        <v>452</v>
      </c>
      <c r="D80" s="13" t="s">
        <v>3286</v>
      </c>
      <c r="E80" s="13" t="s">
        <v>171</v>
      </c>
      <c r="F80" s="13" t="s">
        <v>4250</v>
      </c>
      <c r="G80" s="13" t="s">
        <v>33</v>
      </c>
      <c r="H80" s="13">
        <v>5000</v>
      </c>
      <c r="I80" s="13" t="s">
        <v>39</v>
      </c>
    </row>
    <row r="81" spans="1:9" hidden="1" x14ac:dyDescent="0.2">
      <c r="A81" s="13" t="s">
        <v>41</v>
      </c>
      <c r="B81" s="13" t="s">
        <v>457</v>
      </c>
      <c r="C81" s="13" t="s">
        <v>639</v>
      </c>
      <c r="D81" s="13" t="s">
        <v>3287</v>
      </c>
      <c r="E81" s="13" t="s">
        <v>171</v>
      </c>
      <c r="F81" s="13" t="s">
        <v>4251</v>
      </c>
      <c r="G81" s="13" t="s">
        <v>29</v>
      </c>
      <c r="H81" s="13">
        <v>15125</v>
      </c>
      <c r="I81" s="13" t="s">
        <v>39</v>
      </c>
    </row>
    <row r="82" spans="1:9" hidden="1" x14ac:dyDescent="0.2">
      <c r="A82" s="13" t="s">
        <v>41</v>
      </c>
      <c r="B82" s="13" t="s">
        <v>457</v>
      </c>
      <c r="C82" s="13" t="s">
        <v>459</v>
      </c>
      <c r="D82" s="13" t="s">
        <v>3288</v>
      </c>
      <c r="E82" s="13" t="s">
        <v>171</v>
      </c>
      <c r="F82" s="13" t="s">
        <v>4252</v>
      </c>
      <c r="G82" s="13" t="s">
        <v>29</v>
      </c>
      <c r="H82" s="13">
        <v>38826</v>
      </c>
      <c r="I82" s="13" t="s">
        <v>39</v>
      </c>
    </row>
    <row r="83" spans="1:9" hidden="1" x14ac:dyDescent="0.2">
      <c r="A83" s="13" t="s">
        <v>41</v>
      </c>
      <c r="B83" s="13" t="s">
        <v>457</v>
      </c>
      <c r="C83" s="13" t="s">
        <v>2448</v>
      </c>
      <c r="D83" s="13" t="s">
        <v>3289</v>
      </c>
      <c r="E83" s="13" t="s">
        <v>64</v>
      </c>
      <c r="F83" s="13" t="s">
        <v>4246</v>
      </c>
      <c r="G83" s="13" t="s">
        <v>33</v>
      </c>
      <c r="H83" s="13">
        <v>3328</v>
      </c>
      <c r="I83" s="13" t="s">
        <v>39</v>
      </c>
    </row>
    <row r="84" spans="1:9" hidden="1" x14ac:dyDescent="0.2">
      <c r="A84" s="13" t="s">
        <v>41</v>
      </c>
      <c r="B84" s="13" t="s">
        <v>457</v>
      </c>
      <c r="C84" s="13" t="s">
        <v>635</v>
      </c>
      <c r="D84" s="13" t="s">
        <v>3290</v>
      </c>
      <c r="E84" s="13" t="s">
        <v>171</v>
      </c>
      <c r="F84" s="13" t="s">
        <v>4227</v>
      </c>
      <c r="G84" s="13" t="s">
        <v>29</v>
      </c>
      <c r="H84" s="13">
        <v>8000</v>
      </c>
      <c r="I84" s="13" t="s">
        <v>39</v>
      </c>
    </row>
    <row r="85" spans="1:9" hidden="1" x14ac:dyDescent="0.2">
      <c r="A85" s="13" t="s">
        <v>41</v>
      </c>
      <c r="B85" s="13" t="s">
        <v>457</v>
      </c>
      <c r="C85" s="13" t="s">
        <v>2451</v>
      </c>
      <c r="D85" s="13" t="s">
        <v>3291</v>
      </c>
      <c r="E85" s="13" t="s">
        <v>64</v>
      </c>
      <c r="F85" s="13" t="s">
        <v>4253</v>
      </c>
      <c r="G85" s="13" t="s">
        <v>33</v>
      </c>
      <c r="H85" s="13">
        <v>3481</v>
      </c>
      <c r="I85" s="13" t="s">
        <v>39</v>
      </c>
    </row>
    <row r="86" spans="1:9" hidden="1" x14ac:dyDescent="0.2">
      <c r="A86" s="13" t="s">
        <v>41</v>
      </c>
      <c r="B86" s="13" t="s">
        <v>457</v>
      </c>
      <c r="C86" s="13" t="s">
        <v>2444</v>
      </c>
      <c r="D86" s="13" t="s">
        <v>3292</v>
      </c>
      <c r="E86" s="13" t="s">
        <v>64</v>
      </c>
      <c r="F86" s="13" t="s">
        <v>4254</v>
      </c>
      <c r="G86" s="13" t="s">
        <v>29</v>
      </c>
      <c r="H86" s="13">
        <v>2000</v>
      </c>
      <c r="I86" s="13" t="s">
        <v>39</v>
      </c>
    </row>
    <row r="87" spans="1:9" hidden="1" x14ac:dyDescent="0.2">
      <c r="A87" s="13" t="s">
        <v>107</v>
      </c>
      <c r="B87" s="13" t="s">
        <v>108</v>
      </c>
      <c r="C87" s="13" t="s">
        <v>441</v>
      </c>
      <c r="D87" s="13" t="s">
        <v>3298</v>
      </c>
      <c r="E87" s="13" t="s">
        <v>171</v>
      </c>
      <c r="F87" s="13" t="s">
        <v>4249</v>
      </c>
      <c r="G87" s="13" t="s">
        <v>29</v>
      </c>
      <c r="H87" s="13">
        <v>9734</v>
      </c>
      <c r="I87" s="13" t="s">
        <v>39</v>
      </c>
    </row>
    <row r="88" spans="1:9" hidden="1" x14ac:dyDescent="0.2">
      <c r="A88" s="13" t="s">
        <v>107</v>
      </c>
      <c r="B88" s="13" t="s">
        <v>108</v>
      </c>
      <c r="C88" s="13" t="s">
        <v>713</v>
      </c>
      <c r="D88" s="13" t="s">
        <v>3299</v>
      </c>
      <c r="E88" s="13" t="s">
        <v>171</v>
      </c>
      <c r="F88" s="13" t="s">
        <v>4255</v>
      </c>
      <c r="G88" s="13" t="s">
        <v>29</v>
      </c>
      <c r="H88" s="13">
        <v>57500</v>
      </c>
      <c r="I88" s="13" t="s">
        <v>39</v>
      </c>
    </row>
    <row r="89" spans="1:9" hidden="1" x14ac:dyDescent="0.2">
      <c r="A89" s="13" t="s">
        <v>107</v>
      </c>
      <c r="B89" s="13" t="s">
        <v>108</v>
      </c>
      <c r="C89" s="13" t="s">
        <v>809</v>
      </c>
      <c r="D89" s="13" t="s">
        <v>3300</v>
      </c>
      <c r="E89" s="13" t="s">
        <v>171</v>
      </c>
      <c r="F89" s="13" t="s">
        <v>4227</v>
      </c>
      <c r="G89" s="13" t="s">
        <v>29</v>
      </c>
      <c r="H89" s="13">
        <v>9884</v>
      </c>
      <c r="I89" s="13" t="s">
        <v>39</v>
      </c>
    </row>
    <row r="90" spans="1:9" hidden="1" x14ac:dyDescent="0.2">
      <c r="A90" s="13" t="s">
        <v>107</v>
      </c>
      <c r="B90" s="13" t="s">
        <v>108</v>
      </c>
      <c r="C90" s="13" t="s">
        <v>2529</v>
      </c>
      <c r="D90" s="13" t="s">
        <v>3301</v>
      </c>
      <c r="E90" s="13" t="s">
        <v>64</v>
      </c>
      <c r="F90" s="13" t="s">
        <v>4225</v>
      </c>
      <c r="G90" s="13" t="s">
        <v>29</v>
      </c>
      <c r="H90" s="13">
        <v>3500</v>
      </c>
      <c r="I90" s="13" t="s">
        <v>39</v>
      </c>
    </row>
    <row r="91" spans="1:9" hidden="1" x14ac:dyDescent="0.2">
      <c r="A91" s="13" t="s">
        <v>107</v>
      </c>
      <c r="B91" s="13" t="s">
        <v>108</v>
      </c>
      <c r="C91" s="13" t="s">
        <v>706</v>
      </c>
      <c r="D91" s="13" t="s">
        <v>3302</v>
      </c>
      <c r="E91" s="13" t="s">
        <v>171</v>
      </c>
      <c r="F91" s="13" t="s">
        <v>4222</v>
      </c>
      <c r="G91" s="13" t="s">
        <v>29</v>
      </c>
      <c r="H91" s="13">
        <v>14000</v>
      </c>
      <c r="I91" s="13" t="s">
        <v>39</v>
      </c>
    </row>
    <row r="92" spans="1:9" hidden="1" x14ac:dyDescent="0.2">
      <c r="A92" s="13" t="s">
        <v>107</v>
      </c>
      <c r="B92" s="13" t="s">
        <v>108</v>
      </c>
      <c r="C92" s="13" t="s">
        <v>448</v>
      </c>
      <c r="D92" s="13" t="s">
        <v>3303</v>
      </c>
      <c r="E92" s="13" t="s">
        <v>171</v>
      </c>
      <c r="F92" s="13" t="s">
        <v>4256</v>
      </c>
      <c r="G92" s="13" t="s">
        <v>29</v>
      </c>
      <c r="H92" s="13">
        <v>56870</v>
      </c>
      <c r="I92" s="13" t="s">
        <v>39</v>
      </c>
    </row>
    <row r="93" spans="1:9" hidden="1" x14ac:dyDescent="0.2">
      <c r="A93" s="13" t="s">
        <v>107</v>
      </c>
      <c r="B93" s="13" t="s">
        <v>108</v>
      </c>
      <c r="C93" s="13" t="s">
        <v>3077</v>
      </c>
      <c r="D93" s="13" t="s">
        <v>3304</v>
      </c>
      <c r="E93" s="13" t="s">
        <v>40</v>
      </c>
      <c r="F93" s="13" t="s">
        <v>4257</v>
      </c>
      <c r="G93" s="13" t="s">
        <v>29</v>
      </c>
      <c r="H93" s="13">
        <v>7490</v>
      </c>
      <c r="I93" s="13" t="s">
        <v>39</v>
      </c>
    </row>
    <row r="94" spans="1:9" hidden="1" x14ac:dyDescent="0.2">
      <c r="A94" s="13" t="s">
        <v>107</v>
      </c>
      <c r="B94" s="13" t="s">
        <v>108</v>
      </c>
      <c r="C94" s="13" t="s">
        <v>444</v>
      </c>
      <c r="D94" s="13" t="s">
        <v>3306</v>
      </c>
      <c r="E94" s="13" t="s">
        <v>171</v>
      </c>
      <c r="F94" s="13" t="s">
        <v>4258</v>
      </c>
      <c r="G94" s="13" t="s">
        <v>29</v>
      </c>
      <c r="H94" s="13">
        <v>18000</v>
      </c>
      <c r="I94" s="13" t="s">
        <v>39</v>
      </c>
    </row>
    <row r="95" spans="1:9" hidden="1" x14ac:dyDescent="0.2">
      <c r="A95" s="13" t="s">
        <v>107</v>
      </c>
      <c r="B95" s="13" t="s">
        <v>108</v>
      </c>
      <c r="C95" s="13" t="s">
        <v>710</v>
      </c>
      <c r="D95" s="13" t="s">
        <v>3307</v>
      </c>
      <c r="E95" s="13" t="s">
        <v>171</v>
      </c>
      <c r="F95" s="13" t="s">
        <v>4222</v>
      </c>
      <c r="G95" s="13" t="s">
        <v>29</v>
      </c>
      <c r="H95" s="13">
        <v>7500</v>
      </c>
      <c r="I95" s="13" t="s">
        <v>39</v>
      </c>
    </row>
    <row r="96" spans="1:9" hidden="1" x14ac:dyDescent="0.2">
      <c r="A96" s="13" t="s">
        <v>107</v>
      </c>
      <c r="B96" s="13" t="s">
        <v>108</v>
      </c>
      <c r="C96" s="13" t="s">
        <v>2009</v>
      </c>
      <c r="D96" s="13" t="s">
        <v>3308</v>
      </c>
      <c r="E96" s="13" t="s">
        <v>64</v>
      </c>
      <c r="F96" s="13" t="s">
        <v>4222</v>
      </c>
      <c r="G96" s="13" t="s">
        <v>29</v>
      </c>
      <c r="H96" s="13">
        <v>4655</v>
      </c>
      <c r="I96" s="13" t="s">
        <v>39</v>
      </c>
    </row>
    <row r="97" spans="1:9" hidden="1" x14ac:dyDescent="0.2">
      <c r="A97" s="13" t="s">
        <v>107</v>
      </c>
      <c r="B97" s="13" t="s">
        <v>108</v>
      </c>
      <c r="C97" s="13" t="s">
        <v>2722</v>
      </c>
      <c r="D97" s="13" t="s">
        <v>3310</v>
      </c>
      <c r="E97" s="13" t="s">
        <v>64</v>
      </c>
      <c r="F97" s="13" t="s">
        <v>4210</v>
      </c>
      <c r="G97" s="13" t="s">
        <v>29</v>
      </c>
      <c r="H97" s="13">
        <v>1650</v>
      </c>
      <c r="I97" s="13" t="s">
        <v>39</v>
      </c>
    </row>
    <row r="98" spans="1:9" hidden="1" x14ac:dyDescent="0.2">
      <c r="A98" s="13" t="s">
        <v>107</v>
      </c>
      <c r="B98" s="13" t="s">
        <v>108</v>
      </c>
      <c r="C98" s="13" t="s">
        <v>654</v>
      </c>
      <c r="D98" s="13" t="s">
        <v>3311</v>
      </c>
      <c r="E98" s="13" t="s">
        <v>171</v>
      </c>
      <c r="F98" s="13" t="s">
        <v>4210</v>
      </c>
      <c r="G98" s="13" t="s">
        <v>334</v>
      </c>
      <c r="H98" s="13">
        <v>3500</v>
      </c>
      <c r="I98" s="13" t="s">
        <v>39</v>
      </c>
    </row>
    <row r="99" spans="1:9" hidden="1" x14ac:dyDescent="0.2">
      <c r="A99" s="13" t="s">
        <v>107</v>
      </c>
      <c r="B99" s="13" t="s">
        <v>108</v>
      </c>
      <c r="C99" s="13" t="s">
        <v>2533</v>
      </c>
      <c r="D99" s="13" t="s">
        <v>3312</v>
      </c>
      <c r="E99" s="13" t="s">
        <v>64</v>
      </c>
      <c r="F99" s="13" t="s">
        <v>4213</v>
      </c>
      <c r="G99" s="13" t="s">
        <v>33</v>
      </c>
      <c r="H99" s="13">
        <v>4645</v>
      </c>
      <c r="I99" s="13" t="s">
        <v>39</v>
      </c>
    </row>
    <row r="100" spans="1:9" hidden="1" x14ac:dyDescent="0.2">
      <c r="A100" s="13" t="s">
        <v>107</v>
      </c>
      <c r="B100" s="13" t="s">
        <v>108</v>
      </c>
      <c r="C100" s="13" t="s">
        <v>2537</v>
      </c>
      <c r="D100" s="13" t="s">
        <v>3313</v>
      </c>
      <c r="E100" s="13" t="s">
        <v>64</v>
      </c>
      <c r="F100" s="13" t="s">
        <v>4213</v>
      </c>
      <c r="G100" s="13" t="s">
        <v>33</v>
      </c>
      <c r="H100" s="13">
        <v>5127</v>
      </c>
      <c r="I100" s="13" t="s">
        <v>39</v>
      </c>
    </row>
    <row r="101" spans="1:9" hidden="1" x14ac:dyDescent="0.2">
      <c r="A101" s="13" t="s">
        <v>107</v>
      </c>
      <c r="B101" s="13" t="s">
        <v>439</v>
      </c>
      <c r="C101" s="13" t="s">
        <v>803</v>
      </c>
      <c r="D101" s="13" t="s">
        <v>3314</v>
      </c>
      <c r="E101" s="13" t="s">
        <v>171</v>
      </c>
      <c r="F101" s="13" t="s">
        <v>4259</v>
      </c>
      <c r="G101" s="13" t="s">
        <v>29</v>
      </c>
      <c r="H101" s="13">
        <v>23000</v>
      </c>
      <c r="I101" s="13" t="s">
        <v>39</v>
      </c>
    </row>
    <row r="102" spans="1:9" hidden="1" x14ac:dyDescent="0.2">
      <c r="A102" s="13" t="s">
        <v>107</v>
      </c>
      <c r="B102" s="13" t="s">
        <v>439</v>
      </c>
      <c r="C102" s="13" t="s">
        <v>3132</v>
      </c>
      <c r="D102" s="13" t="s">
        <v>3315</v>
      </c>
      <c r="E102" s="13" t="s">
        <v>40</v>
      </c>
      <c r="F102" s="13" t="s">
        <v>4260</v>
      </c>
      <c r="G102" s="13" t="s">
        <v>155</v>
      </c>
      <c r="H102" s="13">
        <v>69241</v>
      </c>
      <c r="I102" s="13" t="s">
        <v>39</v>
      </c>
    </row>
    <row r="103" spans="1:9" hidden="1" x14ac:dyDescent="0.2">
      <c r="A103" s="13" t="s">
        <v>107</v>
      </c>
      <c r="B103" s="13" t="s">
        <v>439</v>
      </c>
      <c r="C103" s="13" t="s">
        <v>2545</v>
      </c>
      <c r="D103" s="13" t="s">
        <v>3317</v>
      </c>
      <c r="E103" s="13" t="s">
        <v>64</v>
      </c>
      <c r="F103" s="13" t="s">
        <v>4261</v>
      </c>
      <c r="G103" s="13" t="s">
        <v>29</v>
      </c>
      <c r="H103" s="13">
        <v>5612</v>
      </c>
      <c r="I103" s="13" t="s">
        <v>39</v>
      </c>
    </row>
    <row r="104" spans="1:9" hidden="1" x14ac:dyDescent="0.2">
      <c r="A104" s="13" t="s">
        <v>107</v>
      </c>
      <c r="B104" s="13" t="s">
        <v>439</v>
      </c>
      <c r="C104" s="13" t="s">
        <v>793</v>
      </c>
      <c r="D104" s="13" t="s">
        <v>3318</v>
      </c>
      <c r="E104" s="13" t="s">
        <v>171</v>
      </c>
      <c r="F104" s="13" t="s">
        <v>4210</v>
      </c>
      <c r="G104" s="13" t="s">
        <v>29</v>
      </c>
      <c r="H104" s="13">
        <v>2500</v>
      </c>
      <c r="I104" s="13" t="s">
        <v>39</v>
      </c>
    </row>
    <row r="105" spans="1:9" hidden="1" x14ac:dyDescent="0.2">
      <c r="A105" s="13" t="s">
        <v>107</v>
      </c>
      <c r="B105" s="13" t="s">
        <v>439</v>
      </c>
      <c r="C105" s="13" t="s">
        <v>790</v>
      </c>
      <c r="D105" s="13" t="s">
        <v>3320</v>
      </c>
      <c r="E105" s="13" t="s">
        <v>171</v>
      </c>
      <c r="F105" s="13" t="s">
        <v>4210</v>
      </c>
      <c r="G105" s="13" t="s">
        <v>337</v>
      </c>
      <c r="H105" s="13">
        <v>6294</v>
      </c>
      <c r="I105" s="13" t="s">
        <v>39</v>
      </c>
    </row>
    <row r="106" spans="1:9" hidden="1" x14ac:dyDescent="0.2">
      <c r="A106" s="13" t="s">
        <v>107</v>
      </c>
      <c r="B106" s="13" t="s">
        <v>439</v>
      </c>
      <c r="C106" s="13" t="s">
        <v>3143</v>
      </c>
      <c r="D106" s="13" t="s">
        <v>3321</v>
      </c>
      <c r="E106" s="13" t="s">
        <v>40</v>
      </c>
      <c r="F106" s="13" t="s">
        <v>4262</v>
      </c>
      <c r="G106" s="13" t="s">
        <v>29</v>
      </c>
      <c r="H106" s="13">
        <v>8800</v>
      </c>
      <c r="I106" s="13" t="s">
        <v>39</v>
      </c>
    </row>
    <row r="107" spans="1:9" hidden="1" x14ac:dyDescent="0.2">
      <c r="A107" s="13" t="s">
        <v>107</v>
      </c>
      <c r="B107" s="13" t="s">
        <v>439</v>
      </c>
      <c r="C107" s="13" t="s">
        <v>796</v>
      </c>
      <c r="D107" s="13" t="s">
        <v>3322</v>
      </c>
      <c r="E107" s="13" t="s">
        <v>171</v>
      </c>
      <c r="F107" s="13" t="s">
        <v>4263</v>
      </c>
      <c r="G107" s="13" t="s">
        <v>29</v>
      </c>
      <c r="H107" s="13">
        <v>24000</v>
      </c>
      <c r="I107" s="13" t="s">
        <v>39</v>
      </c>
    </row>
    <row r="108" spans="1:9" hidden="1" x14ac:dyDescent="0.2">
      <c r="A108" s="13" t="s">
        <v>107</v>
      </c>
      <c r="B108" s="13" t="s">
        <v>439</v>
      </c>
      <c r="C108" s="13" t="s">
        <v>435</v>
      </c>
      <c r="D108" s="13" t="s">
        <v>3323</v>
      </c>
      <c r="E108" s="13" t="s">
        <v>171</v>
      </c>
      <c r="F108" s="13" t="s">
        <v>4264</v>
      </c>
      <c r="G108" s="13" t="s">
        <v>29</v>
      </c>
      <c r="H108" s="13">
        <v>10540</v>
      </c>
      <c r="I108" s="13" t="s">
        <v>39</v>
      </c>
    </row>
    <row r="109" spans="1:9" hidden="1" x14ac:dyDescent="0.2">
      <c r="A109" s="13" t="s">
        <v>107</v>
      </c>
      <c r="B109" s="13" t="s">
        <v>439</v>
      </c>
      <c r="C109" s="13" t="s">
        <v>2657</v>
      </c>
      <c r="D109" s="13" t="s">
        <v>3328</v>
      </c>
      <c r="E109" s="13" t="s">
        <v>64</v>
      </c>
      <c r="F109" s="13" t="s">
        <v>4222</v>
      </c>
      <c r="G109" s="13" t="s">
        <v>29</v>
      </c>
      <c r="H109" s="13">
        <v>1743</v>
      </c>
      <c r="I109" s="13" t="s">
        <v>39</v>
      </c>
    </row>
    <row r="110" spans="1:9" hidden="1" x14ac:dyDescent="0.2">
      <c r="A110" s="13" t="s">
        <v>107</v>
      </c>
      <c r="B110" s="13" t="s">
        <v>439</v>
      </c>
      <c r="C110" s="13" t="s">
        <v>2712</v>
      </c>
      <c r="D110" s="13" t="s">
        <v>3332</v>
      </c>
      <c r="E110" s="13" t="s">
        <v>64</v>
      </c>
      <c r="F110" s="13" t="s">
        <v>4210</v>
      </c>
      <c r="G110" s="13" t="s">
        <v>29</v>
      </c>
      <c r="H110" s="13">
        <v>3600</v>
      </c>
      <c r="I110" s="13" t="s">
        <v>39</v>
      </c>
    </row>
    <row r="111" spans="1:9" hidden="1" x14ac:dyDescent="0.2">
      <c r="A111" s="13" t="s">
        <v>107</v>
      </c>
      <c r="B111" s="13" t="s">
        <v>439</v>
      </c>
      <c r="C111" s="13" t="s">
        <v>2543</v>
      </c>
      <c r="D111" s="13" t="s">
        <v>3333</v>
      </c>
      <c r="E111" s="13" t="s">
        <v>64</v>
      </c>
      <c r="F111" s="13" t="s">
        <v>4265</v>
      </c>
      <c r="G111" s="13" t="s">
        <v>155</v>
      </c>
      <c r="H111" s="13">
        <v>5000</v>
      </c>
      <c r="I111" s="13" t="s">
        <v>39</v>
      </c>
    </row>
    <row r="112" spans="1:9" hidden="1" x14ac:dyDescent="0.2">
      <c r="A112" s="13" t="s">
        <v>107</v>
      </c>
      <c r="B112" s="13" t="s">
        <v>439</v>
      </c>
      <c r="C112" s="13" t="s">
        <v>2604</v>
      </c>
      <c r="D112" s="13" t="s">
        <v>3335</v>
      </c>
      <c r="E112" s="13" t="s">
        <v>64</v>
      </c>
      <c r="F112" s="13" t="s">
        <v>4210</v>
      </c>
      <c r="G112" s="13" t="s">
        <v>29</v>
      </c>
      <c r="H112" s="13">
        <v>2920</v>
      </c>
      <c r="I112" s="13" t="s">
        <v>39</v>
      </c>
    </row>
    <row r="113" spans="1:9" hidden="1" x14ac:dyDescent="0.2">
      <c r="A113" s="13" t="s">
        <v>107</v>
      </c>
      <c r="B113" s="13" t="s">
        <v>419</v>
      </c>
      <c r="C113" s="13" t="s">
        <v>784</v>
      </c>
      <c r="D113" s="13" t="s">
        <v>3337</v>
      </c>
      <c r="E113" s="13" t="s">
        <v>171</v>
      </c>
      <c r="F113" s="13" t="s">
        <v>4266</v>
      </c>
      <c r="G113" s="13" t="s">
        <v>29</v>
      </c>
      <c r="H113" s="13">
        <v>21000</v>
      </c>
      <c r="I113" s="13" t="s">
        <v>39</v>
      </c>
    </row>
    <row r="114" spans="1:9" hidden="1" x14ac:dyDescent="0.2">
      <c r="A114" s="13" t="s">
        <v>107</v>
      </c>
      <c r="B114" s="13" t="s">
        <v>419</v>
      </c>
      <c r="C114" s="13" t="s">
        <v>415</v>
      </c>
      <c r="D114" s="13" t="s">
        <v>3338</v>
      </c>
      <c r="E114" s="13" t="s">
        <v>171</v>
      </c>
      <c r="F114" s="13" t="s">
        <v>4258</v>
      </c>
      <c r="G114" s="13" t="s">
        <v>29</v>
      </c>
      <c r="H114" s="13">
        <v>17400</v>
      </c>
      <c r="I114" s="13" t="s">
        <v>39</v>
      </c>
    </row>
    <row r="115" spans="1:9" hidden="1" x14ac:dyDescent="0.2">
      <c r="A115" s="13" t="s">
        <v>107</v>
      </c>
      <c r="B115" s="13" t="s">
        <v>419</v>
      </c>
      <c r="C115" s="13" t="s">
        <v>2591</v>
      </c>
      <c r="D115" s="13" t="s">
        <v>3339</v>
      </c>
      <c r="E115" s="13" t="s">
        <v>64</v>
      </c>
      <c r="F115" s="13" t="s">
        <v>4267</v>
      </c>
      <c r="G115" s="13" t="s">
        <v>29</v>
      </c>
      <c r="H115" s="13">
        <v>5890</v>
      </c>
      <c r="I115" s="13" t="s">
        <v>39</v>
      </c>
    </row>
    <row r="116" spans="1:9" hidden="1" x14ac:dyDescent="0.2">
      <c r="A116" s="13" t="s">
        <v>107</v>
      </c>
      <c r="B116" s="13" t="s">
        <v>419</v>
      </c>
      <c r="C116" s="13" t="s">
        <v>481</v>
      </c>
      <c r="D116" s="13" t="s">
        <v>3340</v>
      </c>
      <c r="E116" s="13" t="s">
        <v>171</v>
      </c>
      <c r="F116" s="13" t="s">
        <v>4268</v>
      </c>
      <c r="G116" s="13" t="s">
        <v>29</v>
      </c>
      <c r="H116" s="13">
        <v>14113</v>
      </c>
      <c r="I116" s="13" t="s">
        <v>39</v>
      </c>
    </row>
    <row r="117" spans="1:9" hidden="1" x14ac:dyDescent="0.2">
      <c r="A117" s="13" t="s">
        <v>107</v>
      </c>
      <c r="B117" s="13" t="s">
        <v>419</v>
      </c>
      <c r="C117" s="13" t="s">
        <v>426</v>
      </c>
      <c r="D117" s="13" t="s">
        <v>3341</v>
      </c>
      <c r="E117" s="13" t="s">
        <v>171</v>
      </c>
      <c r="F117" s="13" t="s">
        <v>4269</v>
      </c>
      <c r="G117" s="13" t="s">
        <v>29</v>
      </c>
      <c r="H117" s="13">
        <v>5000</v>
      </c>
      <c r="I117" s="13" t="s">
        <v>39</v>
      </c>
    </row>
    <row r="118" spans="1:9" hidden="1" x14ac:dyDescent="0.2">
      <c r="A118" s="13" t="s">
        <v>107</v>
      </c>
      <c r="B118" s="13" t="s">
        <v>419</v>
      </c>
      <c r="C118" s="13" t="s">
        <v>2572</v>
      </c>
      <c r="D118" s="13" t="s">
        <v>3342</v>
      </c>
      <c r="E118" s="13" t="s">
        <v>64</v>
      </c>
      <c r="F118" s="13" t="s">
        <v>4270</v>
      </c>
      <c r="G118" s="13" t="s">
        <v>33</v>
      </c>
      <c r="H118" s="13">
        <v>3600</v>
      </c>
      <c r="I118" s="13" t="s">
        <v>39</v>
      </c>
    </row>
    <row r="119" spans="1:9" hidden="1" x14ac:dyDescent="0.2">
      <c r="A119" s="13" t="s">
        <v>107</v>
      </c>
      <c r="B119" s="13" t="s">
        <v>419</v>
      </c>
      <c r="C119" s="13" t="s">
        <v>2551</v>
      </c>
      <c r="D119" s="13" t="s">
        <v>3343</v>
      </c>
      <c r="E119" s="13" t="s">
        <v>64</v>
      </c>
      <c r="F119" s="13" t="s">
        <v>4271</v>
      </c>
      <c r="G119" s="13" t="s">
        <v>29</v>
      </c>
      <c r="H119" s="13">
        <v>7840</v>
      </c>
      <c r="I119" s="13" t="s">
        <v>39</v>
      </c>
    </row>
    <row r="120" spans="1:9" hidden="1" x14ac:dyDescent="0.2">
      <c r="A120" s="13" t="s">
        <v>107</v>
      </c>
      <c r="B120" s="13" t="s">
        <v>419</v>
      </c>
      <c r="C120" s="13" t="s">
        <v>788</v>
      </c>
      <c r="D120" s="13" t="s">
        <v>3344</v>
      </c>
      <c r="E120" s="13" t="s">
        <v>171</v>
      </c>
      <c r="F120" s="13" t="s">
        <v>4272</v>
      </c>
      <c r="G120" s="13" t="s">
        <v>29</v>
      </c>
      <c r="H120" s="13">
        <v>30700</v>
      </c>
      <c r="I120" s="13" t="s">
        <v>39</v>
      </c>
    </row>
    <row r="121" spans="1:9" hidden="1" x14ac:dyDescent="0.2">
      <c r="A121" s="13" t="s">
        <v>107</v>
      </c>
      <c r="B121" s="13" t="s">
        <v>419</v>
      </c>
      <c r="C121" s="13" t="s">
        <v>431</v>
      </c>
      <c r="D121" s="13" t="s">
        <v>3345</v>
      </c>
      <c r="E121" s="13" t="s">
        <v>171</v>
      </c>
      <c r="F121" s="13" t="s">
        <v>4273</v>
      </c>
      <c r="G121" s="13" t="s">
        <v>29</v>
      </c>
      <c r="H121" s="13">
        <v>44000</v>
      </c>
      <c r="I121" s="13" t="s">
        <v>39</v>
      </c>
    </row>
    <row r="122" spans="1:9" hidden="1" x14ac:dyDescent="0.2">
      <c r="A122" s="13" t="s">
        <v>107</v>
      </c>
      <c r="B122" s="13" t="s">
        <v>419</v>
      </c>
      <c r="C122" s="13" t="s">
        <v>2566</v>
      </c>
      <c r="D122" s="13" t="s">
        <v>3346</v>
      </c>
      <c r="E122" s="13" t="s">
        <v>64</v>
      </c>
      <c r="F122" s="13" t="s">
        <v>4213</v>
      </c>
      <c r="G122" s="13" t="s">
        <v>33</v>
      </c>
      <c r="H122" s="13">
        <v>8513</v>
      </c>
      <c r="I122" s="13" t="s">
        <v>39</v>
      </c>
    </row>
    <row r="123" spans="1:9" hidden="1" x14ac:dyDescent="0.2">
      <c r="A123" s="13" t="s">
        <v>107</v>
      </c>
      <c r="B123" s="13" t="s">
        <v>419</v>
      </c>
      <c r="C123" s="13" t="s">
        <v>3087</v>
      </c>
      <c r="D123" s="13" t="s">
        <v>3349</v>
      </c>
      <c r="E123" s="13" t="s">
        <v>64</v>
      </c>
      <c r="F123" s="13" t="s">
        <v>4210</v>
      </c>
      <c r="G123" s="13" t="s">
        <v>29</v>
      </c>
      <c r="H123" s="13">
        <v>1095</v>
      </c>
      <c r="I123" s="13" t="s">
        <v>39</v>
      </c>
    </row>
    <row r="124" spans="1:9" hidden="1" x14ac:dyDescent="0.2">
      <c r="A124" s="13" t="s">
        <v>107</v>
      </c>
      <c r="B124" s="13" t="s">
        <v>419</v>
      </c>
      <c r="C124" s="13" t="s">
        <v>3015</v>
      </c>
      <c r="D124" s="13" t="s">
        <v>3350</v>
      </c>
      <c r="E124" s="13" t="s">
        <v>64</v>
      </c>
      <c r="F124" s="13" t="s">
        <v>4210</v>
      </c>
      <c r="G124" s="13" t="s">
        <v>29</v>
      </c>
      <c r="H124" s="13">
        <v>1248</v>
      </c>
      <c r="I124" s="13" t="s">
        <v>39</v>
      </c>
    </row>
    <row r="125" spans="1:9" hidden="1" x14ac:dyDescent="0.2">
      <c r="A125" s="13" t="s">
        <v>107</v>
      </c>
      <c r="B125" s="13" t="s">
        <v>419</v>
      </c>
      <c r="C125" s="13" t="s">
        <v>2606</v>
      </c>
      <c r="D125" s="13" t="s">
        <v>3351</v>
      </c>
      <c r="E125" s="13" t="s">
        <v>64</v>
      </c>
      <c r="F125" s="13" t="s">
        <v>4210</v>
      </c>
      <c r="G125" s="13" t="s">
        <v>29</v>
      </c>
      <c r="H125" s="13">
        <v>1194</v>
      </c>
      <c r="I125" s="13" t="s">
        <v>39</v>
      </c>
    </row>
    <row r="126" spans="1:9" hidden="1" x14ac:dyDescent="0.2">
      <c r="A126" s="13" t="s">
        <v>107</v>
      </c>
      <c r="B126" s="13" t="s">
        <v>407</v>
      </c>
      <c r="C126" s="13" t="s">
        <v>778</v>
      </c>
      <c r="D126" s="13" t="s">
        <v>3353</v>
      </c>
      <c r="E126" s="13" t="s">
        <v>171</v>
      </c>
      <c r="F126" s="13" t="s">
        <v>4274</v>
      </c>
      <c r="G126" s="13" t="s">
        <v>29</v>
      </c>
      <c r="H126" s="13">
        <v>21433</v>
      </c>
      <c r="I126" s="13" t="s">
        <v>39</v>
      </c>
    </row>
    <row r="127" spans="1:9" hidden="1" x14ac:dyDescent="0.2">
      <c r="A127" s="13" t="s">
        <v>107</v>
      </c>
      <c r="B127" s="13" t="s">
        <v>407</v>
      </c>
      <c r="C127" s="13" t="s">
        <v>2458</v>
      </c>
      <c r="D127" s="13" t="s">
        <v>3354</v>
      </c>
      <c r="E127" s="13" t="s">
        <v>64</v>
      </c>
      <c r="F127" s="13" t="s">
        <v>4213</v>
      </c>
      <c r="G127" s="13" t="s">
        <v>29</v>
      </c>
      <c r="H127" s="13">
        <v>4522</v>
      </c>
      <c r="I127" s="13" t="s">
        <v>39</v>
      </c>
    </row>
    <row r="128" spans="1:9" hidden="1" x14ac:dyDescent="0.2">
      <c r="A128" s="13" t="s">
        <v>107</v>
      </c>
      <c r="B128" s="13" t="s">
        <v>407</v>
      </c>
      <c r="C128" s="13" t="s">
        <v>2469</v>
      </c>
      <c r="D128" s="13" t="s">
        <v>3355</v>
      </c>
      <c r="E128" s="13" t="s">
        <v>64</v>
      </c>
      <c r="F128" s="13" t="s">
        <v>4213</v>
      </c>
      <c r="G128" s="13" t="s">
        <v>33</v>
      </c>
      <c r="H128" s="13">
        <v>3150</v>
      </c>
      <c r="I128" s="13" t="s">
        <v>39</v>
      </c>
    </row>
    <row r="129" spans="1:9" hidden="1" x14ac:dyDescent="0.2">
      <c r="A129" s="13" t="s">
        <v>107</v>
      </c>
      <c r="B129" s="13" t="s">
        <v>407</v>
      </c>
      <c r="C129" s="13" t="s">
        <v>781</v>
      </c>
      <c r="D129" s="13" t="s">
        <v>3357</v>
      </c>
      <c r="E129" s="13" t="s">
        <v>171</v>
      </c>
      <c r="F129" s="13" t="s">
        <v>4275</v>
      </c>
      <c r="G129" s="13" t="s">
        <v>29</v>
      </c>
      <c r="H129" s="13">
        <v>25690</v>
      </c>
      <c r="I129" s="13" t="s">
        <v>39</v>
      </c>
    </row>
    <row r="130" spans="1:9" hidden="1" x14ac:dyDescent="0.2">
      <c r="A130" s="13" t="s">
        <v>107</v>
      </c>
      <c r="B130" s="13" t="s">
        <v>407</v>
      </c>
      <c r="C130" s="13" t="s">
        <v>402</v>
      </c>
      <c r="D130" s="13" t="s">
        <v>3358</v>
      </c>
      <c r="E130" s="13" t="s">
        <v>171</v>
      </c>
      <c r="F130" s="13" t="s">
        <v>4213</v>
      </c>
      <c r="G130" s="13" t="s">
        <v>29</v>
      </c>
      <c r="H130" s="13">
        <v>18000</v>
      </c>
      <c r="I130" s="13" t="s">
        <v>39</v>
      </c>
    </row>
    <row r="131" spans="1:9" hidden="1" x14ac:dyDescent="0.2">
      <c r="A131" s="13" t="s">
        <v>107</v>
      </c>
      <c r="B131" s="13" t="s">
        <v>407</v>
      </c>
      <c r="C131" s="13" t="s">
        <v>2484</v>
      </c>
      <c r="D131" s="13" t="s">
        <v>3359</v>
      </c>
      <c r="E131" s="13" t="s">
        <v>64</v>
      </c>
      <c r="F131" s="13" t="s">
        <v>4213</v>
      </c>
      <c r="G131" s="13" t="s">
        <v>29</v>
      </c>
      <c r="H131" s="13">
        <v>5000</v>
      </c>
      <c r="I131" s="13" t="s">
        <v>39</v>
      </c>
    </row>
    <row r="132" spans="1:9" hidden="1" x14ac:dyDescent="0.2">
      <c r="A132" s="13" t="s">
        <v>107</v>
      </c>
      <c r="B132" s="13" t="s">
        <v>407</v>
      </c>
      <c r="C132" s="13" t="s">
        <v>2555</v>
      </c>
      <c r="D132" s="13" t="s">
        <v>3360</v>
      </c>
      <c r="E132" s="13" t="s">
        <v>64</v>
      </c>
      <c r="F132" s="13" t="s">
        <v>4213</v>
      </c>
      <c r="G132" s="13" t="s">
        <v>29</v>
      </c>
      <c r="H132" s="13">
        <v>5149</v>
      </c>
      <c r="I132" s="13" t="s">
        <v>39</v>
      </c>
    </row>
    <row r="133" spans="1:9" hidden="1" x14ac:dyDescent="0.2">
      <c r="A133" s="13" t="s">
        <v>107</v>
      </c>
      <c r="B133" s="13" t="s">
        <v>407</v>
      </c>
      <c r="C133" s="13" t="s">
        <v>2577</v>
      </c>
      <c r="D133" s="13" t="s">
        <v>3361</v>
      </c>
      <c r="E133" s="13" t="s">
        <v>64</v>
      </c>
      <c r="F133" s="13" t="s">
        <v>4276</v>
      </c>
      <c r="G133" s="13" t="s">
        <v>155</v>
      </c>
      <c r="H133" s="13">
        <v>8250</v>
      </c>
      <c r="I133" s="13" t="s">
        <v>39</v>
      </c>
    </row>
    <row r="134" spans="1:9" hidden="1" x14ac:dyDescent="0.2">
      <c r="A134" s="13" t="s">
        <v>107</v>
      </c>
      <c r="B134" s="13" t="s">
        <v>407</v>
      </c>
      <c r="C134" s="13" t="s">
        <v>409</v>
      </c>
      <c r="D134" s="13" t="s">
        <v>3362</v>
      </c>
      <c r="E134" s="13" t="s">
        <v>171</v>
      </c>
      <c r="F134" s="13" t="s">
        <v>4277</v>
      </c>
      <c r="G134" s="13" t="s">
        <v>29</v>
      </c>
      <c r="H134" s="13">
        <v>42841</v>
      </c>
      <c r="I134" s="13" t="s">
        <v>39</v>
      </c>
    </row>
    <row r="135" spans="1:9" hidden="1" x14ac:dyDescent="0.2">
      <c r="A135" s="13" t="s">
        <v>107</v>
      </c>
      <c r="B135" s="13" t="s">
        <v>407</v>
      </c>
      <c r="C135" s="13" t="s">
        <v>412</v>
      </c>
      <c r="D135" s="13" t="s">
        <v>3363</v>
      </c>
      <c r="E135" s="13" t="s">
        <v>171</v>
      </c>
      <c r="F135" s="13" t="s">
        <v>4278</v>
      </c>
      <c r="G135" s="13" t="s">
        <v>155</v>
      </c>
      <c r="H135" s="13">
        <v>60431</v>
      </c>
      <c r="I135" s="13" t="s">
        <v>39</v>
      </c>
    </row>
    <row r="136" spans="1:9" hidden="1" x14ac:dyDescent="0.2">
      <c r="A136" s="13" t="s">
        <v>107</v>
      </c>
      <c r="B136" s="13" t="s">
        <v>407</v>
      </c>
      <c r="C136" s="13" t="s">
        <v>2585</v>
      </c>
      <c r="D136" s="13" t="s">
        <v>3369</v>
      </c>
      <c r="E136" s="13" t="s">
        <v>64</v>
      </c>
      <c r="F136" s="13" t="s">
        <v>4246</v>
      </c>
      <c r="G136" s="13" t="s">
        <v>29</v>
      </c>
      <c r="H136" s="13">
        <v>8885</v>
      </c>
      <c r="I136" s="13" t="s">
        <v>39</v>
      </c>
    </row>
    <row r="137" spans="1:9" hidden="1" x14ac:dyDescent="0.2">
      <c r="A137" s="13" t="s">
        <v>107</v>
      </c>
      <c r="B137" s="13" t="s">
        <v>407</v>
      </c>
      <c r="C137" s="13" t="s">
        <v>2085</v>
      </c>
      <c r="D137" s="13" t="s">
        <v>3372</v>
      </c>
      <c r="E137" s="13" t="s">
        <v>64</v>
      </c>
      <c r="F137" s="13" t="s">
        <v>4279</v>
      </c>
      <c r="G137" s="13" t="s">
        <v>29</v>
      </c>
      <c r="H137" s="13">
        <v>20221</v>
      </c>
      <c r="I137" s="13" t="s">
        <v>39</v>
      </c>
    </row>
    <row r="138" spans="1:9" hidden="1" x14ac:dyDescent="0.2">
      <c r="A138" s="13" t="s">
        <v>107</v>
      </c>
      <c r="B138" s="13" t="s">
        <v>407</v>
      </c>
      <c r="C138" s="13" t="s">
        <v>2524</v>
      </c>
      <c r="D138" s="13" t="s">
        <v>3373</v>
      </c>
      <c r="E138" s="13" t="s">
        <v>64</v>
      </c>
      <c r="F138" s="13" t="s">
        <v>4280</v>
      </c>
      <c r="G138" s="13" t="s">
        <v>29</v>
      </c>
      <c r="H138" s="13">
        <v>9350</v>
      </c>
      <c r="I138" s="13" t="s">
        <v>39</v>
      </c>
    </row>
    <row r="139" spans="1:9" hidden="1" x14ac:dyDescent="0.2">
      <c r="A139" s="13" t="s">
        <v>107</v>
      </c>
      <c r="B139" s="13" t="s">
        <v>407</v>
      </c>
      <c r="C139" s="13" t="s">
        <v>775</v>
      </c>
      <c r="D139" s="13" t="s">
        <v>3378</v>
      </c>
      <c r="E139" s="13" t="s">
        <v>171</v>
      </c>
      <c r="F139" s="13" t="s">
        <v>4281</v>
      </c>
      <c r="G139" s="13" t="s">
        <v>29</v>
      </c>
      <c r="H139" s="13">
        <v>14113</v>
      </c>
      <c r="I139" s="13" t="s">
        <v>39</v>
      </c>
    </row>
    <row r="140" spans="1:9" hidden="1" x14ac:dyDescent="0.2">
      <c r="A140" s="13" t="s">
        <v>107</v>
      </c>
      <c r="B140" s="13" t="s">
        <v>407</v>
      </c>
      <c r="C140" s="13" t="s">
        <v>2464</v>
      </c>
      <c r="D140" s="13" t="s">
        <v>3382</v>
      </c>
      <c r="E140" s="13" t="s">
        <v>64</v>
      </c>
      <c r="F140" s="13" t="s">
        <v>4213</v>
      </c>
      <c r="G140" s="13" t="s">
        <v>29</v>
      </c>
      <c r="H140" s="13">
        <v>5674</v>
      </c>
      <c r="I140" s="13" t="s">
        <v>39</v>
      </c>
    </row>
    <row r="141" spans="1:9" hidden="1" x14ac:dyDescent="0.2">
      <c r="A141" s="13" t="s">
        <v>107</v>
      </c>
      <c r="B141" s="13" t="s">
        <v>389</v>
      </c>
      <c r="C141" s="13" t="s">
        <v>2356</v>
      </c>
      <c r="D141" s="13" t="s">
        <v>3385</v>
      </c>
      <c r="E141" s="13" t="s">
        <v>64</v>
      </c>
      <c r="F141" s="13" t="s">
        <v>4213</v>
      </c>
      <c r="G141" s="13" t="s">
        <v>29</v>
      </c>
      <c r="H141" s="13">
        <v>4776</v>
      </c>
      <c r="I141" s="13" t="s">
        <v>39</v>
      </c>
    </row>
    <row r="142" spans="1:9" hidden="1" x14ac:dyDescent="0.2">
      <c r="A142" s="13" t="s">
        <v>107</v>
      </c>
      <c r="B142" s="13" t="s">
        <v>389</v>
      </c>
      <c r="C142" s="13" t="s">
        <v>2477</v>
      </c>
      <c r="D142" s="13" t="s">
        <v>3386</v>
      </c>
      <c r="E142" s="13" t="s">
        <v>64</v>
      </c>
      <c r="F142" s="13" t="s">
        <v>4213</v>
      </c>
      <c r="G142" s="13" t="s">
        <v>33</v>
      </c>
      <c r="H142" s="13">
        <v>4800</v>
      </c>
      <c r="I142" s="13" t="s">
        <v>39</v>
      </c>
    </row>
    <row r="143" spans="1:9" hidden="1" x14ac:dyDescent="0.2">
      <c r="A143" s="13" t="s">
        <v>107</v>
      </c>
      <c r="B143" s="13" t="s">
        <v>389</v>
      </c>
      <c r="C143" s="13" t="s">
        <v>3025</v>
      </c>
      <c r="D143" s="13" t="s">
        <v>3387</v>
      </c>
      <c r="E143" s="13" t="s">
        <v>64</v>
      </c>
      <c r="F143" s="13" t="s">
        <v>4218</v>
      </c>
      <c r="G143" s="13" t="s">
        <v>29</v>
      </c>
      <c r="H143" s="13">
        <v>4462</v>
      </c>
      <c r="I143" s="13" t="s">
        <v>39</v>
      </c>
    </row>
    <row r="144" spans="1:9" hidden="1" x14ac:dyDescent="0.2">
      <c r="A144" s="13" t="s">
        <v>107</v>
      </c>
      <c r="B144" s="13" t="s">
        <v>389</v>
      </c>
      <c r="C144" s="13" t="s">
        <v>764</v>
      </c>
      <c r="D144" s="13" t="s">
        <v>3388</v>
      </c>
      <c r="E144" s="13" t="s">
        <v>171</v>
      </c>
      <c r="F144" s="13" t="s">
        <v>4282</v>
      </c>
      <c r="G144" s="13" t="s">
        <v>29</v>
      </c>
      <c r="H144" s="13">
        <v>52278</v>
      </c>
      <c r="I144" s="13" t="s">
        <v>39</v>
      </c>
    </row>
    <row r="145" spans="1:9" hidden="1" x14ac:dyDescent="0.2">
      <c r="A145" s="13" t="s">
        <v>107</v>
      </c>
      <c r="B145" s="13" t="s">
        <v>389</v>
      </c>
      <c r="C145" s="13" t="s">
        <v>2514</v>
      </c>
      <c r="D145" s="13" t="s">
        <v>3389</v>
      </c>
      <c r="E145" s="13" t="s">
        <v>64</v>
      </c>
      <c r="F145" s="13" t="s">
        <v>4246</v>
      </c>
      <c r="G145" s="13" t="s">
        <v>123</v>
      </c>
      <c r="H145" s="13">
        <v>5184</v>
      </c>
      <c r="I145" s="13" t="s">
        <v>39</v>
      </c>
    </row>
    <row r="146" spans="1:9" hidden="1" x14ac:dyDescent="0.2">
      <c r="A146" s="13" t="s">
        <v>107</v>
      </c>
      <c r="B146" s="13" t="s">
        <v>389</v>
      </c>
      <c r="C146" s="13" t="s">
        <v>394</v>
      </c>
      <c r="D146" s="13" t="s">
        <v>3390</v>
      </c>
      <c r="E146" s="13" t="s">
        <v>171</v>
      </c>
      <c r="F146" s="13" t="s">
        <v>4283</v>
      </c>
      <c r="G146" s="13" t="s">
        <v>29</v>
      </c>
      <c r="H146" s="13">
        <v>30000</v>
      </c>
      <c r="I146" s="13" t="s">
        <v>39</v>
      </c>
    </row>
    <row r="147" spans="1:9" hidden="1" x14ac:dyDescent="0.2">
      <c r="A147" s="13" t="s">
        <v>107</v>
      </c>
      <c r="B147" s="13" t="s">
        <v>389</v>
      </c>
      <c r="C147" s="13" t="s">
        <v>391</v>
      </c>
      <c r="D147" s="13" t="s">
        <v>3391</v>
      </c>
      <c r="E147" s="13" t="s">
        <v>171</v>
      </c>
      <c r="F147" s="13" t="s">
        <v>4284</v>
      </c>
      <c r="G147" s="13" t="s">
        <v>29</v>
      </c>
      <c r="H147" s="13">
        <v>63700</v>
      </c>
      <c r="I147" s="13" t="s">
        <v>39</v>
      </c>
    </row>
    <row r="148" spans="1:9" hidden="1" x14ac:dyDescent="0.2">
      <c r="A148" s="13" t="s">
        <v>107</v>
      </c>
      <c r="B148" s="13" t="s">
        <v>389</v>
      </c>
      <c r="C148" s="13" t="s">
        <v>384</v>
      </c>
      <c r="D148" s="13" t="s">
        <v>3392</v>
      </c>
      <c r="E148" s="13" t="s">
        <v>171</v>
      </c>
      <c r="F148" s="13" t="s">
        <v>4285</v>
      </c>
      <c r="G148" s="13" t="s">
        <v>123</v>
      </c>
      <c r="H148" s="13">
        <v>32911</v>
      </c>
      <c r="I148" s="13" t="s">
        <v>39</v>
      </c>
    </row>
    <row r="149" spans="1:9" hidden="1" x14ac:dyDescent="0.2">
      <c r="A149" s="13" t="s">
        <v>107</v>
      </c>
      <c r="B149" s="13" t="s">
        <v>389</v>
      </c>
      <c r="C149" s="13" t="s">
        <v>767</v>
      </c>
      <c r="D149" s="13" t="s">
        <v>3393</v>
      </c>
      <c r="E149" s="13" t="s">
        <v>171</v>
      </c>
      <c r="F149" s="13" t="s">
        <v>4286</v>
      </c>
      <c r="G149" s="13" t="s">
        <v>29</v>
      </c>
      <c r="H149" s="13">
        <v>12044</v>
      </c>
      <c r="I149" s="13" t="s">
        <v>39</v>
      </c>
    </row>
    <row r="150" spans="1:9" hidden="1" x14ac:dyDescent="0.2">
      <c r="A150" s="13" t="s">
        <v>107</v>
      </c>
      <c r="B150" s="13" t="s">
        <v>389</v>
      </c>
      <c r="C150" s="13" t="s">
        <v>772</v>
      </c>
      <c r="D150" s="13" t="s">
        <v>3394</v>
      </c>
      <c r="E150" s="13" t="s">
        <v>171</v>
      </c>
      <c r="F150" s="13" t="s">
        <v>4210</v>
      </c>
      <c r="G150" s="13" t="s">
        <v>29</v>
      </c>
      <c r="H150" s="13">
        <v>4500</v>
      </c>
      <c r="I150" s="13" t="s">
        <v>39</v>
      </c>
    </row>
    <row r="151" spans="1:9" hidden="1" x14ac:dyDescent="0.2">
      <c r="A151" s="13" t="s">
        <v>107</v>
      </c>
      <c r="B151" s="13" t="s">
        <v>389</v>
      </c>
      <c r="C151" s="13" t="s">
        <v>3126</v>
      </c>
      <c r="D151" s="13" t="s">
        <v>3396</v>
      </c>
      <c r="E151" s="13" t="s">
        <v>40</v>
      </c>
      <c r="F151" s="13" t="s">
        <v>4210</v>
      </c>
      <c r="G151" s="13" t="s">
        <v>337</v>
      </c>
      <c r="H151" s="13">
        <v>3155</v>
      </c>
      <c r="I151" s="13" t="s">
        <v>39</v>
      </c>
    </row>
    <row r="152" spans="1:9" hidden="1" x14ac:dyDescent="0.2">
      <c r="A152" s="13" t="s">
        <v>107</v>
      </c>
      <c r="B152" s="13" t="s">
        <v>389</v>
      </c>
      <c r="C152" s="13" t="s">
        <v>2227</v>
      </c>
      <c r="D152" s="13" t="s">
        <v>3397</v>
      </c>
      <c r="E152" s="13" t="s">
        <v>64</v>
      </c>
      <c r="F152" s="13" t="s">
        <v>4222</v>
      </c>
      <c r="G152" s="13" t="s">
        <v>29</v>
      </c>
      <c r="H152" s="13">
        <v>4680</v>
      </c>
      <c r="I152" s="13" t="s">
        <v>39</v>
      </c>
    </row>
    <row r="153" spans="1:9" hidden="1" x14ac:dyDescent="0.2">
      <c r="A153" s="13" t="s">
        <v>107</v>
      </c>
      <c r="B153" s="13" t="s">
        <v>389</v>
      </c>
      <c r="C153" s="13" t="s">
        <v>3052</v>
      </c>
      <c r="D153" s="13" t="s">
        <v>3399</v>
      </c>
      <c r="E153" s="13" t="s">
        <v>64</v>
      </c>
      <c r="F153" s="13" t="s">
        <v>4210</v>
      </c>
      <c r="G153" s="13" t="s">
        <v>29</v>
      </c>
      <c r="H153" s="13">
        <v>3123</v>
      </c>
      <c r="I153" s="13" t="s">
        <v>39</v>
      </c>
    </row>
    <row r="154" spans="1:9" hidden="1" x14ac:dyDescent="0.2">
      <c r="A154" s="13" t="s">
        <v>107</v>
      </c>
      <c r="B154" s="13" t="s">
        <v>389</v>
      </c>
      <c r="C154" s="13" t="s">
        <v>2480</v>
      </c>
      <c r="D154" s="13" t="s">
        <v>3402</v>
      </c>
      <c r="E154" s="13" t="s">
        <v>64</v>
      </c>
      <c r="F154" s="13" t="s">
        <v>4213</v>
      </c>
      <c r="G154" s="13" t="s">
        <v>33</v>
      </c>
      <c r="H154" s="13">
        <v>5013</v>
      </c>
      <c r="I154" s="13" t="s">
        <v>39</v>
      </c>
    </row>
    <row r="155" spans="1:9" hidden="1" x14ac:dyDescent="0.2">
      <c r="A155" s="13" t="s">
        <v>107</v>
      </c>
      <c r="B155" s="13" t="s">
        <v>375</v>
      </c>
      <c r="C155" s="13" t="s">
        <v>2496</v>
      </c>
      <c r="D155" s="13" t="s">
        <v>3403</v>
      </c>
      <c r="E155" s="13" t="s">
        <v>64</v>
      </c>
      <c r="F155" s="13" t="s">
        <v>4287</v>
      </c>
      <c r="G155" s="13" t="s">
        <v>33</v>
      </c>
      <c r="H155" s="13">
        <v>6000</v>
      </c>
      <c r="I155" s="13" t="s">
        <v>39</v>
      </c>
    </row>
    <row r="156" spans="1:9" hidden="1" x14ac:dyDescent="0.2">
      <c r="A156" s="13" t="s">
        <v>107</v>
      </c>
      <c r="B156" s="13" t="s">
        <v>375</v>
      </c>
      <c r="C156" s="13" t="s">
        <v>754</v>
      </c>
      <c r="D156" s="13" t="s">
        <v>3404</v>
      </c>
      <c r="E156" s="13" t="s">
        <v>171</v>
      </c>
      <c r="F156" s="13" t="s">
        <v>4288</v>
      </c>
      <c r="G156" s="13" t="s">
        <v>29</v>
      </c>
      <c r="H156" s="13">
        <v>24000</v>
      </c>
      <c r="I156" s="13" t="s">
        <v>39</v>
      </c>
    </row>
    <row r="157" spans="1:9" hidden="1" x14ac:dyDescent="0.2">
      <c r="A157" s="13" t="s">
        <v>107</v>
      </c>
      <c r="B157" s="13" t="s">
        <v>375</v>
      </c>
      <c r="C157" s="13" t="s">
        <v>380</v>
      </c>
      <c r="D157" s="13" t="s">
        <v>3405</v>
      </c>
      <c r="E157" s="13" t="s">
        <v>171</v>
      </c>
      <c r="F157" s="13" t="s">
        <v>4289</v>
      </c>
      <c r="G157" s="13" t="s">
        <v>29</v>
      </c>
      <c r="H157" s="13">
        <v>20000</v>
      </c>
      <c r="I157" s="13" t="s">
        <v>39</v>
      </c>
    </row>
    <row r="158" spans="1:9" hidden="1" x14ac:dyDescent="0.2">
      <c r="A158" s="13" t="s">
        <v>107</v>
      </c>
      <c r="B158" s="13" t="s">
        <v>375</v>
      </c>
      <c r="C158" s="13" t="s">
        <v>2490</v>
      </c>
      <c r="D158" s="13" t="s">
        <v>3406</v>
      </c>
      <c r="E158" s="13" t="s">
        <v>64</v>
      </c>
      <c r="F158" s="13" t="s">
        <v>4213</v>
      </c>
      <c r="G158" s="13" t="s">
        <v>33</v>
      </c>
      <c r="H158" s="13">
        <v>2860</v>
      </c>
      <c r="I158" s="13" t="s">
        <v>39</v>
      </c>
    </row>
    <row r="159" spans="1:9" hidden="1" x14ac:dyDescent="0.2">
      <c r="A159" s="13" t="s">
        <v>107</v>
      </c>
      <c r="B159" s="13" t="s">
        <v>375</v>
      </c>
      <c r="C159" s="13" t="s">
        <v>760</v>
      </c>
      <c r="D159" s="13" t="s">
        <v>3407</v>
      </c>
      <c r="E159" s="13" t="s">
        <v>171</v>
      </c>
      <c r="F159" s="13" t="s">
        <v>4290</v>
      </c>
      <c r="G159" s="13" t="s">
        <v>29</v>
      </c>
      <c r="H159" s="13">
        <v>3060</v>
      </c>
      <c r="I159" s="13" t="s">
        <v>39</v>
      </c>
    </row>
    <row r="160" spans="1:9" hidden="1" x14ac:dyDescent="0.2">
      <c r="A160" s="13" t="s">
        <v>107</v>
      </c>
      <c r="B160" s="13" t="s">
        <v>375</v>
      </c>
      <c r="C160" s="13" t="s">
        <v>757</v>
      </c>
      <c r="D160" s="13" t="s">
        <v>3408</v>
      </c>
      <c r="E160" s="13" t="s">
        <v>171</v>
      </c>
      <c r="F160" s="13" t="s">
        <v>4291</v>
      </c>
      <c r="G160" s="13" t="s">
        <v>29</v>
      </c>
      <c r="H160" s="13">
        <v>27000</v>
      </c>
      <c r="I160" s="13" t="s">
        <v>39</v>
      </c>
    </row>
    <row r="161" spans="1:9" hidden="1" x14ac:dyDescent="0.2">
      <c r="A161" s="13" t="s">
        <v>107</v>
      </c>
      <c r="B161" s="13" t="s">
        <v>375</v>
      </c>
      <c r="C161" s="13" t="s">
        <v>2498</v>
      </c>
      <c r="D161" s="13" t="s">
        <v>3409</v>
      </c>
      <c r="E161" s="13" t="s">
        <v>64</v>
      </c>
      <c r="F161" s="13" t="s">
        <v>4292</v>
      </c>
      <c r="G161" s="13" t="s">
        <v>33</v>
      </c>
      <c r="H161" s="13">
        <v>2300</v>
      </c>
      <c r="I161" s="13" t="s">
        <v>39</v>
      </c>
    </row>
    <row r="162" spans="1:9" hidden="1" x14ac:dyDescent="0.2">
      <c r="A162" s="13" t="s">
        <v>107</v>
      </c>
      <c r="B162" s="13" t="s">
        <v>375</v>
      </c>
      <c r="C162" s="13" t="s">
        <v>370</v>
      </c>
      <c r="D162" s="13" t="s">
        <v>3410</v>
      </c>
      <c r="E162" s="13" t="s">
        <v>171</v>
      </c>
      <c r="F162" s="13" t="s">
        <v>4258</v>
      </c>
      <c r="G162" s="13" t="s">
        <v>29</v>
      </c>
      <c r="H162" s="13">
        <v>10620</v>
      </c>
      <c r="I162" s="13" t="s">
        <v>39</v>
      </c>
    </row>
    <row r="163" spans="1:9" hidden="1" x14ac:dyDescent="0.2">
      <c r="A163" s="13" t="s">
        <v>107</v>
      </c>
      <c r="B163" s="13" t="s">
        <v>375</v>
      </c>
      <c r="C163" s="13" t="s">
        <v>377</v>
      </c>
      <c r="D163" s="13" t="s">
        <v>3411</v>
      </c>
      <c r="E163" s="13" t="s">
        <v>171</v>
      </c>
      <c r="F163" s="13" t="s">
        <v>4293</v>
      </c>
      <c r="G163" s="13" t="s">
        <v>29</v>
      </c>
      <c r="H163" s="13">
        <v>86850</v>
      </c>
      <c r="I163" s="13" t="s">
        <v>39</v>
      </c>
    </row>
    <row r="164" spans="1:9" hidden="1" x14ac:dyDescent="0.2">
      <c r="A164" s="13" t="s">
        <v>107</v>
      </c>
      <c r="B164" s="13" t="s">
        <v>375</v>
      </c>
      <c r="C164" s="13" t="s">
        <v>2507</v>
      </c>
      <c r="D164" s="13" t="s">
        <v>3412</v>
      </c>
      <c r="E164" s="13" t="s">
        <v>64</v>
      </c>
      <c r="F164" s="13" t="s">
        <v>4294</v>
      </c>
      <c r="G164" s="13" t="s">
        <v>123</v>
      </c>
      <c r="H164" s="13">
        <v>2490</v>
      </c>
      <c r="I164" s="13" t="s">
        <v>39</v>
      </c>
    </row>
    <row r="165" spans="1:9" hidden="1" x14ac:dyDescent="0.2">
      <c r="A165" s="13" t="s">
        <v>107</v>
      </c>
      <c r="B165" s="13" t="s">
        <v>375</v>
      </c>
      <c r="C165" s="13" t="s">
        <v>2502</v>
      </c>
      <c r="D165" s="13" t="s">
        <v>3414</v>
      </c>
      <c r="E165" s="13" t="s">
        <v>64</v>
      </c>
      <c r="F165" s="13" t="s">
        <v>4213</v>
      </c>
      <c r="G165" s="13" t="s">
        <v>33</v>
      </c>
      <c r="H165" s="13">
        <v>5307</v>
      </c>
      <c r="I165" s="13" t="s">
        <v>39</v>
      </c>
    </row>
    <row r="166" spans="1:9" hidden="1" x14ac:dyDescent="0.2">
      <c r="A166" s="13" t="s">
        <v>56</v>
      </c>
      <c r="B166" s="13" t="s">
        <v>744</v>
      </c>
      <c r="C166" s="13" t="s">
        <v>750</v>
      </c>
      <c r="D166" s="13" t="s">
        <v>3417</v>
      </c>
      <c r="E166" s="13" t="s">
        <v>171</v>
      </c>
      <c r="F166" s="13" t="s">
        <v>4222</v>
      </c>
      <c r="G166" s="13" t="s">
        <v>29</v>
      </c>
      <c r="H166" s="13">
        <v>3200</v>
      </c>
      <c r="I166" s="13" t="s">
        <v>39</v>
      </c>
    </row>
    <row r="167" spans="1:9" hidden="1" x14ac:dyDescent="0.2">
      <c r="A167" s="13" t="s">
        <v>56</v>
      </c>
      <c r="B167" s="13" t="s">
        <v>744</v>
      </c>
      <c r="C167" s="13" t="s">
        <v>746</v>
      </c>
      <c r="D167" s="13" t="s">
        <v>3418</v>
      </c>
      <c r="E167" s="13" t="s">
        <v>171</v>
      </c>
      <c r="F167" s="13" t="s">
        <v>4222</v>
      </c>
      <c r="G167" s="13" t="s">
        <v>29</v>
      </c>
      <c r="H167" s="13">
        <v>3366</v>
      </c>
      <c r="I167" s="13" t="s">
        <v>39</v>
      </c>
    </row>
    <row r="168" spans="1:9" hidden="1" x14ac:dyDescent="0.2">
      <c r="A168" s="13" t="s">
        <v>56</v>
      </c>
      <c r="B168" s="13" t="s">
        <v>744</v>
      </c>
      <c r="C168" s="13" t="s">
        <v>3040</v>
      </c>
      <c r="D168" s="13" t="s">
        <v>3419</v>
      </c>
      <c r="E168" s="13" t="s">
        <v>40</v>
      </c>
      <c r="F168" s="13" t="s">
        <v>4295</v>
      </c>
      <c r="G168" s="13" t="s">
        <v>155</v>
      </c>
      <c r="H168" s="13">
        <v>100000</v>
      </c>
      <c r="I168" s="13" t="s">
        <v>39</v>
      </c>
    </row>
    <row r="169" spans="1:9" hidden="1" x14ac:dyDescent="0.2">
      <c r="A169" s="13" t="s">
        <v>56</v>
      </c>
      <c r="B169" s="13" t="s">
        <v>744</v>
      </c>
      <c r="C169" s="13" t="s">
        <v>740</v>
      </c>
      <c r="D169" s="13" t="s">
        <v>3420</v>
      </c>
      <c r="E169" s="13" t="s">
        <v>171</v>
      </c>
      <c r="F169" s="13" t="s">
        <v>4222</v>
      </c>
      <c r="G169" s="13" t="s">
        <v>29</v>
      </c>
      <c r="H169" s="13">
        <v>3461</v>
      </c>
      <c r="I169" s="13" t="s">
        <v>39</v>
      </c>
    </row>
    <row r="170" spans="1:9" hidden="1" x14ac:dyDescent="0.2">
      <c r="A170" s="13" t="s">
        <v>56</v>
      </c>
      <c r="B170" s="13" t="s">
        <v>744</v>
      </c>
      <c r="C170" s="13" t="s">
        <v>2291</v>
      </c>
      <c r="D170" s="13" t="s">
        <v>3421</v>
      </c>
      <c r="E170" s="13" t="s">
        <v>64</v>
      </c>
      <c r="F170" s="13" t="s">
        <v>4296</v>
      </c>
      <c r="G170" s="13" t="s">
        <v>33</v>
      </c>
      <c r="H170" s="13">
        <v>6323</v>
      </c>
      <c r="I170" s="13" t="s">
        <v>39</v>
      </c>
    </row>
    <row r="171" spans="1:9" hidden="1" x14ac:dyDescent="0.2">
      <c r="A171" s="13" t="s">
        <v>56</v>
      </c>
      <c r="B171" s="13" t="s">
        <v>744</v>
      </c>
      <c r="C171" s="13" t="s">
        <v>2936</v>
      </c>
      <c r="D171" s="13" t="s">
        <v>3422</v>
      </c>
      <c r="E171" s="13" t="s">
        <v>64</v>
      </c>
      <c r="F171" s="13" t="s">
        <v>4222</v>
      </c>
      <c r="G171" s="13" t="s">
        <v>29</v>
      </c>
      <c r="H171" s="13">
        <v>1750</v>
      </c>
      <c r="I171" s="13" t="s">
        <v>39</v>
      </c>
    </row>
    <row r="172" spans="1:9" hidden="1" x14ac:dyDescent="0.2">
      <c r="A172" s="13" t="s">
        <v>56</v>
      </c>
      <c r="B172" s="13" t="s">
        <v>744</v>
      </c>
      <c r="C172" s="13" t="s">
        <v>2016</v>
      </c>
      <c r="D172" s="13" t="s">
        <v>3423</v>
      </c>
      <c r="E172" s="13" t="s">
        <v>64</v>
      </c>
      <c r="F172" s="13" t="s">
        <v>4222</v>
      </c>
      <c r="G172" s="13" t="s">
        <v>29</v>
      </c>
      <c r="H172" s="13">
        <v>2400</v>
      </c>
      <c r="I172" s="13" t="s">
        <v>39</v>
      </c>
    </row>
    <row r="173" spans="1:9" hidden="1" x14ac:dyDescent="0.2">
      <c r="A173" s="13" t="s">
        <v>56</v>
      </c>
      <c r="B173" s="13" t="s">
        <v>744</v>
      </c>
      <c r="C173" s="13" t="s">
        <v>3139</v>
      </c>
      <c r="D173" s="13" t="s">
        <v>3424</v>
      </c>
      <c r="E173" s="13" t="s">
        <v>64</v>
      </c>
      <c r="F173" s="13" t="s">
        <v>4222</v>
      </c>
      <c r="G173" s="13" t="s">
        <v>29</v>
      </c>
      <c r="H173" s="13">
        <v>3882</v>
      </c>
      <c r="I173" s="13" t="s">
        <v>39</v>
      </c>
    </row>
    <row r="174" spans="1:9" hidden="1" x14ac:dyDescent="0.2">
      <c r="A174" s="13" t="s">
        <v>56</v>
      </c>
      <c r="B174" s="13" t="s">
        <v>744</v>
      </c>
      <c r="C174" s="13" t="s">
        <v>2512</v>
      </c>
      <c r="D174" s="13" t="s">
        <v>3425</v>
      </c>
      <c r="E174" s="13" t="s">
        <v>64</v>
      </c>
      <c r="F174" s="13" t="s">
        <v>4213</v>
      </c>
      <c r="G174" s="13" t="s">
        <v>29</v>
      </c>
      <c r="H174" s="13">
        <v>5098</v>
      </c>
      <c r="I174" s="13" t="s">
        <v>39</v>
      </c>
    </row>
    <row r="175" spans="1:9" hidden="1" x14ac:dyDescent="0.2">
      <c r="A175" s="13" t="s">
        <v>56</v>
      </c>
      <c r="B175" s="13" t="s">
        <v>732</v>
      </c>
      <c r="C175" s="13" t="s">
        <v>2658</v>
      </c>
      <c r="D175" s="13" t="s">
        <v>3426</v>
      </c>
      <c r="E175" s="13" t="s">
        <v>64</v>
      </c>
      <c r="F175" s="13" t="s">
        <v>4210</v>
      </c>
      <c r="G175" s="13" t="s">
        <v>123</v>
      </c>
      <c r="H175" s="13">
        <v>3300</v>
      </c>
      <c r="I175" s="13" t="s">
        <v>39</v>
      </c>
    </row>
    <row r="176" spans="1:9" hidden="1" x14ac:dyDescent="0.2">
      <c r="A176" s="13" t="s">
        <v>56</v>
      </c>
      <c r="B176" s="13" t="s">
        <v>732</v>
      </c>
      <c r="C176" s="13" t="s">
        <v>2581</v>
      </c>
      <c r="D176" s="13" t="s">
        <v>3427</v>
      </c>
      <c r="E176" s="13" t="s">
        <v>64</v>
      </c>
      <c r="F176" s="13" t="s">
        <v>4297</v>
      </c>
      <c r="G176" s="13" t="s">
        <v>1091</v>
      </c>
      <c r="H176" s="13">
        <v>6609</v>
      </c>
      <c r="I176" s="13" t="s">
        <v>39</v>
      </c>
    </row>
    <row r="177" spans="1:9" hidden="1" x14ac:dyDescent="0.2">
      <c r="A177" s="13" t="s">
        <v>56</v>
      </c>
      <c r="B177" s="13" t="s">
        <v>732</v>
      </c>
      <c r="C177" s="13" t="s">
        <v>2415</v>
      </c>
      <c r="D177" s="13" t="s">
        <v>3428</v>
      </c>
      <c r="E177" s="13" t="s">
        <v>64</v>
      </c>
      <c r="F177" s="13" t="s">
        <v>4298</v>
      </c>
      <c r="G177" s="13" t="s">
        <v>29</v>
      </c>
      <c r="H177" s="13">
        <v>6078</v>
      </c>
      <c r="I177" s="13" t="s">
        <v>39</v>
      </c>
    </row>
    <row r="178" spans="1:9" hidden="1" x14ac:dyDescent="0.2">
      <c r="A178" s="13" t="s">
        <v>56</v>
      </c>
      <c r="B178" s="13" t="s">
        <v>732</v>
      </c>
      <c r="C178" s="13" t="s">
        <v>2426</v>
      </c>
      <c r="D178" s="13" t="s">
        <v>3429</v>
      </c>
      <c r="E178" s="13" t="s">
        <v>64</v>
      </c>
      <c r="F178" s="13" t="s">
        <v>4299</v>
      </c>
      <c r="G178" s="13" t="s">
        <v>155</v>
      </c>
      <c r="H178" s="13">
        <v>148211</v>
      </c>
      <c r="I178" s="13" t="s">
        <v>39</v>
      </c>
    </row>
    <row r="179" spans="1:9" hidden="1" x14ac:dyDescent="0.2">
      <c r="A179" s="13" t="s">
        <v>56</v>
      </c>
      <c r="B179" s="13" t="s">
        <v>732</v>
      </c>
      <c r="C179" s="13" t="s">
        <v>2619</v>
      </c>
      <c r="D179" s="13" t="s">
        <v>3430</v>
      </c>
      <c r="E179" s="13" t="s">
        <v>64</v>
      </c>
      <c r="F179" s="13" t="s">
        <v>4222</v>
      </c>
      <c r="G179" s="13" t="s">
        <v>337</v>
      </c>
      <c r="H179" s="13">
        <v>7120</v>
      </c>
      <c r="I179" s="13" t="s">
        <v>39</v>
      </c>
    </row>
    <row r="180" spans="1:9" hidden="1" x14ac:dyDescent="0.2">
      <c r="A180" s="13" t="s">
        <v>56</v>
      </c>
      <c r="B180" s="13" t="s">
        <v>732</v>
      </c>
      <c r="C180" s="13" t="s">
        <v>2868</v>
      </c>
      <c r="D180" s="13" t="s">
        <v>3431</v>
      </c>
      <c r="E180" s="13" t="s">
        <v>64</v>
      </c>
      <c r="F180" s="13" t="s">
        <v>4222</v>
      </c>
      <c r="G180" s="13" t="s">
        <v>29</v>
      </c>
      <c r="H180" s="13">
        <v>4043</v>
      </c>
      <c r="I180" s="13" t="s">
        <v>39</v>
      </c>
    </row>
    <row r="181" spans="1:9" hidden="1" x14ac:dyDescent="0.2">
      <c r="A181" s="13" t="s">
        <v>56</v>
      </c>
      <c r="B181" s="13" t="s">
        <v>732</v>
      </c>
      <c r="C181" s="13" t="s">
        <v>2133</v>
      </c>
      <c r="D181" s="13" t="s">
        <v>3432</v>
      </c>
      <c r="E181" s="13" t="s">
        <v>64</v>
      </c>
      <c r="F181" s="13" t="s">
        <v>4213</v>
      </c>
      <c r="G181" s="13" t="s">
        <v>33</v>
      </c>
      <c r="H181" s="13">
        <v>4800</v>
      </c>
      <c r="I181" s="13" t="s">
        <v>39</v>
      </c>
    </row>
    <row r="182" spans="1:9" hidden="1" x14ac:dyDescent="0.2">
      <c r="A182" s="13" t="s">
        <v>56</v>
      </c>
      <c r="B182" s="13" t="s">
        <v>732</v>
      </c>
      <c r="C182" s="13" t="s">
        <v>2612</v>
      </c>
      <c r="D182" s="13" t="s">
        <v>3433</v>
      </c>
      <c r="E182" s="13" t="s">
        <v>64</v>
      </c>
      <c r="F182" s="13" t="s">
        <v>4300</v>
      </c>
      <c r="G182" s="13" t="s">
        <v>29</v>
      </c>
      <c r="H182" s="13">
        <v>16172</v>
      </c>
      <c r="I182" s="13" t="s">
        <v>39</v>
      </c>
    </row>
    <row r="183" spans="1:9" hidden="1" x14ac:dyDescent="0.2">
      <c r="A183" s="13" t="s">
        <v>56</v>
      </c>
      <c r="B183" s="13" t="s">
        <v>732</v>
      </c>
      <c r="C183" s="13" t="s">
        <v>2068</v>
      </c>
      <c r="D183" s="13" t="s">
        <v>3434</v>
      </c>
      <c r="E183" s="13" t="s">
        <v>64</v>
      </c>
      <c r="F183" s="13" t="s">
        <v>4213</v>
      </c>
      <c r="G183" s="13" t="s">
        <v>33</v>
      </c>
      <c r="H183" s="13">
        <v>4100</v>
      </c>
      <c r="I183" s="13" t="s">
        <v>39</v>
      </c>
    </row>
    <row r="184" spans="1:9" hidden="1" x14ac:dyDescent="0.2">
      <c r="A184" s="13" t="s">
        <v>56</v>
      </c>
      <c r="B184" s="13" t="s">
        <v>732</v>
      </c>
      <c r="C184" s="13" t="s">
        <v>728</v>
      </c>
      <c r="D184" s="13" t="s">
        <v>3435</v>
      </c>
      <c r="E184" s="13" t="s">
        <v>171</v>
      </c>
      <c r="F184" s="13" t="s">
        <v>4222</v>
      </c>
      <c r="G184" s="13" t="s">
        <v>29</v>
      </c>
      <c r="H184" s="13">
        <v>25000</v>
      </c>
      <c r="I184" s="13" t="s">
        <v>39</v>
      </c>
    </row>
    <row r="185" spans="1:9" hidden="1" x14ac:dyDescent="0.2">
      <c r="A185" s="13" t="s">
        <v>56</v>
      </c>
      <c r="B185" s="13" t="s">
        <v>732</v>
      </c>
      <c r="C185" s="13" t="s">
        <v>2442</v>
      </c>
      <c r="D185" s="13" t="s">
        <v>3436</v>
      </c>
      <c r="E185" s="13" t="s">
        <v>64</v>
      </c>
      <c r="F185" s="13" t="s">
        <v>4213</v>
      </c>
      <c r="G185" s="13" t="s">
        <v>29</v>
      </c>
      <c r="H185" s="13">
        <v>8697</v>
      </c>
      <c r="I185" s="13" t="s">
        <v>39</v>
      </c>
    </row>
    <row r="186" spans="1:9" hidden="1" x14ac:dyDescent="0.2">
      <c r="A186" s="13" t="s">
        <v>56</v>
      </c>
      <c r="B186" s="13" t="s">
        <v>732</v>
      </c>
      <c r="C186" s="13" t="s">
        <v>2617</v>
      </c>
      <c r="D186" s="13" t="s">
        <v>3437</v>
      </c>
      <c r="E186" s="13" t="s">
        <v>64</v>
      </c>
      <c r="F186" s="13" t="s">
        <v>4301</v>
      </c>
      <c r="G186" s="13" t="s">
        <v>29</v>
      </c>
      <c r="H186" s="13">
        <v>12327</v>
      </c>
      <c r="I186" s="13" t="s">
        <v>39</v>
      </c>
    </row>
    <row r="187" spans="1:9" hidden="1" x14ac:dyDescent="0.2">
      <c r="A187" s="13" t="s">
        <v>56</v>
      </c>
      <c r="B187" s="13" t="s">
        <v>732</v>
      </c>
      <c r="C187" s="13" t="s">
        <v>2072</v>
      </c>
      <c r="D187" s="13" t="s">
        <v>3440</v>
      </c>
      <c r="E187" s="13" t="s">
        <v>64</v>
      </c>
      <c r="F187" s="13" t="s">
        <v>4213</v>
      </c>
      <c r="G187" s="13" t="s">
        <v>33</v>
      </c>
      <c r="H187" s="13">
        <v>5001</v>
      </c>
      <c r="I187" s="13" t="s">
        <v>39</v>
      </c>
    </row>
    <row r="188" spans="1:9" hidden="1" x14ac:dyDescent="0.2">
      <c r="A188" s="13" t="s">
        <v>56</v>
      </c>
      <c r="B188" s="13" t="s">
        <v>732</v>
      </c>
      <c r="C188" s="13" t="s">
        <v>2075</v>
      </c>
      <c r="D188" s="13" t="s">
        <v>3441</v>
      </c>
      <c r="E188" s="13" t="s">
        <v>64</v>
      </c>
      <c r="F188" s="13" t="s">
        <v>4213</v>
      </c>
      <c r="G188" s="13" t="s">
        <v>33</v>
      </c>
      <c r="H188" s="13">
        <v>4400</v>
      </c>
      <c r="I188" s="13" t="s">
        <v>39</v>
      </c>
    </row>
    <row r="189" spans="1:9" hidden="1" x14ac:dyDescent="0.2">
      <c r="A189" s="13" t="s">
        <v>56</v>
      </c>
      <c r="B189" s="13" t="s">
        <v>732</v>
      </c>
      <c r="C189" s="13" t="s">
        <v>2082</v>
      </c>
      <c r="D189" s="13" t="s">
        <v>3442</v>
      </c>
      <c r="E189" s="13" t="s">
        <v>64</v>
      </c>
      <c r="F189" s="13" t="s">
        <v>4213</v>
      </c>
      <c r="G189" s="13" t="s">
        <v>1199</v>
      </c>
      <c r="H189" s="13">
        <v>6970</v>
      </c>
      <c r="I189" s="13" t="s">
        <v>39</v>
      </c>
    </row>
    <row r="190" spans="1:9" hidden="1" x14ac:dyDescent="0.2">
      <c r="A190" s="13" t="s">
        <v>56</v>
      </c>
      <c r="B190" s="13" t="s">
        <v>368</v>
      </c>
      <c r="C190" s="13" t="s">
        <v>2434</v>
      </c>
      <c r="D190" s="13" t="s">
        <v>3443</v>
      </c>
      <c r="E190" s="13" t="s">
        <v>64</v>
      </c>
      <c r="F190" s="13" t="s">
        <v>4302</v>
      </c>
      <c r="G190" s="13" t="s">
        <v>33</v>
      </c>
      <c r="H190" s="13">
        <v>5289</v>
      </c>
      <c r="I190" s="13" t="s">
        <v>39</v>
      </c>
    </row>
    <row r="191" spans="1:9" hidden="1" x14ac:dyDescent="0.2">
      <c r="A191" s="13" t="s">
        <v>56</v>
      </c>
      <c r="B191" s="13" t="s">
        <v>368</v>
      </c>
      <c r="C191" s="13" t="s">
        <v>718</v>
      </c>
      <c r="D191" s="13" t="s">
        <v>3445</v>
      </c>
      <c r="E191" s="13" t="s">
        <v>171</v>
      </c>
      <c r="F191" s="13" t="s">
        <v>4222</v>
      </c>
      <c r="G191" s="13" t="s">
        <v>29</v>
      </c>
      <c r="H191" s="13">
        <v>5082</v>
      </c>
      <c r="I191" s="13" t="s">
        <v>39</v>
      </c>
    </row>
    <row r="192" spans="1:9" hidden="1" x14ac:dyDescent="0.2">
      <c r="A192" s="13" t="s">
        <v>56</v>
      </c>
      <c r="B192" s="13" t="s">
        <v>368</v>
      </c>
      <c r="C192" s="13" t="s">
        <v>534</v>
      </c>
      <c r="D192" s="13" t="s">
        <v>3446</v>
      </c>
      <c r="E192" s="13" t="s">
        <v>171</v>
      </c>
      <c r="F192" s="13" t="s">
        <v>4303</v>
      </c>
      <c r="G192" s="13" t="s">
        <v>29</v>
      </c>
      <c r="H192" s="13">
        <v>16337</v>
      </c>
      <c r="I192" s="13" t="s">
        <v>39</v>
      </c>
    </row>
    <row r="193" spans="1:9" hidden="1" x14ac:dyDescent="0.2">
      <c r="A193" s="13" t="s">
        <v>56</v>
      </c>
      <c r="B193" s="13" t="s">
        <v>368</v>
      </c>
      <c r="C193" s="13" t="s">
        <v>715</v>
      </c>
      <c r="D193" s="13" t="s">
        <v>3447</v>
      </c>
      <c r="E193" s="13" t="s">
        <v>171</v>
      </c>
      <c r="F193" s="13" t="s">
        <v>4222</v>
      </c>
      <c r="G193" s="13" t="s">
        <v>29</v>
      </c>
      <c r="H193" s="13">
        <v>3200</v>
      </c>
      <c r="I193" s="13" t="s">
        <v>39</v>
      </c>
    </row>
    <row r="194" spans="1:9" hidden="1" x14ac:dyDescent="0.2">
      <c r="A194" s="13" t="s">
        <v>56</v>
      </c>
      <c r="B194" s="13" t="s">
        <v>368</v>
      </c>
      <c r="C194" s="13" t="s">
        <v>724</v>
      </c>
      <c r="D194" s="13" t="s">
        <v>3448</v>
      </c>
      <c r="E194" s="13" t="s">
        <v>171</v>
      </c>
      <c r="F194" s="13" t="s">
        <v>4301</v>
      </c>
      <c r="G194" s="13" t="s">
        <v>29</v>
      </c>
      <c r="H194" s="13">
        <v>8083</v>
      </c>
      <c r="I194" s="13" t="s">
        <v>39</v>
      </c>
    </row>
    <row r="195" spans="1:9" hidden="1" x14ac:dyDescent="0.2">
      <c r="A195" s="13" t="s">
        <v>56</v>
      </c>
      <c r="B195" s="13" t="s">
        <v>368</v>
      </c>
      <c r="C195" s="13" t="s">
        <v>489</v>
      </c>
      <c r="D195" s="13" t="s">
        <v>3449</v>
      </c>
      <c r="E195" s="13" t="s">
        <v>171</v>
      </c>
      <c r="F195" s="13" t="s">
        <v>4304</v>
      </c>
      <c r="G195" s="13" t="s">
        <v>29</v>
      </c>
      <c r="H195" s="13">
        <v>10000</v>
      </c>
      <c r="I195" s="13" t="s">
        <v>39</v>
      </c>
    </row>
    <row r="196" spans="1:9" hidden="1" x14ac:dyDescent="0.2">
      <c r="A196" s="13" t="s">
        <v>56</v>
      </c>
      <c r="B196" s="13" t="s">
        <v>368</v>
      </c>
      <c r="C196" s="13" t="s">
        <v>421</v>
      </c>
      <c r="D196" s="13" t="s">
        <v>3450</v>
      </c>
      <c r="E196" s="13" t="s">
        <v>171</v>
      </c>
      <c r="F196" s="13" t="s">
        <v>4305</v>
      </c>
      <c r="G196" s="13" t="s">
        <v>29</v>
      </c>
      <c r="H196" s="13">
        <v>32754</v>
      </c>
      <c r="I196" s="13" t="s">
        <v>39</v>
      </c>
    </row>
    <row r="197" spans="1:9" hidden="1" x14ac:dyDescent="0.2">
      <c r="A197" s="13" t="s">
        <v>56</v>
      </c>
      <c r="B197" s="13" t="s">
        <v>368</v>
      </c>
      <c r="C197" s="13" t="s">
        <v>491</v>
      </c>
      <c r="D197" s="13" t="s">
        <v>3451</v>
      </c>
      <c r="E197" s="13" t="s">
        <v>171</v>
      </c>
      <c r="F197" s="13" t="s">
        <v>4210</v>
      </c>
      <c r="G197" s="13" t="s">
        <v>337</v>
      </c>
      <c r="H197" s="13">
        <v>2640</v>
      </c>
      <c r="I197" s="13" t="s">
        <v>39</v>
      </c>
    </row>
    <row r="198" spans="1:9" hidden="1" x14ac:dyDescent="0.2">
      <c r="A198" s="13" t="s">
        <v>56</v>
      </c>
      <c r="B198" s="13" t="s">
        <v>368</v>
      </c>
      <c r="C198" s="13" t="s">
        <v>364</v>
      </c>
      <c r="D198" s="13" t="s">
        <v>3449</v>
      </c>
      <c r="E198" s="13" t="s">
        <v>171</v>
      </c>
      <c r="F198" s="13" t="s">
        <v>4306</v>
      </c>
      <c r="G198" s="13" t="s">
        <v>334</v>
      </c>
      <c r="H198" s="13">
        <v>4392</v>
      </c>
      <c r="I198" s="13" t="s">
        <v>39</v>
      </c>
    </row>
    <row r="199" spans="1:9" hidden="1" x14ac:dyDescent="0.2">
      <c r="A199" s="13" t="s">
        <v>56</v>
      </c>
      <c r="B199" s="13" t="s">
        <v>368</v>
      </c>
      <c r="C199" s="13" t="s">
        <v>2089</v>
      </c>
      <c r="D199" s="13" t="s">
        <v>3453</v>
      </c>
      <c r="E199" s="13" t="s">
        <v>64</v>
      </c>
      <c r="F199" s="13" t="s">
        <v>4213</v>
      </c>
      <c r="G199" s="13" t="s">
        <v>33</v>
      </c>
      <c r="H199" s="13">
        <v>2200</v>
      </c>
      <c r="I199" s="13" t="s">
        <v>39</v>
      </c>
    </row>
    <row r="200" spans="1:9" hidden="1" x14ac:dyDescent="0.2">
      <c r="A200" s="13" t="s">
        <v>56</v>
      </c>
      <c r="B200" s="13" t="s">
        <v>368</v>
      </c>
      <c r="C200" s="13" t="s">
        <v>2091</v>
      </c>
      <c r="D200" s="13" t="s">
        <v>3454</v>
      </c>
      <c r="E200" s="13" t="s">
        <v>64</v>
      </c>
      <c r="F200" s="13" t="s">
        <v>4213</v>
      </c>
      <c r="G200" s="13" t="s">
        <v>33</v>
      </c>
      <c r="H200" s="13">
        <v>5400</v>
      </c>
      <c r="I200" s="13" t="s">
        <v>39</v>
      </c>
    </row>
    <row r="201" spans="1:9" hidden="1" x14ac:dyDescent="0.2">
      <c r="A201" s="13" t="s">
        <v>56</v>
      </c>
      <c r="B201" s="13" t="s">
        <v>478</v>
      </c>
      <c r="C201" s="13" t="s">
        <v>720</v>
      </c>
      <c r="D201" s="13" t="s">
        <v>3455</v>
      </c>
      <c r="E201" s="13" t="s">
        <v>171</v>
      </c>
      <c r="F201" s="13" t="s">
        <v>4307</v>
      </c>
      <c r="G201" s="13" t="s">
        <v>29</v>
      </c>
      <c r="H201" s="13">
        <v>40000</v>
      </c>
      <c r="I201" s="13" t="s">
        <v>39</v>
      </c>
    </row>
    <row r="202" spans="1:9" hidden="1" x14ac:dyDescent="0.2">
      <c r="A202" s="13" t="s">
        <v>56</v>
      </c>
      <c r="B202" s="13" t="s">
        <v>478</v>
      </c>
      <c r="C202" s="13" t="s">
        <v>2754</v>
      </c>
      <c r="D202" s="13" t="s">
        <v>3456</v>
      </c>
      <c r="E202" s="13" t="s">
        <v>24</v>
      </c>
      <c r="F202" s="13" t="s">
        <v>4308</v>
      </c>
      <c r="G202" s="13" t="s">
        <v>89</v>
      </c>
      <c r="H202" s="13">
        <v>5426</v>
      </c>
      <c r="I202" s="13" t="s">
        <v>39</v>
      </c>
    </row>
    <row r="203" spans="1:9" hidden="1" x14ac:dyDescent="0.2">
      <c r="A203" s="13" t="s">
        <v>56</v>
      </c>
      <c r="B203" s="13" t="s">
        <v>478</v>
      </c>
      <c r="C203" s="13" t="s">
        <v>474</v>
      </c>
      <c r="D203" s="13" t="s">
        <v>3458</v>
      </c>
      <c r="E203" s="13" t="s">
        <v>171</v>
      </c>
      <c r="F203" s="13" t="s">
        <v>4309</v>
      </c>
      <c r="G203" s="13" t="s">
        <v>29</v>
      </c>
      <c r="H203" s="13">
        <v>10000</v>
      </c>
      <c r="I203" s="13" t="s">
        <v>39</v>
      </c>
    </row>
    <row r="204" spans="1:9" hidden="1" x14ac:dyDescent="0.2">
      <c r="A204" s="13" t="s">
        <v>56</v>
      </c>
      <c r="B204" s="13" t="s">
        <v>478</v>
      </c>
      <c r="C204" s="13" t="s">
        <v>1038</v>
      </c>
      <c r="D204" s="13" t="s">
        <v>3459</v>
      </c>
      <c r="E204" s="13" t="s">
        <v>171</v>
      </c>
      <c r="F204" s="13" t="s">
        <v>4310</v>
      </c>
      <c r="G204" s="13" t="s">
        <v>29</v>
      </c>
      <c r="H204" s="13">
        <v>8256</v>
      </c>
      <c r="I204" s="13" t="s">
        <v>39</v>
      </c>
    </row>
    <row r="205" spans="1:9" hidden="1" x14ac:dyDescent="0.2">
      <c r="A205" s="13" t="s">
        <v>56</v>
      </c>
      <c r="B205" s="13" t="s">
        <v>478</v>
      </c>
      <c r="C205" s="13" t="s">
        <v>1476</v>
      </c>
      <c r="D205" s="13" t="s">
        <v>3460</v>
      </c>
      <c r="E205" s="13" t="s">
        <v>171</v>
      </c>
      <c r="F205" s="13" t="s">
        <v>4311</v>
      </c>
      <c r="G205" s="13" t="s">
        <v>29</v>
      </c>
      <c r="H205" s="13">
        <v>69000</v>
      </c>
      <c r="I205" s="13" t="s">
        <v>39</v>
      </c>
    </row>
    <row r="206" spans="1:9" hidden="1" x14ac:dyDescent="0.2">
      <c r="A206" s="13" t="s">
        <v>56</v>
      </c>
      <c r="B206" s="13" t="s">
        <v>478</v>
      </c>
      <c r="C206" s="13" t="s">
        <v>2625</v>
      </c>
      <c r="D206" s="13" t="s">
        <v>3463</v>
      </c>
      <c r="E206" s="13" t="s">
        <v>64</v>
      </c>
      <c r="F206" s="13" t="s">
        <v>4222</v>
      </c>
      <c r="G206" s="13" t="s">
        <v>29</v>
      </c>
      <c r="H206" s="13">
        <v>2200</v>
      </c>
      <c r="I206" s="13" t="s">
        <v>39</v>
      </c>
    </row>
    <row r="207" spans="1:9" hidden="1" x14ac:dyDescent="0.2">
      <c r="A207" s="13" t="s">
        <v>56</v>
      </c>
      <c r="B207" s="13" t="s">
        <v>478</v>
      </c>
      <c r="C207" s="13" t="s">
        <v>2129</v>
      </c>
      <c r="D207" s="13" t="s">
        <v>3465</v>
      </c>
      <c r="E207" s="13" t="s">
        <v>64</v>
      </c>
      <c r="F207" s="13" t="s">
        <v>4213</v>
      </c>
      <c r="G207" s="13" t="s">
        <v>33</v>
      </c>
      <c r="H207" s="13">
        <v>5344</v>
      </c>
      <c r="I207" s="13" t="s">
        <v>39</v>
      </c>
    </row>
    <row r="208" spans="1:9" hidden="1" x14ac:dyDescent="0.2">
      <c r="A208" s="13" t="s">
        <v>56</v>
      </c>
      <c r="B208" s="13" t="s">
        <v>738</v>
      </c>
      <c r="C208" s="13" t="s">
        <v>734</v>
      </c>
      <c r="D208" s="13" t="s">
        <v>3466</v>
      </c>
      <c r="E208" s="13" t="s">
        <v>171</v>
      </c>
      <c r="F208" s="13" t="s">
        <v>4312</v>
      </c>
      <c r="G208" s="13" t="s">
        <v>29</v>
      </c>
      <c r="H208" s="13">
        <v>18000</v>
      </c>
      <c r="I208" s="13" t="s">
        <v>39</v>
      </c>
    </row>
    <row r="209" spans="1:9" hidden="1" x14ac:dyDescent="0.2">
      <c r="A209" s="13" t="s">
        <v>56</v>
      </c>
      <c r="B209" s="13" t="s">
        <v>738</v>
      </c>
      <c r="C209" s="13" t="s">
        <v>2636</v>
      </c>
      <c r="D209" s="13" t="s">
        <v>3468</v>
      </c>
      <c r="E209" s="13" t="s">
        <v>64</v>
      </c>
      <c r="F209" s="13" t="s">
        <v>4214</v>
      </c>
      <c r="G209" s="13" t="s">
        <v>123</v>
      </c>
      <c r="H209" s="13">
        <v>10640</v>
      </c>
      <c r="I209" s="13" t="s">
        <v>39</v>
      </c>
    </row>
    <row r="210" spans="1:9" hidden="1" x14ac:dyDescent="0.2">
      <c r="A210" s="13" t="s">
        <v>56</v>
      </c>
      <c r="B210" s="13" t="s">
        <v>738</v>
      </c>
      <c r="C210" s="13" t="s">
        <v>2116</v>
      </c>
      <c r="D210" s="13" t="s">
        <v>3469</v>
      </c>
      <c r="E210" s="13" t="s">
        <v>64</v>
      </c>
      <c r="F210" s="13" t="s">
        <v>4213</v>
      </c>
      <c r="G210" s="13" t="s">
        <v>33</v>
      </c>
      <c r="H210" s="13">
        <v>3200</v>
      </c>
      <c r="I210" s="13" t="s">
        <v>39</v>
      </c>
    </row>
    <row r="211" spans="1:9" hidden="1" x14ac:dyDescent="0.2">
      <c r="A211" s="13" t="s">
        <v>56</v>
      </c>
      <c r="B211" s="13" t="s">
        <v>738</v>
      </c>
      <c r="C211" s="13" t="s">
        <v>2369</v>
      </c>
      <c r="D211" s="13" t="s">
        <v>3470</v>
      </c>
      <c r="E211" s="13" t="s">
        <v>64</v>
      </c>
      <c r="F211" s="13" t="s">
        <v>4313</v>
      </c>
      <c r="G211" s="13" t="s">
        <v>29</v>
      </c>
      <c r="H211" s="13">
        <v>5000</v>
      </c>
      <c r="I211" s="13" t="s">
        <v>39</v>
      </c>
    </row>
    <row r="212" spans="1:9" hidden="1" x14ac:dyDescent="0.2">
      <c r="A212" s="13" t="s">
        <v>56</v>
      </c>
      <c r="B212" s="13" t="s">
        <v>738</v>
      </c>
      <c r="C212" s="13" t="s">
        <v>2109</v>
      </c>
      <c r="D212" s="13" t="s">
        <v>3472</v>
      </c>
      <c r="E212" s="13" t="s">
        <v>64</v>
      </c>
      <c r="F212" s="13" t="s">
        <v>4314</v>
      </c>
      <c r="G212" s="13" t="s">
        <v>33</v>
      </c>
      <c r="H212" s="13">
        <v>24485</v>
      </c>
      <c r="I212" s="13" t="s">
        <v>39</v>
      </c>
    </row>
    <row r="213" spans="1:9" hidden="1" x14ac:dyDescent="0.2">
      <c r="A213" s="13" t="s">
        <v>56</v>
      </c>
      <c r="B213" s="13" t="s">
        <v>738</v>
      </c>
      <c r="C213" s="13" t="s">
        <v>2631</v>
      </c>
      <c r="D213" s="13" t="s">
        <v>3473</v>
      </c>
      <c r="E213" s="13" t="s">
        <v>64</v>
      </c>
      <c r="F213" s="13" t="s">
        <v>4222</v>
      </c>
      <c r="G213" s="13" t="s">
        <v>29</v>
      </c>
      <c r="H213" s="13">
        <v>3345</v>
      </c>
      <c r="I213" s="13" t="s">
        <v>39</v>
      </c>
    </row>
    <row r="214" spans="1:9" hidden="1" x14ac:dyDescent="0.2">
      <c r="A214" s="13" t="s">
        <v>56</v>
      </c>
      <c r="B214" s="13" t="s">
        <v>738</v>
      </c>
      <c r="C214" s="13" t="s">
        <v>2103</v>
      </c>
      <c r="D214" s="13" t="s">
        <v>3476</v>
      </c>
      <c r="E214" s="13" t="s">
        <v>64</v>
      </c>
      <c r="F214" s="13" t="s">
        <v>4315</v>
      </c>
      <c r="G214" s="13" t="s">
        <v>155</v>
      </c>
      <c r="H214" s="13">
        <v>5000</v>
      </c>
      <c r="I214" s="13" t="s">
        <v>39</v>
      </c>
    </row>
    <row r="215" spans="1:9" hidden="1" x14ac:dyDescent="0.2">
      <c r="A215" s="13" t="s">
        <v>56</v>
      </c>
      <c r="B215" s="13" t="s">
        <v>738</v>
      </c>
      <c r="C215" s="13" t="s">
        <v>2122</v>
      </c>
      <c r="D215" s="13" t="s">
        <v>3477</v>
      </c>
      <c r="E215" s="13" t="s">
        <v>64</v>
      </c>
      <c r="F215" s="13" t="s">
        <v>4246</v>
      </c>
      <c r="G215" s="13" t="s">
        <v>33</v>
      </c>
      <c r="H215" s="13">
        <v>3200</v>
      </c>
      <c r="I215" s="13" t="s">
        <v>39</v>
      </c>
    </row>
    <row r="216" spans="1:9" hidden="1" x14ac:dyDescent="0.2">
      <c r="A216" s="13" t="s">
        <v>56</v>
      </c>
      <c r="B216" s="13" t="s">
        <v>738</v>
      </c>
      <c r="C216" s="13" t="s">
        <v>2634</v>
      </c>
      <c r="D216" s="13" t="s">
        <v>3478</v>
      </c>
      <c r="E216" s="13" t="s">
        <v>64</v>
      </c>
      <c r="F216" s="13" t="s">
        <v>4210</v>
      </c>
      <c r="G216" s="13" t="s">
        <v>29</v>
      </c>
      <c r="H216" s="13">
        <v>2700</v>
      </c>
      <c r="I216" s="13" t="s">
        <v>39</v>
      </c>
    </row>
    <row r="217" spans="1:9" hidden="1" x14ac:dyDescent="0.2">
      <c r="A217" s="13" t="s">
        <v>56</v>
      </c>
      <c r="B217" s="13" t="s">
        <v>613</v>
      </c>
      <c r="C217" s="13" t="s">
        <v>799</v>
      </c>
      <c r="D217" s="13" t="s">
        <v>3479</v>
      </c>
      <c r="E217" s="13" t="s">
        <v>171</v>
      </c>
      <c r="F217" s="13" t="s">
        <v>4309</v>
      </c>
      <c r="G217" s="13" t="s">
        <v>29</v>
      </c>
      <c r="H217" s="13">
        <v>12500</v>
      </c>
      <c r="I217" s="13" t="s">
        <v>39</v>
      </c>
    </row>
    <row r="218" spans="1:9" hidden="1" x14ac:dyDescent="0.2">
      <c r="A218" s="13" t="s">
        <v>56</v>
      </c>
      <c r="B218" s="13" t="s">
        <v>613</v>
      </c>
      <c r="C218" s="13" t="s">
        <v>3031</v>
      </c>
      <c r="D218" s="13" t="s">
        <v>3480</v>
      </c>
      <c r="E218" s="13" t="s">
        <v>64</v>
      </c>
      <c r="F218" s="13" t="s">
        <v>4222</v>
      </c>
      <c r="G218" s="13" t="s">
        <v>29</v>
      </c>
      <c r="H218" s="13">
        <v>7547</v>
      </c>
      <c r="I218" s="13" t="s">
        <v>39</v>
      </c>
    </row>
    <row r="219" spans="1:9" hidden="1" x14ac:dyDescent="0.2">
      <c r="A219" s="13" t="s">
        <v>56</v>
      </c>
      <c r="B219" s="13" t="s">
        <v>613</v>
      </c>
      <c r="C219" s="13" t="s">
        <v>608</v>
      </c>
      <c r="D219" s="13" t="s">
        <v>3481</v>
      </c>
      <c r="E219" s="13" t="s">
        <v>171</v>
      </c>
      <c r="F219" s="13" t="s">
        <v>4316</v>
      </c>
      <c r="G219" s="13" t="s">
        <v>29</v>
      </c>
      <c r="H219" s="13">
        <v>102164</v>
      </c>
      <c r="I219" s="13" t="s">
        <v>39</v>
      </c>
    </row>
    <row r="220" spans="1:9" hidden="1" x14ac:dyDescent="0.2">
      <c r="A220" s="13" t="s">
        <v>56</v>
      </c>
      <c r="B220" s="13" t="s">
        <v>613</v>
      </c>
      <c r="C220" s="13" t="s">
        <v>2638</v>
      </c>
      <c r="D220" s="13" t="s">
        <v>3483</v>
      </c>
      <c r="E220" s="13" t="s">
        <v>64</v>
      </c>
      <c r="F220" s="13" t="s">
        <v>4214</v>
      </c>
      <c r="G220" s="13" t="s">
        <v>123</v>
      </c>
      <c r="H220" s="13">
        <v>9860</v>
      </c>
      <c r="I220" s="13" t="s">
        <v>39</v>
      </c>
    </row>
    <row r="221" spans="1:9" hidden="1" x14ac:dyDescent="0.2">
      <c r="A221" s="13" t="s">
        <v>56</v>
      </c>
      <c r="B221" s="13" t="s">
        <v>613</v>
      </c>
      <c r="C221" s="13" t="s">
        <v>619</v>
      </c>
      <c r="D221" s="13" t="s">
        <v>3484</v>
      </c>
      <c r="E221" s="13" t="s">
        <v>171</v>
      </c>
      <c r="F221" s="13" t="s">
        <v>4222</v>
      </c>
      <c r="G221" s="13" t="s">
        <v>29</v>
      </c>
      <c r="H221" s="13">
        <v>15300</v>
      </c>
      <c r="I221" s="13" t="s">
        <v>39</v>
      </c>
    </row>
    <row r="222" spans="1:9" hidden="1" x14ac:dyDescent="0.2">
      <c r="A222" s="13" t="s">
        <v>56</v>
      </c>
      <c r="B222" s="13" t="s">
        <v>57</v>
      </c>
      <c r="C222" s="13" t="s">
        <v>2061</v>
      </c>
      <c r="D222" s="13" t="s">
        <v>3486</v>
      </c>
      <c r="E222" s="13" t="s">
        <v>64</v>
      </c>
      <c r="F222" s="13" t="s">
        <v>4317</v>
      </c>
      <c r="G222" s="13" t="s">
        <v>33</v>
      </c>
      <c r="H222" s="13">
        <v>22200</v>
      </c>
      <c r="I222" s="13" t="s">
        <v>39</v>
      </c>
    </row>
    <row r="223" spans="1:9" hidden="1" x14ac:dyDescent="0.2">
      <c r="A223" s="13" t="s">
        <v>56</v>
      </c>
      <c r="B223" s="13" t="s">
        <v>57</v>
      </c>
      <c r="C223" s="13" t="s">
        <v>703</v>
      </c>
      <c r="D223" s="13" t="s">
        <v>3487</v>
      </c>
      <c r="E223" s="13" t="s">
        <v>171</v>
      </c>
      <c r="F223" s="13" t="s">
        <v>4210</v>
      </c>
      <c r="G223" s="13" t="s">
        <v>337</v>
      </c>
      <c r="H223" s="13">
        <v>5000</v>
      </c>
      <c r="I223" s="13" t="s">
        <v>39</v>
      </c>
    </row>
    <row r="224" spans="1:9" hidden="1" x14ac:dyDescent="0.2">
      <c r="A224" s="13" t="s">
        <v>56</v>
      </c>
      <c r="B224" s="13" t="s">
        <v>57</v>
      </c>
      <c r="C224" s="13" t="s">
        <v>631</v>
      </c>
      <c r="D224" s="13" t="s">
        <v>3488</v>
      </c>
      <c r="E224" s="13" t="s">
        <v>171</v>
      </c>
      <c r="F224" s="13" t="s">
        <v>4318</v>
      </c>
      <c r="G224" s="13" t="s">
        <v>29</v>
      </c>
      <c r="H224" s="13">
        <v>9832</v>
      </c>
      <c r="I224" s="13" t="s">
        <v>39</v>
      </c>
    </row>
    <row r="225" spans="1:9" hidden="1" x14ac:dyDescent="0.2">
      <c r="A225" s="13" t="s">
        <v>56</v>
      </c>
      <c r="B225" s="13" t="s">
        <v>57</v>
      </c>
      <c r="C225" s="13" t="s">
        <v>2362</v>
      </c>
      <c r="D225" s="13" t="s">
        <v>3489</v>
      </c>
      <c r="E225" s="13" t="s">
        <v>64</v>
      </c>
      <c r="F225" s="13" t="s">
        <v>4213</v>
      </c>
      <c r="G225" s="13" t="s">
        <v>33</v>
      </c>
      <c r="H225" s="13">
        <v>3966</v>
      </c>
      <c r="I225" s="13" t="s">
        <v>39</v>
      </c>
    </row>
    <row r="226" spans="1:9" hidden="1" x14ac:dyDescent="0.2">
      <c r="A226" s="13" t="s">
        <v>56</v>
      </c>
      <c r="B226" s="13" t="s">
        <v>57</v>
      </c>
      <c r="C226" s="13" t="s">
        <v>124</v>
      </c>
      <c r="D226" s="13" t="s">
        <v>3490</v>
      </c>
      <c r="E226" s="13" t="s">
        <v>64</v>
      </c>
      <c r="F226" s="13" t="s">
        <v>4213</v>
      </c>
      <c r="G226" s="13" t="s">
        <v>33</v>
      </c>
      <c r="H226" s="13">
        <v>3397</v>
      </c>
      <c r="I226" s="13" t="s">
        <v>39</v>
      </c>
    </row>
    <row r="227" spans="1:9" hidden="1" x14ac:dyDescent="0.2">
      <c r="A227" s="13" t="s">
        <v>56</v>
      </c>
      <c r="B227" s="13" t="s">
        <v>57</v>
      </c>
      <c r="C227" s="13" t="s">
        <v>2125</v>
      </c>
      <c r="D227" s="13" t="s">
        <v>3491</v>
      </c>
      <c r="E227" s="13" t="s">
        <v>64</v>
      </c>
      <c r="F227" s="13" t="s">
        <v>4319</v>
      </c>
      <c r="G227" s="13" t="s">
        <v>33</v>
      </c>
      <c r="H227" s="13">
        <v>9096</v>
      </c>
      <c r="I227" s="13" t="s">
        <v>39</v>
      </c>
    </row>
    <row r="228" spans="1:9" hidden="1" x14ac:dyDescent="0.2">
      <c r="A228" s="13" t="s">
        <v>56</v>
      </c>
      <c r="B228" s="13" t="s">
        <v>57</v>
      </c>
      <c r="C228" s="13" t="s">
        <v>588</v>
      </c>
      <c r="D228" s="13" t="s">
        <v>3492</v>
      </c>
      <c r="E228" s="13" t="s">
        <v>171</v>
      </c>
      <c r="F228" s="13" t="s">
        <v>4320</v>
      </c>
      <c r="G228" s="13" t="s">
        <v>155</v>
      </c>
      <c r="H228" s="13">
        <v>112000</v>
      </c>
      <c r="I228" s="13" t="s">
        <v>39</v>
      </c>
    </row>
    <row r="229" spans="1:9" hidden="1" x14ac:dyDescent="0.2">
      <c r="A229" s="13" t="s">
        <v>56</v>
      </c>
      <c r="B229" s="13" t="s">
        <v>57</v>
      </c>
      <c r="C229" s="13" t="s">
        <v>2521</v>
      </c>
      <c r="D229" s="13" t="s">
        <v>3495</v>
      </c>
      <c r="E229" s="13" t="s">
        <v>64</v>
      </c>
      <c r="F229" s="13" t="s">
        <v>4321</v>
      </c>
      <c r="G229" s="13" t="s">
        <v>337</v>
      </c>
      <c r="H229" s="13">
        <v>7000</v>
      </c>
      <c r="I229" s="13" t="s">
        <v>39</v>
      </c>
    </row>
    <row r="230" spans="1:9" hidden="1" x14ac:dyDescent="0.2">
      <c r="A230" s="13" t="s">
        <v>56</v>
      </c>
      <c r="B230" s="13" t="s">
        <v>57</v>
      </c>
      <c r="C230" s="13" t="s">
        <v>2642</v>
      </c>
      <c r="D230" s="13" t="s">
        <v>3497</v>
      </c>
      <c r="E230" s="13" t="s">
        <v>64</v>
      </c>
      <c r="F230" s="13" t="s">
        <v>4210</v>
      </c>
      <c r="G230" s="13" t="s">
        <v>29</v>
      </c>
      <c r="H230" s="13">
        <v>2722</v>
      </c>
      <c r="I230" s="13" t="s">
        <v>39</v>
      </c>
    </row>
    <row r="231" spans="1:9" hidden="1" x14ac:dyDescent="0.2">
      <c r="A231" s="13" t="s">
        <v>56</v>
      </c>
      <c r="B231" s="13" t="s">
        <v>57</v>
      </c>
      <c r="C231" s="13" t="s">
        <v>2644</v>
      </c>
      <c r="D231" s="13" t="s">
        <v>3499</v>
      </c>
      <c r="E231" s="13" t="s">
        <v>64</v>
      </c>
      <c r="F231" s="13" t="s">
        <v>4222</v>
      </c>
      <c r="G231" s="13" t="s">
        <v>29</v>
      </c>
      <c r="H231" s="13">
        <v>2162</v>
      </c>
      <c r="I231" s="13" t="s">
        <v>39</v>
      </c>
    </row>
    <row r="232" spans="1:9" hidden="1" x14ac:dyDescent="0.2">
      <c r="A232" s="13" t="s">
        <v>56</v>
      </c>
      <c r="B232" s="13" t="s">
        <v>582</v>
      </c>
      <c r="C232" s="13" t="s">
        <v>2487</v>
      </c>
      <c r="D232" s="13" t="s">
        <v>3500</v>
      </c>
      <c r="E232" s="13" t="s">
        <v>64</v>
      </c>
      <c r="F232" s="13" t="s">
        <v>4213</v>
      </c>
      <c r="G232" s="13" t="s">
        <v>29</v>
      </c>
      <c r="H232" s="13">
        <v>3588</v>
      </c>
      <c r="I232" s="13" t="s">
        <v>39</v>
      </c>
    </row>
    <row r="233" spans="1:9" hidden="1" x14ac:dyDescent="0.2">
      <c r="A233" s="13" t="s">
        <v>56</v>
      </c>
      <c r="B233" s="13" t="s">
        <v>582</v>
      </c>
      <c r="C233" s="13" t="s">
        <v>669</v>
      </c>
      <c r="D233" s="13" t="s">
        <v>3501</v>
      </c>
      <c r="E233" s="13" t="s">
        <v>171</v>
      </c>
      <c r="F233" s="13" t="s">
        <v>4301</v>
      </c>
      <c r="G233" s="13" t="s">
        <v>29</v>
      </c>
      <c r="H233" s="13">
        <v>69868</v>
      </c>
      <c r="I233" s="13" t="s">
        <v>39</v>
      </c>
    </row>
    <row r="234" spans="1:9" hidden="1" x14ac:dyDescent="0.2">
      <c r="A234" s="13" t="s">
        <v>56</v>
      </c>
      <c r="B234" s="13" t="s">
        <v>582</v>
      </c>
      <c r="C234" s="13" t="s">
        <v>579</v>
      </c>
      <c r="D234" s="13" t="s">
        <v>3502</v>
      </c>
      <c r="E234" s="13" t="s">
        <v>171</v>
      </c>
      <c r="F234" s="13" t="s">
        <v>4322</v>
      </c>
      <c r="G234" s="13" t="s">
        <v>155</v>
      </c>
      <c r="H234" s="13">
        <v>245000</v>
      </c>
      <c r="I234" s="13" t="s">
        <v>39</v>
      </c>
    </row>
    <row r="235" spans="1:9" hidden="1" x14ac:dyDescent="0.2">
      <c r="A235" s="13" t="s">
        <v>56</v>
      </c>
      <c r="B235" s="13" t="s">
        <v>582</v>
      </c>
      <c r="C235" s="13" t="s">
        <v>817</v>
      </c>
      <c r="D235" s="13" t="s">
        <v>3503</v>
      </c>
      <c r="E235" s="13" t="s">
        <v>171</v>
      </c>
      <c r="F235" s="13" t="s">
        <v>4222</v>
      </c>
      <c r="G235" s="13" t="s">
        <v>337</v>
      </c>
      <c r="H235" s="13">
        <v>33000</v>
      </c>
      <c r="I235" s="13" t="s">
        <v>39</v>
      </c>
    </row>
    <row r="236" spans="1:9" hidden="1" x14ac:dyDescent="0.2">
      <c r="A236" s="13" t="s">
        <v>56</v>
      </c>
      <c r="B236" s="13" t="s">
        <v>582</v>
      </c>
      <c r="C236" s="13" t="s">
        <v>1994</v>
      </c>
      <c r="D236" s="13" t="s">
        <v>3504</v>
      </c>
      <c r="E236" s="13" t="s">
        <v>64</v>
      </c>
      <c r="F236" s="13" t="s">
        <v>4323</v>
      </c>
      <c r="G236" s="13" t="s">
        <v>33</v>
      </c>
      <c r="H236" s="13">
        <v>5080</v>
      </c>
      <c r="I236" s="13" t="s">
        <v>39</v>
      </c>
    </row>
    <row r="237" spans="1:9" hidden="1" x14ac:dyDescent="0.2">
      <c r="A237" s="13" t="s">
        <v>56</v>
      </c>
      <c r="B237" s="13" t="s">
        <v>582</v>
      </c>
      <c r="C237" s="13" t="s">
        <v>1990</v>
      </c>
      <c r="D237" s="13" t="s">
        <v>3506</v>
      </c>
      <c r="E237" s="13" t="s">
        <v>64</v>
      </c>
      <c r="F237" s="13" t="s">
        <v>4213</v>
      </c>
      <c r="G237" s="13" t="s">
        <v>140</v>
      </c>
      <c r="H237" s="13">
        <v>6706</v>
      </c>
      <c r="I237" s="13" t="s">
        <v>39</v>
      </c>
    </row>
    <row r="238" spans="1:9" hidden="1" x14ac:dyDescent="0.2">
      <c r="A238" s="13" t="s">
        <v>56</v>
      </c>
      <c r="B238" s="13" t="s">
        <v>582</v>
      </c>
      <c r="C238" s="13" t="s">
        <v>2054</v>
      </c>
      <c r="D238" s="13" t="s">
        <v>3508</v>
      </c>
      <c r="E238" s="13" t="s">
        <v>64</v>
      </c>
      <c r="F238" s="13" t="s">
        <v>4213</v>
      </c>
      <c r="G238" s="13" t="s">
        <v>29</v>
      </c>
      <c r="H238" s="13">
        <v>6000</v>
      </c>
      <c r="I238" s="13" t="s">
        <v>39</v>
      </c>
    </row>
    <row r="239" spans="1:9" hidden="1" x14ac:dyDescent="0.2">
      <c r="A239" s="13" t="s">
        <v>56</v>
      </c>
      <c r="B239" s="13" t="s">
        <v>582</v>
      </c>
      <c r="C239" s="13" t="s">
        <v>1987</v>
      </c>
      <c r="D239" s="13" t="s">
        <v>3509</v>
      </c>
      <c r="E239" s="13" t="s">
        <v>64</v>
      </c>
      <c r="F239" s="13" t="s">
        <v>4213</v>
      </c>
      <c r="G239" s="13" t="s">
        <v>29</v>
      </c>
      <c r="H239" s="13">
        <v>4882</v>
      </c>
      <c r="I239" s="13" t="s">
        <v>39</v>
      </c>
    </row>
    <row r="240" spans="1:9" hidden="1" x14ac:dyDescent="0.2">
      <c r="A240" s="13" t="s">
        <v>56</v>
      </c>
      <c r="B240" s="13" t="s">
        <v>582</v>
      </c>
      <c r="C240" s="13" t="s">
        <v>2002</v>
      </c>
      <c r="D240" s="13" t="s">
        <v>3510</v>
      </c>
      <c r="E240" s="13" t="s">
        <v>64</v>
      </c>
      <c r="F240" s="13" t="s">
        <v>4213</v>
      </c>
      <c r="G240" s="13" t="s">
        <v>33</v>
      </c>
      <c r="H240" s="13">
        <v>4469</v>
      </c>
      <c r="I240" s="13" t="s">
        <v>39</v>
      </c>
    </row>
    <row r="241" spans="1:9" hidden="1" x14ac:dyDescent="0.2">
      <c r="A241" s="13" t="s">
        <v>56</v>
      </c>
      <c r="B241" s="13" t="s">
        <v>565</v>
      </c>
      <c r="C241" s="13" t="s">
        <v>934</v>
      </c>
      <c r="D241" s="13" t="s">
        <v>3511</v>
      </c>
      <c r="E241" s="13" t="s">
        <v>171</v>
      </c>
      <c r="F241" s="13" t="s">
        <v>4222</v>
      </c>
      <c r="G241" s="13" t="s">
        <v>29</v>
      </c>
      <c r="H241" s="13">
        <v>9450</v>
      </c>
      <c r="I241" s="13" t="s">
        <v>39</v>
      </c>
    </row>
    <row r="242" spans="1:9" hidden="1" x14ac:dyDescent="0.2">
      <c r="A242" s="13" t="s">
        <v>56</v>
      </c>
      <c r="B242" s="13" t="s">
        <v>565</v>
      </c>
      <c r="C242" s="13" t="s">
        <v>2559</v>
      </c>
      <c r="D242" s="13" t="s">
        <v>3512</v>
      </c>
      <c r="E242" s="13" t="s">
        <v>64</v>
      </c>
      <c r="F242" s="13" t="s">
        <v>4302</v>
      </c>
      <c r="G242" s="13" t="s">
        <v>33</v>
      </c>
      <c r="H242" s="13">
        <v>4742</v>
      </c>
      <c r="I242" s="13" t="s">
        <v>39</v>
      </c>
    </row>
    <row r="243" spans="1:9" hidden="1" x14ac:dyDescent="0.2">
      <c r="A243" s="13" t="s">
        <v>56</v>
      </c>
      <c r="B243" s="13" t="s">
        <v>565</v>
      </c>
      <c r="C243" s="13" t="s">
        <v>561</v>
      </c>
      <c r="D243" s="13" t="s">
        <v>3513</v>
      </c>
      <c r="E243" s="13" t="s">
        <v>171</v>
      </c>
      <c r="F243" s="13" t="s">
        <v>4324</v>
      </c>
      <c r="G243" s="13" t="s">
        <v>155</v>
      </c>
      <c r="H243" s="13">
        <v>61000</v>
      </c>
      <c r="I243" s="13" t="s">
        <v>39</v>
      </c>
    </row>
    <row r="244" spans="1:9" hidden="1" x14ac:dyDescent="0.2">
      <c r="A244" s="13" t="s">
        <v>56</v>
      </c>
      <c r="B244" s="13" t="s">
        <v>565</v>
      </c>
      <c r="C244" s="13" t="s">
        <v>2005</v>
      </c>
      <c r="D244" s="13" t="s">
        <v>3514</v>
      </c>
      <c r="E244" s="13" t="s">
        <v>64</v>
      </c>
      <c r="F244" s="13" t="s">
        <v>4325</v>
      </c>
      <c r="G244" s="13" t="s">
        <v>29</v>
      </c>
      <c r="H244" s="13">
        <v>16804</v>
      </c>
      <c r="I244" s="13" t="s">
        <v>39</v>
      </c>
    </row>
    <row r="245" spans="1:9" hidden="1" x14ac:dyDescent="0.2">
      <c r="A245" s="13" t="s">
        <v>56</v>
      </c>
      <c r="B245" s="13" t="s">
        <v>565</v>
      </c>
      <c r="C245" s="13" t="s">
        <v>1031</v>
      </c>
      <c r="D245" s="13" t="s">
        <v>3516</v>
      </c>
      <c r="E245" s="13" t="s">
        <v>171</v>
      </c>
      <c r="F245" s="13" t="s">
        <v>4222</v>
      </c>
      <c r="G245" s="13" t="s">
        <v>29</v>
      </c>
      <c r="H245" s="13">
        <v>9386</v>
      </c>
      <c r="I245" s="13" t="s">
        <v>39</v>
      </c>
    </row>
    <row r="246" spans="1:9" hidden="1" x14ac:dyDescent="0.2">
      <c r="A246" s="13" t="s">
        <v>56</v>
      </c>
      <c r="B246" s="13" t="s">
        <v>565</v>
      </c>
      <c r="C246" s="13" t="s">
        <v>930</v>
      </c>
      <c r="D246" s="13" t="s">
        <v>3518</v>
      </c>
      <c r="E246" s="13" t="s">
        <v>171</v>
      </c>
      <c r="F246" s="13" t="s">
        <v>4326</v>
      </c>
      <c r="G246" s="13" t="s">
        <v>29</v>
      </c>
      <c r="H246" s="13">
        <v>14300</v>
      </c>
      <c r="I246" s="13" t="s">
        <v>39</v>
      </c>
    </row>
    <row r="247" spans="1:9" hidden="1" x14ac:dyDescent="0.2">
      <c r="A247" s="13" t="s">
        <v>56</v>
      </c>
      <c r="B247" s="13" t="s">
        <v>565</v>
      </c>
      <c r="C247" s="13" t="s">
        <v>571</v>
      </c>
      <c r="D247" s="13" t="s">
        <v>3519</v>
      </c>
      <c r="E247" s="13" t="s">
        <v>171</v>
      </c>
      <c r="F247" s="13" t="s">
        <v>4327</v>
      </c>
      <c r="G247" s="13" t="s">
        <v>155</v>
      </c>
      <c r="H247" s="13">
        <v>131687</v>
      </c>
      <c r="I247" s="13" t="s">
        <v>39</v>
      </c>
    </row>
    <row r="248" spans="1:9" hidden="1" x14ac:dyDescent="0.2">
      <c r="A248" s="13" t="s">
        <v>56</v>
      </c>
      <c r="B248" s="13" t="s">
        <v>565</v>
      </c>
      <c r="C248" s="13" t="s">
        <v>940</v>
      </c>
      <c r="D248" s="13" t="s">
        <v>3520</v>
      </c>
      <c r="E248" s="13" t="s">
        <v>171</v>
      </c>
      <c r="F248" s="13" t="s">
        <v>4210</v>
      </c>
      <c r="G248" s="13" t="s">
        <v>29</v>
      </c>
      <c r="H248" s="13">
        <v>8000</v>
      </c>
      <c r="I248" s="13" t="s">
        <v>39</v>
      </c>
    </row>
    <row r="249" spans="1:9" hidden="1" x14ac:dyDescent="0.2">
      <c r="A249" s="13" t="s">
        <v>56</v>
      </c>
      <c r="B249" s="13" t="s">
        <v>565</v>
      </c>
      <c r="C249" s="13" t="s">
        <v>937</v>
      </c>
      <c r="D249" s="13" t="s">
        <v>3522</v>
      </c>
      <c r="E249" s="13" t="s">
        <v>171</v>
      </c>
      <c r="F249" s="13" t="s">
        <v>4328</v>
      </c>
      <c r="G249" s="13" t="s">
        <v>29</v>
      </c>
      <c r="H249" s="13">
        <v>32000</v>
      </c>
      <c r="I249" s="13" t="s">
        <v>39</v>
      </c>
    </row>
    <row r="250" spans="1:9" hidden="1" x14ac:dyDescent="0.2">
      <c r="A250" s="13" t="s">
        <v>56</v>
      </c>
      <c r="B250" s="13" t="s">
        <v>565</v>
      </c>
      <c r="C250" s="13" t="s">
        <v>2013</v>
      </c>
      <c r="D250" s="13" t="s">
        <v>3523</v>
      </c>
      <c r="E250" s="13" t="s">
        <v>64</v>
      </c>
      <c r="F250" s="13" t="s">
        <v>4213</v>
      </c>
      <c r="G250" s="13" t="s">
        <v>33</v>
      </c>
      <c r="H250" s="13">
        <v>2898</v>
      </c>
      <c r="I250" s="13" t="s">
        <v>39</v>
      </c>
    </row>
    <row r="251" spans="1:9" hidden="1" x14ac:dyDescent="0.2">
      <c r="A251" s="13" t="s">
        <v>56</v>
      </c>
      <c r="B251" s="13" t="s">
        <v>565</v>
      </c>
      <c r="C251" s="13" t="s">
        <v>944</v>
      </c>
      <c r="D251" s="13" t="s">
        <v>3524</v>
      </c>
      <c r="E251" s="13" t="s">
        <v>171</v>
      </c>
      <c r="F251" s="13" t="s">
        <v>4210</v>
      </c>
      <c r="G251" s="13" t="s">
        <v>29</v>
      </c>
      <c r="H251" s="13">
        <v>3600</v>
      </c>
      <c r="I251" s="13" t="s">
        <v>39</v>
      </c>
    </row>
    <row r="252" spans="1:9" hidden="1" x14ac:dyDescent="0.2">
      <c r="A252" s="13" t="s">
        <v>56</v>
      </c>
      <c r="B252" s="13" t="s">
        <v>565</v>
      </c>
      <c r="C252" s="13" t="s">
        <v>820</v>
      </c>
      <c r="D252" s="13" t="s">
        <v>3526</v>
      </c>
      <c r="E252" s="13" t="s">
        <v>171</v>
      </c>
      <c r="F252" s="13" t="s">
        <v>4222</v>
      </c>
      <c r="G252" s="13" t="s">
        <v>29</v>
      </c>
      <c r="H252" s="13">
        <v>17500</v>
      </c>
      <c r="I252" s="13" t="s">
        <v>39</v>
      </c>
    </row>
    <row r="253" spans="1:9" hidden="1" x14ac:dyDescent="0.2">
      <c r="A253" s="13" t="s">
        <v>56</v>
      </c>
      <c r="B253" s="13" t="s">
        <v>565</v>
      </c>
      <c r="C253" s="13" t="s">
        <v>2647</v>
      </c>
      <c r="D253" s="13" t="s">
        <v>3538</v>
      </c>
      <c r="E253" s="13" t="s">
        <v>64</v>
      </c>
      <c r="F253" s="13" t="s">
        <v>4210</v>
      </c>
      <c r="G253" s="13" t="s">
        <v>29</v>
      </c>
      <c r="H253" s="13">
        <v>2142</v>
      </c>
      <c r="I253" s="13" t="s">
        <v>39</v>
      </c>
    </row>
    <row r="254" spans="1:9" hidden="1" x14ac:dyDescent="0.2">
      <c r="A254" s="13" t="s">
        <v>56</v>
      </c>
      <c r="B254" s="13" t="s">
        <v>565</v>
      </c>
      <c r="C254" s="13" t="s">
        <v>2650</v>
      </c>
      <c r="D254" s="13" t="s">
        <v>3542</v>
      </c>
      <c r="E254" s="13" t="s">
        <v>64</v>
      </c>
      <c r="F254" s="13" t="s">
        <v>4210</v>
      </c>
      <c r="G254" s="13" t="s">
        <v>29</v>
      </c>
      <c r="H254" s="13">
        <v>2090</v>
      </c>
      <c r="I254" s="13" t="s">
        <v>39</v>
      </c>
    </row>
    <row r="255" spans="1:9" hidden="1" x14ac:dyDescent="0.2">
      <c r="A255" s="13" t="s">
        <v>56</v>
      </c>
      <c r="B255" s="13" t="s">
        <v>565</v>
      </c>
      <c r="C255" s="13" t="s">
        <v>947</v>
      </c>
      <c r="D255" s="13" t="s">
        <v>3544</v>
      </c>
      <c r="E255" s="13" t="s">
        <v>171</v>
      </c>
      <c r="F255" s="13" t="s">
        <v>4328</v>
      </c>
      <c r="G255" s="13" t="s">
        <v>29</v>
      </c>
      <c r="H255" s="13">
        <v>10041</v>
      </c>
      <c r="I255" s="13" t="s">
        <v>39</v>
      </c>
    </row>
    <row r="256" spans="1:9" hidden="1" x14ac:dyDescent="0.2">
      <c r="A256" s="13" t="s">
        <v>131</v>
      </c>
      <c r="B256" s="13" t="s">
        <v>954</v>
      </c>
      <c r="C256" s="13" t="s">
        <v>949</v>
      </c>
      <c r="D256" s="13" t="s">
        <v>3546</v>
      </c>
      <c r="E256" s="13" t="s">
        <v>171</v>
      </c>
      <c r="F256" s="13" t="s">
        <v>4329</v>
      </c>
      <c r="G256" s="13" t="s">
        <v>29</v>
      </c>
      <c r="H256" s="13">
        <v>12095</v>
      </c>
      <c r="I256" s="13" t="s">
        <v>39</v>
      </c>
    </row>
    <row r="257" spans="1:9" hidden="1" x14ac:dyDescent="0.2">
      <c r="A257" s="13" t="s">
        <v>131</v>
      </c>
      <c r="B257" s="13" t="s">
        <v>954</v>
      </c>
      <c r="C257" s="13" t="s">
        <v>2343</v>
      </c>
      <c r="D257" s="13" t="s">
        <v>3548</v>
      </c>
      <c r="E257" s="13" t="s">
        <v>64</v>
      </c>
      <c r="F257" s="13" t="s">
        <v>4210</v>
      </c>
      <c r="G257" s="13" t="s">
        <v>29</v>
      </c>
      <c r="H257" s="13">
        <v>972</v>
      </c>
      <c r="I257" s="13" t="s">
        <v>39</v>
      </c>
    </row>
    <row r="258" spans="1:9" hidden="1" x14ac:dyDescent="0.2">
      <c r="A258" s="13" t="s">
        <v>131</v>
      </c>
      <c r="B258" s="13" t="s">
        <v>954</v>
      </c>
      <c r="C258" s="13" t="s">
        <v>2653</v>
      </c>
      <c r="D258" s="13" t="s">
        <v>3549</v>
      </c>
      <c r="E258" s="13" t="s">
        <v>64</v>
      </c>
      <c r="F258" s="13" t="s">
        <v>4210</v>
      </c>
      <c r="G258" s="13" t="s">
        <v>155</v>
      </c>
      <c r="H258" s="13">
        <v>3472</v>
      </c>
      <c r="I258" s="13" t="s">
        <v>39</v>
      </c>
    </row>
    <row r="259" spans="1:9" hidden="1" x14ac:dyDescent="0.2">
      <c r="A259" s="13" t="s">
        <v>131</v>
      </c>
      <c r="B259" s="13" t="s">
        <v>954</v>
      </c>
      <c r="C259" s="13" t="s">
        <v>2113</v>
      </c>
      <c r="D259" s="13" t="s">
        <v>3550</v>
      </c>
      <c r="E259" s="13" t="s">
        <v>64</v>
      </c>
      <c r="F259" s="13" t="s">
        <v>4210</v>
      </c>
      <c r="G259" s="13" t="s">
        <v>29</v>
      </c>
      <c r="H259" s="13">
        <v>2163</v>
      </c>
      <c r="I259" s="13" t="s">
        <v>39</v>
      </c>
    </row>
    <row r="260" spans="1:9" hidden="1" x14ac:dyDescent="0.2">
      <c r="A260" s="13" t="s">
        <v>131</v>
      </c>
      <c r="B260" s="13" t="s">
        <v>959</v>
      </c>
      <c r="C260" s="13" t="s">
        <v>2694</v>
      </c>
      <c r="D260" s="13" t="s">
        <v>3554</v>
      </c>
      <c r="E260" s="13" t="s">
        <v>64</v>
      </c>
      <c r="F260" s="13" t="s">
        <v>4222</v>
      </c>
      <c r="G260" s="13" t="s">
        <v>29</v>
      </c>
      <c r="H260" s="13">
        <v>5600</v>
      </c>
      <c r="I260" s="13" t="s">
        <v>39</v>
      </c>
    </row>
    <row r="261" spans="1:9" hidden="1" x14ac:dyDescent="0.2">
      <c r="A261" s="13" t="s">
        <v>131</v>
      </c>
      <c r="B261" s="13" t="s">
        <v>959</v>
      </c>
      <c r="C261" s="13" t="s">
        <v>3081</v>
      </c>
      <c r="D261" s="13" t="s">
        <v>3555</v>
      </c>
      <c r="E261" s="13" t="s">
        <v>64</v>
      </c>
      <c r="F261" s="13" t="s">
        <v>4301</v>
      </c>
      <c r="G261" s="13" t="s">
        <v>29</v>
      </c>
      <c r="H261" s="13">
        <v>11001</v>
      </c>
      <c r="I261" s="13" t="s">
        <v>39</v>
      </c>
    </row>
    <row r="262" spans="1:9" hidden="1" x14ac:dyDescent="0.2">
      <c r="A262" s="13" t="s">
        <v>131</v>
      </c>
      <c r="B262" s="13" t="s">
        <v>959</v>
      </c>
      <c r="C262" s="13" t="s">
        <v>2509</v>
      </c>
      <c r="D262" s="13" t="s">
        <v>3556</v>
      </c>
      <c r="E262" s="13" t="s">
        <v>64</v>
      </c>
      <c r="F262" s="13" t="s">
        <v>4222</v>
      </c>
      <c r="G262" s="13" t="s">
        <v>29</v>
      </c>
      <c r="H262" s="13">
        <v>8146</v>
      </c>
      <c r="I262" s="13" t="s">
        <v>39</v>
      </c>
    </row>
    <row r="263" spans="1:9" hidden="1" x14ac:dyDescent="0.2">
      <c r="A263" s="13" t="s">
        <v>131</v>
      </c>
      <c r="B263" s="13" t="s">
        <v>959</v>
      </c>
      <c r="C263" s="13" t="s">
        <v>961</v>
      </c>
      <c r="D263" s="13" t="s">
        <v>3558</v>
      </c>
      <c r="E263" s="13" t="s">
        <v>171</v>
      </c>
      <c r="F263" s="13" t="s">
        <v>4210</v>
      </c>
      <c r="G263" s="13" t="s">
        <v>29</v>
      </c>
      <c r="H263" s="13">
        <v>4000</v>
      </c>
      <c r="I263" s="13" t="s">
        <v>39</v>
      </c>
    </row>
    <row r="264" spans="1:9" hidden="1" x14ac:dyDescent="0.2">
      <c r="A264" s="13" t="s">
        <v>131</v>
      </c>
      <c r="B264" s="13" t="s">
        <v>959</v>
      </c>
      <c r="C264" s="13" t="s">
        <v>956</v>
      </c>
      <c r="D264" s="13" t="s">
        <v>3559</v>
      </c>
      <c r="E264" s="13" t="s">
        <v>171</v>
      </c>
      <c r="F264" s="13" t="s">
        <v>4222</v>
      </c>
      <c r="G264" s="13" t="s">
        <v>29</v>
      </c>
      <c r="H264" s="13">
        <v>12600</v>
      </c>
      <c r="I264" s="13" t="s">
        <v>39</v>
      </c>
    </row>
    <row r="265" spans="1:9" hidden="1" x14ac:dyDescent="0.2">
      <c r="A265" s="13" t="s">
        <v>131</v>
      </c>
      <c r="B265" s="13" t="s">
        <v>967</v>
      </c>
      <c r="C265" s="13" t="s">
        <v>3098</v>
      </c>
      <c r="D265" s="13" t="s">
        <v>3562</v>
      </c>
      <c r="E265" s="13" t="s">
        <v>40</v>
      </c>
      <c r="F265" s="13" t="s">
        <v>4218</v>
      </c>
      <c r="G265" s="13" t="s">
        <v>29</v>
      </c>
      <c r="H265" s="13">
        <v>9645</v>
      </c>
      <c r="I265" s="13" t="s">
        <v>39</v>
      </c>
    </row>
    <row r="266" spans="1:9" hidden="1" x14ac:dyDescent="0.2">
      <c r="A266" s="13" t="s">
        <v>131</v>
      </c>
      <c r="B266" s="13" t="s">
        <v>967</v>
      </c>
      <c r="C266" s="13" t="s">
        <v>2718</v>
      </c>
      <c r="D266" s="13" t="s">
        <v>3563</v>
      </c>
      <c r="E266" s="13" t="s">
        <v>64</v>
      </c>
      <c r="F266" s="13" t="s">
        <v>4214</v>
      </c>
      <c r="G266" s="13" t="s">
        <v>123</v>
      </c>
      <c r="H266" s="13">
        <v>40000</v>
      </c>
      <c r="I266" s="13" t="s">
        <v>39</v>
      </c>
    </row>
    <row r="267" spans="1:9" hidden="1" x14ac:dyDescent="0.2">
      <c r="A267" s="13" t="s">
        <v>131</v>
      </c>
      <c r="B267" s="13" t="s">
        <v>967</v>
      </c>
      <c r="C267" s="13" t="s">
        <v>2730</v>
      </c>
      <c r="D267" s="13" t="s">
        <v>3564</v>
      </c>
      <c r="E267" s="13" t="s">
        <v>64</v>
      </c>
      <c r="F267" s="13" t="s">
        <v>4222</v>
      </c>
      <c r="G267" s="13" t="s">
        <v>29</v>
      </c>
      <c r="H267" s="13">
        <v>5040</v>
      </c>
      <c r="I267" s="13" t="s">
        <v>39</v>
      </c>
    </row>
    <row r="268" spans="1:9" hidden="1" x14ac:dyDescent="0.2">
      <c r="A268" s="13" t="s">
        <v>131</v>
      </c>
      <c r="B268" s="13" t="s">
        <v>967</v>
      </c>
      <c r="C268" s="13" t="s">
        <v>2019</v>
      </c>
      <c r="D268" s="13" t="s">
        <v>3565</v>
      </c>
      <c r="E268" s="13" t="s">
        <v>64</v>
      </c>
      <c r="F268" s="13" t="s">
        <v>4267</v>
      </c>
      <c r="G268" s="13" t="s">
        <v>155</v>
      </c>
      <c r="H268" s="13">
        <v>6124</v>
      </c>
      <c r="I268" s="13" t="s">
        <v>39</v>
      </c>
    </row>
    <row r="269" spans="1:9" hidden="1" x14ac:dyDescent="0.2">
      <c r="A269" s="13" t="s">
        <v>131</v>
      </c>
      <c r="B269" s="13" t="s">
        <v>967</v>
      </c>
      <c r="C269" s="13" t="s">
        <v>969</v>
      </c>
      <c r="D269" s="13" t="s">
        <v>3566</v>
      </c>
      <c r="E269" s="13" t="s">
        <v>171</v>
      </c>
      <c r="F269" s="13" t="s">
        <v>4330</v>
      </c>
      <c r="G269" s="13" t="s">
        <v>29</v>
      </c>
      <c r="H269" s="13">
        <v>19115</v>
      </c>
      <c r="I269" s="13" t="s">
        <v>39</v>
      </c>
    </row>
    <row r="270" spans="1:9" hidden="1" x14ac:dyDescent="0.2">
      <c r="A270" s="13" t="s">
        <v>131</v>
      </c>
      <c r="B270" s="13" t="s">
        <v>967</v>
      </c>
      <c r="C270" s="13" t="s">
        <v>3111</v>
      </c>
      <c r="D270" s="13" t="s">
        <v>3567</v>
      </c>
      <c r="E270" s="13" t="s">
        <v>40</v>
      </c>
      <c r="F270" s="13" t="s">
        <v>4331</v>
      </c>
      <c r="G270" s="13" t="s">
        <v>29</v>
      </c>
      <c r="H270" s="13">
        <v>5000</v>
      </c>
      <c r="I270" s="13" t="s">
        <v>39</v>
      </c>
    </row>
    <row r="271" spans="1:9" hidden="1" x14ac:dyDescent="0.2">
      <c r="A271" s="13" t="s">
        <v>131</v>
      </c>
      <c r="B271" s="13" t="s">
        <v>967</v>
      </c>
      <c r="C271" s="13" t="s">
        <v>2022</v>
      </c>
      <c r="D271" s="13" t="s">
        <v>3568</v>
      </c>
      <c r="E271" s="13" t="s">
        <v>64</v>
      </c>
      <c r="F271" s="13" t="s">
        <v>4213</v>
      </c>
      <c r="G271" s="13" t="s">
        <v>29</v>
      </c>
      <c r="H271" s="13">
        <v>6230</v>
      </c>
      <c r="I271" s="13" t="s">
        <v>39</v>
      </c>
    </row>
    <row r="272" spans="1:9" hidden="1" x14ac:dyDescent="0.2">
      <c r="A272" s="13" t="s">
        <v>131</v>
      </c>
      <c r="B272" s="13" t="s">
        <v>967</v>
      </c>
      <c r="C272" s="13" t="s">
        <v>3009</v>
      </c>
      <c r="D272" s="13" t="s">
        <v>3569</v>
      </c>
      <c r="E272" s="13" t="s">
        <v>40</v>
      </c>
      <c r="F272" s="13" t="s">
        <v>4332</v>
      </c>
      <c r="G272" s="13" t="s">
        <v>155</v>
      </c>
      <c r="H272" s="13">
        <v>230000</v>
      </c>
      <c r="I272" s="13" t="s">
        <v>39</v>
      </c>
    </row>
    <row r="273" spans="1:9" hidden="1" x14ac:dyDescent="0.2">
      <c r="A273" s="13" t="s">
        <v>131</v>
      </c>
      <c r="B273" s="13" t="s">
        <v>967</v>
      </c>
      <c r="C273" s="13" t="s">
        <v>972</v>
      </c>
      <c r="D273" s="13" t="s">
        <v>3570</v>
      </c>
      <c r="E273" s="13" t="s">
        <v>171</v>
      </c>
      <c r="F273" s="13" t="s">
        <v>4218</v>
      </c>
      <c r="G273" s="13" t="s">
        <v>29</v>
      </c>
      <c r="H273" s="13">
        <v>6000</v>
      </c>
      <c r="I273" s="13" t="s">
        <v>39</v>
      </c>
    </row>
    <row r="274" spans="1:9" hidden="1" x14ac:dyDescent="0.2">
      <c r="A274" s="13" t="s">
        <v>131</v>
      </c>
      <c r="B274" s="13" t="s">
        <v>967</v>
      </c>
      <c r="C274" s="13" t="s">
        <v>2042</v>
      </c>
      <c r="D274" s="13" t="s">
        <v>3571</v>
      </c>
      <c r="E274" s="13" t="s">
        <v>64</v>
      </c>
      <c r="F274" s="13" t="s">
        <v>4213</v>
      </c>
      <c r="G274" s="13" t="s">
        <v>33</v>
      </c>
      <c r="H274" s="13">
        <v>3363</v>
      </c>
      <c r="I274" s="13" t="s">
        <v>39</v>
      </c>
    </row>
    <row r="275" spans="1:9" hidden="1" x14ac:dyDescent="0.2">
      <c r="A275" s="13" t="s">
        <v>131</v>
      </c>
      <c r="B275" s="13" t="s">
        <v>967</v>
      </c>
      <c r="C275" s="13" t="s">
        <v>2407</v>
      </c>
      <c r="D275" s="13" t="s">
        <v>3573</v>
      </c>
      <c r="E275" s="13" t="s">
        <v>64</v>
      </c>
      <c r="F275" s="13" t="s">
        <v>4246</v>
      </c>
      <c r="G275" s="13" t="s">
        <v>29</v>
      </c>
      <c r="H275" s="13">
        <v>2825</v>
      </c>
      <c r="I275" s="13" t="s">
        <v>39</v>
      </c>
    </row>
    <row r="276" spans="1:9" hidden="1" x14ac:dyDescent="0.2">
      <c r="A276" s="13" t="s">
        <v>131</v>
      </c>
      <c r="B276" s="13" t="s">
        <v>967</v>
      </c>
      <c r="C276" s="13" t="s">
        <v>964</v>
      </c>
      <c r="D276" s="13" t="s">
        <v>3574</v>
      </c>
      <c r="E276" s="13" t="s">
        <v>171</v>
      </c>
      <c r="F276" s="13" t="s">
        <v>4321</v>
      </c>
      <c r="G276" s="13" t="s">
        <v>29</v>
      </c>
      <c r="H276" s="13">
        <v>16350</v>
      </c>
      <c r="I276" s="13" t="s">
        <v>39</v>
      </c>
    </row>
    <row r="277" spans="1:9" hidden="1" x14ac:dyDescent="0.2">
      <c r="A277" s="13" t="s">
        <v>131</v>
      </c>
      <c r="B277" s="13" t="s">
        <v>967</v>
      </c>
      <c r="C277" s="13" t="s">
        <v>2034</v>
      </c>
      <c r="D277" s="13" t="s">
        <v>3575</v>
      </c>
      <c r="E277" s="13" t="s">
        <v>64</v>
      </c>
      <c r="F277" s="13" t="s">
        <v>4213</v>
      </c>
      <c r="G277" s="13" t="s">
        <v>29</v>
      </c>
      <c r="H277" s="13">
        <v>6000</v>
      </c>
      <c r="I277" s="13" t="s">
        <v>39</v>
      </c>
    </row>
    <row r="278" spans="1:9" hidden="1" x14ac:dyDescent="0.2">
      <c r="A278" s="13" t="s">
        <v>131</v>
      </c>
      <c r="B278" s="13" t="s">
        <v>967</v>
      </c>
      <c r="C278" s="13" t="s">
        <v>2049</v>
      </c>
      <c r="D278" s="13" t="s">
        <v>3576</v>
      </c>
      <c r="E278" s="13" t="s">
        <v>64</v>
      </c>
      <c r="F278" s="13" t="s">
        <v>4213</v>
      </c>
      <c r="G278" s="13" t="s">
        <v>33</v>
      </c>
      <c r="H278" s="13">
        <v>6686</v>
      </c>
      <c r="I278" s="13" t="s">
        <v>39</v>
      </c>
    </row>
    <row r="279" spans="1:9" hidden="1" x14ac:dyDescent="0.2">
      <c r="A279" s="13" t="s">
        <v>131</v>
      </c>
      <c r="B279" s="13" t="s">
        <v>967</v>
      </c>
      <c r="C279" s="13" t="s">
        <v>2036</v>
      </c>
      <c r="D279" s="13" t="s">
        <v>3577</v>
      </c>
      <c r="E279" s="13" t="s">
        <v>64</v>
      </c>
      <c r="F279" s="13" t="s">
        <v>4333</v>
      </c>
      <c r="G279" s="13" t="s">
        <v>29</v>
      </c>
      <c r="H279" s="13">
        <v>6196</v>
      </c>
      <c r="I279" s="13" t="s">
        <v>39</v>
      </c>
    </row>
    <row r="280" spans="1:9" hidden="1" x14ac:dyDescent="0.2">
      <c r="A280" s="13" t="s">
        <v>131</v>
      </c>
      <c r="B280" s="13" t="s">
        <v>967</v>
      </c>
      <c r="C280" s="13" t="s">
        <v>2835</v>
      </c>
      <c r="D280" s="13" t="s">
        <v>3578</v>
      </c>
      <c r="E280" s="13" t="s">
        <v>64</v>
      </c>
      <c r="F280" s="13" t="s">
        <v>4210</v>
      </c>
      <c r="G280" s="13" t="s">
        <v>29</v>
      </c>
      <c r="H280" s="13">
        <v>3435</v>
      </c>
      <c r="I280" s="13" t="s">
        <v>39</v>
      </c>
    </row>
    <row r="281" spans="1:9" hidden="1" x14ac:dyDescent="0.2">
      <c r="A281" s="13" t="s">
        <v>131</v>
      </c>
      <c r="B281" s="13" t="s">
        <v>967</v>
      </c>
      <c r="C281" s="13" t="s">
        <v>2094</v>
      </c>
      <c r="D281" s="13" t="s">
        <v>3579</v>
      </c>
      <c r="E281" s="13" t="s">
        <v>64</v>
      </c>
      <c r="F281" s="13" t="s">
        <v>4213</v>
      </c>
      <c r="G281" s="13" t="s">
        <v>33</v>
      </c>
      <c r="H281" s="13">
        <v>6159</v>
      </c>
      <c r="I281" s="13" t="s">
        <v>39</v>
      </c>
    </row>
    <row r="282" spans="1:9" hidden="1" x14ac:dyDescent="0.2">
      <c r="A282" s="13" t="s">
        <v>131</v>
      </c>
      <c r="B282" s="13" t="s">
        <v>979</v>
      </c>
      <c r="C282" s="13" t="s">
        <v>2734</v>
      </c>
      <c r="D282" s="13" t="s">
        <v>3581</v>
      </c>
      <c r="E282" s="13" t="s">
        <v>64</v>
      </c>
      <c r="F282" s="13" t="s">
        <v>4301</v>
      </c>
      <c r="G282" s="13" t="s">
        <v>29</v>
      </c>
      <c r="H282" s="13">
        <v>13831</v>
      </c>
      <c r="I282" s="13" t="s">
        <v>39</v>
      </c>
    </row>
    <row r="283" spans="1:9" hidden="1" x14ac:dyDescent="0.2">
      <c r="A283" s="13" t="s">
        <v>131</v>
      </c>
      <c r="B283" s="13" t="s">
        <v>979</v>
      </c>
      <c r="C283" s="13" t="s">
        <v>975</v>
      </c>
      <c r="D283" s="13" t="s">
        <v>3582</v>
      </c>
      <c r="E283" s="13" t="s">
        <v>171</v>
      </c>
      <c r="F283" s="13" t="s">
        <v>4222</v>
      </c>
      <c r="G283" s="13" t="s">
        <v>29</v>
      </c>
      <c r="H283" s="13">
        <v>11112</v>
      </c>
      <c r="I283" s="13" t="s">
        <v>39</v>
      </c>
    </row>
    <row r="284" spans="1:9" hidden="1" x14ac:dyDescent="0.2">
      <c r="A284" s="13" t="s">
        <v>131</v>
      </c>
      <c r="B284" s="13" t="s">
        <v>979</v>
      </c>
      <c r="C284" s="13" t="s">
        <v>3021</v>
      </c>
      <c r="D284" s="13" t="s">
        <v>3583</v>
      </c>
      <c r="E284" s="13" t="s">
        <v>64</v>
      </c>
      <c r="F284" s="13" t="s">
        <v>4210</v>
      </c>
      <c r="G284" s="13" t="s">
        <v>29</v>
      </c>
      <c r="H284" s="13">
        <v>2167</v>
      </c>
      <c r="I284" s="13" t="s">
        <v>39</v>
      </c>
    </row>
    <row r="285" spans="1:9" hidden="1" x14ac:dyDescent="0.2">
      <c r="A285" s="13" t="s">
        <v>131</v>
      </c>
      <c r="B285" s="13" t="s">
        <v>979</v>
      </c>
      <c r="C285" s="13" t="s">
        <v>2250</v>
      </c>
      <c r="D285" s="13" t="s">
        <v>3584</v>
      </c>
      <c r="E285" s="13" t="s">
        <v>64</v>
      </c>
      <c r="F285" s="13" t="s">
        <v>4334</v>
      </c>
      <c r="G285" s="13" t="s">
        <v>123</v>
      </c>
      <c r="H285" s="13">
        <v>1920</v>
      </c>
      <c r="I285" s="13" t="s">
        <v>39</v>
      </c>
    </row>
    <row r="286" spans="1:9" hidden="1" x14ac:dyDescent="0.2">
      <c r="A286" s="13" t="s">
        <v>131</v>
      </c>
      <c r="B286" s="13" t="s">
        <v>979</v>
      </c>
      <c r="C286" s="13" t="s">
        <v>2807</v>
      </c>
      <c r="D286" s="13" t="s">
        <v>3586</v>
      </c>
      <c r="E286" s="13" t="s">
        <v>64</v>
      </c>
      <c r="F286" s="13" t="s">
        <v>4335</v>
      </c>
      <c r="G286" s="13" t="s">
        <v>123</v>
      </c>
      <c r="H286" s="13">
        <v>44378</v>
      </c>
      <c r="I286" s="13" t="s">
        <v>39</v>
      </c>
    </row>
    <row r="287" spans="1:9" hidden="1" x14ac:dyDescent="0.2">
      <c r="A287" s="13" t="s">
        <v>131</v>
      </c>
      <c r="B287" s="13" t="s">
        <v>541</v>
      </c>
      <c r="C287" s="13" t="s">
        <v>1211</v>
      </c>
      <c r="D287" s="13" t="s">
        <v>3591</v>
      </c>
      <c r="E287" s="13" t="s">
        <v>64</v>
      </c>
      <c r="F287" s="13" t="s">
        <v>4336</v>
      </c>
      <c r="G287" s="13" t="s">
        <v>123</v>
      </c>
      <c r="H287" s="13">
        <v>21600</v>
      </c>
      <c r="I287" s="13" t="s">
        <v>39</v>
      </c>
    </row>
    <row r="288" spans="1:9" hidden="1" x14ac:dyDescent="0.2">
      <c r="A288" s="13" t="s">
        <v>131</v>
      </c>
      <c r="B288" s="13" t="s">
        <v>541</v>
      </c>
      <c r="C288" s="13" t="s">
        <v>537</v>
      </c>
      <c r="D288" s="13" t="s">
        <v>3592</v>
      </c>
      <c r="E288" s="13" t="s">
        <v>171</v>
      </c>
      <c r="F288" s="13" t="s">
        <v>4337</v>
      </c>
      <c r="G288" s="13" t="s">
        <v>29</v>
      </c>
      <c r="H288" s="13">
        <v>5817</v>
      </c>
      <c r="I288" s="13" t="s">
        <v>39</v>
      </c>
    </row>
    <row r="289" spans="1:9" hidden="1" x14ac:dyDescent="0.2">
      <c r="A289" s="13" t="s">
        <v>131</v>
      </c>
      <c r="B289" s="13" t="s">
        <v>541</v>
      </c>
      <c r="C289" s="13" t="s">
        <v>981</v>
      </c>
      <c r="D289" s="13" t="s">
        <v>3593</v>
      </c>
      <c r="E289" s="13" t="s">
        <v>171</v>
      </c>
      <c r="F289" s="13" t="s">
        <v>4222</v>
      </c>
      <c r="G289" s="13" t="s">
        <v>29</v>
      </c>
      <c r="H289" s="13">
        <v>4200</v>
      </c>
      <c r="I289" s="13" t="s">
        <v>39</v>
      </c>
    </row>
    <row r="290" spans="1:9" hidden="1" x14ac:dyDescent="0.2">
      <c r="A290" s="13" t="s">
        <v>131</v>
      </c>
      <c r="B290" s="13" t="s">
        <v>541</v>
      </c>
      <c r="C290" s="13" t="s">
        <v>545</v>
      </c>
      <c r="D290" s="13" t="s">
        <v>3594</v>
      </c>
      <c r="E290" s="13" t="s">
        <v>171</v>
      </c>
      <c r="F290" s="13" t="s">
        <v>4213</v>
      </c>
      <c r="G290" s="13" t="s">
        <v>29</v>
      </c>
      <c r="H290" s="13">
        <v>2038</v>
      </c>
      <c r="I290" s="13" t="s">
        <v>39</v>
      </c>
    </row>
    <row r="291" spans="1:9" hidden="1" x14ac:dyDescent="0.2">
      <c r="A291" s="13" t="s">
        <v>131</v>
      </c>
      <c r="B291" s="13" t="s">
        <v>541</v>
      </c>
      <c r="C291" s="13" t="s">
        <v>2237</v>
      </c>
      <c r="D291" s="13" t="s">
        <v>3595</v>
      </c>
      <c r="E291" s="13" t="s">
        <v>64</v>
      </c>
      <c r="F291" s="13" t="s">
        <v>4213</v>
      </c>
      <c r="G291" s="13" t="s">
        <v>33</v>
      </c>
      <c r="H291" s="13">
        <v>2700</v>
      </c>
      <c r="I291" s="13" t="s">
        <v>39</v>
      </c>
    </row>
    <row r="292" spans="1:9" hidden="1" x14ac:dyDescent="0.2">
      <c r="A292" s="13" t="s">
        <v>131</v>
      </c>
      <c r="B292" s="13" t="s">
        <v>541</v>
      </c>
      <c r="C292" s="13" t="s">
        <v>553</v>
      </c>
      <c r="D292" s="13" t="s">
        <v>3596</v>
      </c>
      <c r="E292" s="13" t="s">
        <v>171</v>
      </c>
      <c r="F292" s="13" t="s">
        <v>4245</v>
      </c>
      <c r="G292" s="13" t="s">
        <v>29</v>
      </c>
      <c r="H292" s="13">
        <v>40699</v>
      </c>
      <c r="I292" s="13" t="s">
        <v>39</v>
      </c>
    </row>
    <row r="293" spans="1:9" hidden="1" x14ac:dyDescent="0.2">
      <c r="A293" s="13" t="s">
        <v>131</v>
      </c>
      <c r="B293" s="13" t="s">
        <v>541</v>
      </c>
      <c r="C293" s="13" t="s">
        <v>2224</v>
      </c>
      <c r="D293" s="13" t="s">
        <v>3597</v>
      </c>
      <c r="E293" s="13" t="s">
        <v>64</v>
      </c>
      <c r="F293" s="13" t="s">
        <v>4338</v>
      </c>
      <c r="G293" s="13" t="s">
        <v>29</v>
      </c>
      <c r="H293" s="13">
        <v>5722</v>
      </c>
      <c r="I293" s="13" t="s">
        <v>39</v>
      </c>
    </row>
    <row r="294" spans="1:9" hidden="1" x14ac:dyDescent="0.2">
      <c r="A294" s="13" t="s">
        <v>131</v>
      </c>
      <c r="B294" s="13" t="s">
        <v>541</v>
      </c>
      <c r="C294" s="13" t="s">
        <v>983</v>
      </c>
      <c r="D294" s="13" t="s">
        <v>3598</v>
      </c>
      <c r="E294" s="13" t="s">
        <v>171</v>
      </c>
      <c r="F294" s="13" t="s">
        <v>4339</v>
      </c>
      <c r="G294" s="13" t="s">
        <v>29</v>
      </c>
      <c r="H294" s="13">
        <v>32618</v>
      </c>
      <c r="I294" s="13" t="s">
        <v>39</v>
      </c>
    </row>
    <row r="295" spans="1:9" hidden="1" x14ac:dyDescent="0.2">
      <c r="A295" s="13" t="s">
        <v>131</v>
      </c>
      <c r="B295" s="13" t="s">
        <v>541</v>
      </c>
      <c r="C295" s="13" t="s">
        <v>992</v>
      </c>
      <c r="D295" s="13" t="s">
        <v>3599</v>
      </c>
      <c r="E295" s="13" t="s">
        <v>171</v>
      </c>
      <c r="F295" s="13" t="s">
        <v>4340</v>
      </c>
      <c r="G295" s="13" t="s">
        <v>29</v>
      </c>
      <c r="H295" s="13">
        <v>51772</v>
      </c>
      <c r="I295" s="13" t="s">
        <v>39</v>
      </c>
    </row>
    <row r="296" spans="1:9" hidden="1" x14ac:dyDescent="0.2">
      <c r="A296" s="13" t="s">
        <v>131</v>
      </c>
      <c r="B296" s="13" t="s">
        <v>541</v>
      </c>
      <c r="C296" s="13" t="s">
        <v>986</v>
      </c>
      <c r="D296" s="13" t="s">
        <v>3600</v>
      </c>
      <c r="E296" s="13" t="s">
        <v>171</v>
      </c>
      <c r="F296" s="13" t="s">
        <v>4222</v>
      </c>
      <c r="G296" s="13" t="s">
        <v>29</v>
      </c>
      <c r="H296" s="13">
        <v>5200</v>
      </c>
      <c r="I296" s="13" t="s">
        <v>39</v>
      </c>
    </row>
    <row r="297" spans="1:9" hidden="1" x14ac:dyDescent="0.2">
      <c r="A297" s="13" t="s">
        <v>131</v>
      </c>
      <c r="B297" s="13" t="s">
        <v>541</v>
      </c>
      <c r="C297" s="13" t="s">
        <v>989</v>
      </c>
      <c r="D297" s="13" t="s">
        <v>3601</v>
      </c>
      <c r="E297" s="13" t="s">
        <v>171</v>
      </c>
      <c r="F297" s="13" t="s">
        <v>4341</v>
      </c>
      <c r="G297" s="13" t="s">
        <v>29</v>
      </c>
      <c r="H297" s="13">
        <v>12000</v>
      </c>
      <c r="I297" s="13" t="s">
        <v>39</v>
      </c>
    </row>
    <row r="298" spans="1:9" hidden="1" x14ac:dyDescent="0.2">
      <c r="A298" s="13" t="s">
        <v>131</v>
      </c>
      <c r="B298" s="13" t="s">
        <v>541</v>
      </c>
      <c r="C298" s="13" t="s">
        <v>548</v>
      </c>
      <c r="D298" s="13" t="s">
        <v>3602</v>
      </c>
      <c r="E298" s="13" t="s">
        <v>171</v>
      </c>
      <c r="F298" s="13" t="s">
        <v>4342</v>
      </c>
      <c r="G298" s="13" t="s">
        <v>29</v>
      </c>
      <c r="H298" s="13">
        <v>4040</v>
      </c>
      <c r="I298" s="13" t="s">
        <v>39</v>
      </c>
    </row>
    <row r="299" spans="1:9" hidden="1" x14ac:dyDescent="0.2">
      <c r="A299" s="13" t="s">
        <v>131</v>
      </c>
      <c r="B299" s="13" t="s">
        <v>541</v>
      </c>
      <c r="C299" s="13" t="s">
        <v>551</v>
      </c>
      <c r="D299" s="13" t="s">
        <v>3603</v>
      </c>
      <c r="E299" s="13" t="s">
        <v>171</v>
      </c>
      <c r="F299" s="13" t="s">
        <v>4343</v>
      </c>
      <c r="G299" s="13" t="s">
        <v>29</v>
      </c>
      <c r="H299" s="13">
        <v>21000</v>
      </c>
      <c r="I299" s="13" t="s">
        <v>39</v>
      </c>
    </row>
    <row r="300" spans="1:9" hidden="1" x14ac:dyDescent="0.2">
      <c r="A300" s="13" t="s">
        <v>131</v>
      </c>
      <c r="B300" s="13" t="s">
        <v>541</v>
      </c>
      <c r="C300" s="13" t="s">
        <v>2240</v>
      </c>
      <c r="D300" s="13" t="s">
        <v>3604</v>
      </c>
      <c r="E300" s="13" t="s">
        <v>64</v>
      </c>
      <c r="F300" s="13" t="s">
        <v>4213</v>
      </c>
      <c r="G300" s="13" t="s">
        <v>33</v>
      </c>
      <c r="H300" s="13">
        <v>2930</v>
      </c>
      <c r="I300" s="13" t="s">
        <v>39</v>
      </c>
    </row>
    <row r="301" spans="1:9" hidden="1" x14ac:dyDescent="0.2">
      <c r="A301" s="13" t="s">
        <v>131</v>
      </c>
      <c r="B301" s="13" t="s">
        <v>541</v>
      </c>
      <c r="C301" s="13" t="s">
        <v>2141</v>
      </c>
      <c r="D301" s="13" t="s">
        <v>3605</v>
      </c>
      <c r="E301" s="13" t="s">
        <v>64</v>
      </c>
      <c r="F301" s="13" t="s">
        <v>4213</v>
      </c>
      <c r="G301" s="13" t="s">
        <v>29</v>
      </c>
      <c r="H301" s="13">
        <v>5484</v>
      </c>
      <c r="I301" s="13" t="s">
        <v>39</v>
      </c>
    </row>
    <row r="302" spans="1:9" hidden="1" x14ac:dyDescent="0.2">
      <c r="A302" s="13" t="s">
        <v>131</v>
      </c>
      <c r="B302" s="13" t="s">
        <v>541</v>
      </c>
      <c r="C302" s="13" t="s">
        <v>2230</v>
      </c>
      <c r="D302" s="13" t="s">
        <v>3606</v>
      </c>
      <c r="E302" s="13" t="s">
        <v>64</v>
      </c>
      <c r="F302" s="13" t="s">
        <v>4344</v>
      </c>
      <c r="G302" s="13" t="s">
        <v>29</v>
      </c>
      <c r="H302" s="13">
        <v>6250</v>
      </c>
      <c r="I302" s="13" t="s">
        <v>39</v>
      </c>
    </row>
    <row r="303" spans="1:9" hidden="1" x14ac:dyDescent="0.2">
      <c r="A303" s="13" t="s">
        <v>131</v>
      </c>
      <c r="B303" s="13" t="s">
        <v>541</v>
      </c>
      <c r="C303" s="13" t="s">
        <v>592</v>
      </c>
      <c r="D303" s="13" t="s">
        <v>3610</v>
      </c>
      <c r="E303" s="13" t="s">
        <v>171</v>
      </c>
      <c r="F303" s="13" t="s">
        <v>4345</v>
      </c>
      <c r="G303" s="13" t="s">
        <v>29</v>
      </c>
      <c r="H303" s="13">
        <v>22244</v>
      </c>
      <c r="I303" s="13" t="s">
        <v>39</v>
      </c>
    </row>
    <row r="304" spans="1:9" hidden="1" x14ac:dyDescent="0.2">
      <c r="A304" s="13" t="s">
        <v>131</v>
      </c>
      <c r="B304" s="13" t="s">
        <v>541</v>
      </c>
      <c r="C304" s="13" t="s">
        <v>2232</v>
      </c>
      <c r="D304" s="13" t="s">
        <v>3615</v>
      </c>
      <c r="E304" s="13" t="s">
        <v>64</v>
      </c>
      <c r="F304" s="13" t="s">
        <v>4313</v>
      </c>
      <c r="G304" s="13" t="s">
        <v>29</v>
      </c>
      <c r="H304" s="13">
        <v>6360</v>
      </c>
      <c r="I304" s="13" t="s">
        <v>39</v>
      </c>
    </row>
    <row r="305" spans="1:9" hidden="1" x14ac:dyDescent="0.2">
      <c r="A305" s="13" t="s">
        <v>131</v>
      </c>
      <c r="B305" s="13" t="s">
        <v>998</v>
      </c>
      <c r="C305" s="13" t="s">
        <v>2822</v>
      </c>
      <c r="D305" s="13" t="s">
        <v>3616</v>
      </c>
      <c r="E305" s="13" t="s">
        <v>64</v>
      </c>
      <c r="F305" s="13" t="s">
        <v>4210</v>
      </c>
      <c r="G305" s="13" t="s">
        <v>33</v>
      </c>
      <c r="H305" s="13">
        <v>4000</v>
      </c>
      <c r="I305" s="13" t="s">
        <v>39</v>
      </c>
    </row>
    <row r="306" spans="1:9" hidden="1" x14ac:dyDescent="0.2">
      <c r="A306" s="13" t="s">
        <v>131</v>
      </c>
      <c r="B306" s="13" t="s">
        <v>998</v>
      </c>
      <c r="C306" s="13" t="s">
        <v>2247</v>
      </c>
      <c r="D306" s="13" t="s">
        <v>3617</v>
      </c>
      <c r="E306" s="13" t="s">
        <v>64</v>
      </c>
      <c r="F306" s="13" t="s">
        <v>4213</v>
      </c>
      <c r="G306" s="13" t="s">
        <v>155</v>
      </c>
      <c r="H306" s="13">
        <v>3224</v>
      </c>
      <c r="I306" s="13" t="s">
        <v>39</v>
      </c>
    </row>
    <row r="307" spans="1:9" hidden="1" x14ac:dyDescent="0.2">
      <c r="A307" s="13" t="s">
        <v>131</v>
      </c>
      <c r="B307" s="13" t="s">
        <v>998</v>
      </c>
      <c r="C307" s="13" t="s">
        <v>2255</v>
      </c>
      <c r="D307" s="13" t="s">
        <v>3619</v>
      </c>
      <c r="E307" s="13" t="s">
        <v>64</v>
      </c>
      <c r="F307" s="13" t="s">
        <v>4333</v>
      </c>
      <c r="G307" s="13" t="s">
        <v>29</v>
      </c>
      <c r="H307" s="13">
        <v>7158</v>
      </c>
      <c r="I307" s="13" t="s">
        <v>39</v>
      </c>
    </row>
    <row r="308" spans="1:9" hidden="1" x14ac:dyDescent="0.2">
      <c r="A308" s="13" t="s">
        <v>131</v>
      </c>
      <c r="B308" s="13" t="s">
        <v>998</v>
      </c>
      <c r="C308" s="13" t="s">
        <v>2195</v>
      </c>
      <c r="D308" s="13" t="s">
        <v>3620</v>
      </c>
      <c r="E308" s="13" t="s">
        <v>64</v>
      </c>
      <c r="F308" s="13" t="s">
        <v>4210</v>
      </c>
      <c r="G308" s="13" t="s">
        <v>29</v>
      </c>
      <c r="H308" s="13">
        <v>4412</v>
      </c>
      <c r="I308" s="13" t="s">
        <v>39</v>
      </c>
    </row>
    <row r="309" spans="1:9" hidden="1" x14ac:dyDescent="0.2">
      <c r="A309" s="13" t="s">
        <v>131</v>
      </c>
      <c r="B309" s="13" t="s">
        <v>998</v>
      </c>
      <c r="C309" s="13" t="s">
        <v>2705</v>
      </c>
      <c r="D309" s="13" t="s">
        <v>3621</v>
      </c>
      <c r="E309" s="13" t="s">
        <v>64</v>
      </c>
      <c r="F309" s="13" t="s">
        <v>4346</v>
      </c>
      <c r="G309" s="13" t="s">
        <v>29</v>
      </c>
      <c r="H309" s="13">
        <v>2396</v>
      </c>
      <c r="I309" s="13" t="s">
        <v>39</v>
      </c>
    </row>
    <row r="310" spans="1:9" hidden="1" x14ac:dyDescent="0.2">
      <c r="A310" s="13" t="s">
        <v>131</v>
      </c>
      <c r="B310" s="13" t="s">
        <v>998</v>
      </c>
      <c r="C310" s="13" t="s">
        <v>2924</v>
      </c>
      <c r="D310" s="13" t="s">
        <v>3622</v>
      </c>
      <c r="E310" s="13" t="s">
        <v>64</v>
      </c>
      <c r="F310" s="13" t="s">
        <v>4222</v>
      </c>
      <c r="G310" s="13" t="s">
        <v>155</v>
      </c>
      <c r="H310" s="13">
        <v>8689</v>
      </c>
      <c r="I310" s="13" t="s">
        <v>39</v>
      </c>
    </row>
    <row r="311" spans="1:9" hidden="1" x14ac:dyDescent="0.2">
      <c r="A311" s="13" t="s">
        <v>131</v>
      </c>
      <c r="B311" s="13" t="s">
        <v>998</v>
      </c>
      <c r="C311" s="13" t="s">
        <v>2820</v>
      </c>
      <c r="D311" s="13" t="s">
        <v>3623</v>
      </c>
      <c r="E311" s="13" t="s">
        <v>64</v>
      </c>
      <c r="F311" s="13" t="s">
        <v>4210</v>
      </c>
      <c r="G311" s="13" t="s">
        <v>29</v>
      </c>
      <c r="H311" s="13">
        <v>3251</v>
      </c>
      <c r="I311" s="13" t="s">
        <v>39</v>
      </c>
    </row>
    <row r="312" spans="1:9" hidden="1" x14ac:dyDescent="0.2">
      <c r="A312" s="13" t="s">
        <v>131</v>
      </c>
      <c r="B312" s="13" t="s">
        <v>998</v>
      </c>
      <c r="C312" s="13" t="s">
        <v>1000</v>
      </c>
      <c r="D312" s="13" t="s">
        <v>3624</v>
      </c>
      <c r="E312" s="13" t="s">
        <v>171</v>
      </c>
      <c r="F312" s="13" t="s">
        <v>4251</v>
      </c>
      <c r="G312" s="13" t="s">
        <v>29</v>
      </c>
      <c r="H312" s="13">
        <v>34357</v>
      </c>
      <c r="I312" s="13" t="s">
        <v>39</v>
      </c>
    </row>
    <row r="313" spans="1:9" hidden="1" x14ac:dyDescent="0.2">
      <c r="A313" s="13" t="s">
        <v>131</v>
      </c>
      <c r="B313" s="13" t="s">
        <v>998</v>
      </c>
      <c r="C313" s="13" t="s">
        <v>2253</v>
      </c>
      <c r="D313" s="13" t="s">
        <v>3625</v>
      </c>
      <c r="E313" s="13" t="s">
        <v>64</v>
      </c>
      <c r="F313" s="13" t="s">
        <v>4347</v>
      </c>
      <c r="G313" s="13" t="s">
        <v>29</v>
      </c>
      <c r="H313" s="13">
        <v>7037</v>
      </c>
      <c r="I313" s="13" t="s">
        <v>39</v>
      </c>
    </row>
    <row r="314" spans="1:9" hidden="1" x14ac:dyDescent="0.2">
      <c r="A314" s="13" t="s">
        <v>131</v>
      </c>
      <c r="B314" s="13" t="s">
        <v>998</v>
      </c>
      <c r="C314" s="13" t="s">
        <v>2205</v>
      </c>
      <c r="D314" s="13" t="s">
        <v>3626</v>
      </c>
      <c r="E314" s="13" t="s">
        <v>64</v>
      </c>
      <c r="F314" s="13" t="s">
        <v>4210</v>
      </c>
      <c r="G314" s="13" t="s">
        <v>33</v>
      </c>
      <c r="H314" s="13">
        <v>3960</v>
      </c>
      <c r="I314" s="13" t="s">
        <v>39</v>
      </c>
    </row>
    <row r="315" spans="1:9" hidden="1" x14ac:dyDescent="0.2">
      <c r="A315" s="13" t="s">
        <v>131</v>
      </c>
      <c r="B315" s="13" t="s">
        <v>998</v>
      </c>
      <c r="C315" s="13" t="s">
        <v>995</v>
      </c>
      <c r="D315" s="13" t="s">
        <v>3628</v>
      </c>
      <c r="E315" s="13" t="s">
        <v>171</v>
      </c>
      <c r="F315" s="13" t="s">
        <v>4348</v>
      </c>
      <c r="G315" s="13" t="s">
        <v>29</v>
      </c>
      <c r="H315" s="13">
        <v>33000</v>
      </c>
      <c r="I315" s="13" t="s">
        <v>39</v>
      </c>
    </row>
    <row r="316" spans="1:9" hidden="1" x14ac:dyDescent="0.2">
      <c r="A316" s="13" t="s">
        <v>131</v>
      </c>
      <c r="B316" s="13" t="s">
        <v>998</v>
      </c>
      <c r="C316" s="13" t="s">
        <v>2188</v>
      </c>
      <c r="D316" s="13" t="s">
        <v>3629</v>
      </c>
      <c r="E316" s="13" t="s">
        <v>64</v>
      </c>
      <c r="F316" s="13" t="s">
        <v>4210</v>
      </c>
      <c r="G316" s="13" t="s">
        <v>33</v>
      </c>
      <c r="H316" s="13">
        <v>3362</v>
      </c>
      <c r="I316" s="13" t="s">
        <v>39</v>
      </c>
    </row>
    <row r="317" spans="1:9" hidden="1" x14ac:dyDescent="0.2">
      <c r="A317" s="13" t="s">
        <v>131</v>
      </c>
      <c r="B317" s="13" t="s">
        <v>998</v>
      </c>
      <c r="C317" s="13" t="s">
        <v>2814</v>
      </c>
      <c r="D317" s="13" t="s">
        <v>3630</v>
      </c>
      <c r="E317" s="13" t="s">
        <v>64</v>
      </c>
      <c r="F317" s="13" t="s">
        <v>4222</v>
      </c>
      <c r="G317" s="13" t="s">
        <v>29</v>
      </c>
      <c r="H317" s="13">
        <v>2000</v>
      </c>
      <c r="I317" s="13" t="s">
        <v>39</v>
      </c>
    </row>
    <row r="318" spans="1:9" hidden="1" x14ac:dyDescent="0.2">
      <c r="A318" s="13" t="s">
        <v>131</v>
      </c>
      <c r="B318" s="13" t="s">
        <v>998</v>
      </c>
      <c r="C318" s="13" t="s">
        <v>2262</v>
      </c>
      <c r="D318" s="13" t="s">
        <v>3634</v>
      </c>
      <c r="E318" s="13" t="s">
        <v>64</v>
      </c>
      <c r="F318" s="13" t="s">
        <v>4213</v>
      </c>
      <c r="G318" s="13" t="s">
        <v>29</v>
      </c>
      <c r="H318" s="13">
        <v>5400</v>
      </c>
      <c r="I318" s="13" t="s">
        <v>39</v>
      </c>
    </row>
    <row r="319" spans="1:9" hidden="1" x14ac:dyDescent="0.2">
      <c r="A319" s="13" t="s">
        <v>131</v>
      </c>
      <c r="B319" s="13" t="s">
        <v>132</v>
      </c>
      <c r="C319" s="13" t="s">
        <v>2218</v>
      </c>
      <c r="D319" s="13" t="s">
        <v>3636</v>
      </c>
      <c r="E319" s="13" t="s">
        <v>64</v>
      </c>
      <c r="F319" s="13" t="s">
        <v>4349</v>
      </c>
      <c r="G319" s="13" t="s">
        <v>123</v>
      </c>
      <c r="H319" s="13">
        <v>8026</v>
      </c>
      <c r="I319" s="13" t="s">
        <v>39</v>
      </c>
    </row>
    <row r="320" spans="1:9" hidden="1" x14ac:dyDescent="0.2">
      <c r="A320" s="13" t="s">
        <v>131</v>
      </c>
      <c r="B320" s="13" t="s">
        <v>132</v>
      </c>
      <c r="C320" s="13" t="s">
        <v>530</v>
      </c>
      <c r="D320" s="13" t="s">
        <v>3637</v>
      </c>
      <c r="E320" s="13" t="s">
        <v>171</v>
      </c>
      <c r="F320" s="13" t="s">
        <v>4350</v>
      </c>
      <c r="G320" s="13" t="s">
        <v>29</v>
      </c>
      <c r="H320" s="13">
        <v>19500</v>
      </c>
      <c r="I320" s="13" t="s">
        <v>39</v>
      </c>
    </row>
    <row r="321" spans="1:9" hidden="1" x14ac:dyDescent="0.2">
      <c r="A321" s="13" t="s">
        <v>131</v>
      </c>
      <c r="B321" s="13" t="s">
        <v>132</v>
      </c>
      <c r="C321" s="13" t="s">
        <v>1077</v>
      </c>
      <c r="D321" s="13" t="s">
        <v>3638</v>
      </c>
      <c r="E321" s="13" t="s">
        <v>64</v>
      </c>
      <c r="F321" s="13" t="s">
        <v>4296</v>
      </c>
      <c r="G321" s="13" t="s">
        <v>33</v>
      </c>
      <c r="H321" s="13">
        <v>3014</v>
      </c>
      <c r="I321" s="13" t="s">
        <v>39</v>
      </c>
    </row>
    <row r="322" spans="1:9" hidden="1" x14ac:dyDescent="0.2">
      <c r="A322" s="13" t="s">
        <v>131</v>
      </c>
      <c r="B322" s="13" t="s">
        <v>132</v>
      </c>
      <c r="C322" s="13" t="s">
        <v>2212</v>
      </c>
      <c r="D322" s="13" t="s">
        <v>3639</v>
      </c>
      <c r="E322" s="13" t="s">
        <v>64</v>
      </c>
      <c r="F322" s="13" t="s">
        <v>4296</v>
      </c>
      <c r="G322" s="13" t="s">
        <v>33</v>
      </c>
      <c r="H322" s="13">
        <v>3225</v>
      </c>
      <c r="I322" s="13" t="s">
        <v>39</v>
      </c>
    </row>
    <row r="323" spans="1:9" hidden="1" x14ac:dyDescent="0.2">
      <c r="A323" s="13" t="s">
        <v>131</v>
      </c>
      <c r="B323" s="13" t="s">
        <v>132</v>
      </c>
      <c r="C323" s="13" t="s">
        <v>2280</v>
      </c>
      <c r="D323" s="13" t="s">
        <v>3640</v>
      </c>
      <c r="E323" s="13" t="s">
        <v>64</v>
      </c>
      <c r="F323" s="13" t="s">
        <v>4351</v>
      </c>
      <c r="G323" s="13" t="s">
        <v>33</v>
      </c>
      <c r="H323" s="13">
        <v>3100</v>
      </c>
      <c r="I323" s="13" t="s">
        <v>39</v>
      </c>
    </row>
    <row r="324" spans="1:9" hidden="1" x14ac:dyDescent="0.2">
      <c r="A324" s="13" t="s">
        <v>131</v>
      </c>
      <c r="B324" s="13" t="s">
        <v>132</v>
      </c>
      <c r="C324" s="13" t="s">
        <v>2148</v>
      </c>
      <c r="D324" s="13" t="s">
        <v>3641</v>
      </c>
      <c r="E324" s="13" t="s">
        <v>64</v>
      </c>
      <c r="F324" s="13" t="s">
        <v>4351</v>
      </c>
      <c r="G324" s="13" t="s">
        <v>33</v>
      </c>
      <c r="H324" s="13">
        <v>2052</v>
      </c>
      <c r="I324" s="13" t="s">
        <v>39</v>
      </c>
    </row>
    <row r="325" spans="1:9" hidden="1" x14ac:dyDescent="0.2">
      <c r="A325" s="13" t="s">
        <v>131</v>
      </c>
      <c r="B325" s="13" t="s">
        <v>132</v>
      </c>
      <c r="C325" s="13" t="s">
        <v>2273</v>
      </c>
      <c r="D325" s="13" t="s">
        <v>3642</v>
      </c>
      <c r="E325" s="13" t="s">
        <v>64</v>
      </c>
      <c r="F325" s="13" t="s">
        <v>4352</v>
      </c>
      <c r="G325" s="13" t="s">
        <v>29</v>
      </c>
      <c r="H325" s="13">
        <v>2694</v>
      </c>
      <c r="I325" s="13" t="s">
        <v>39</v>
      </c>
    </row>
    <row r="326" spans="1:9" hidden="1" x14ac:dyDescent="0.2">
      <c r="A326" s="13" t="s">
        <v>131</v>
      </c>
      <c r="B326" s="13" t="s">
        <v>132</v>
      </c>
      <c r="C326" s="13" t="s">
        <v>2065</v>
      </c>
      <c r="D326" s="13" t="s">
        <v>3643</v>
      </c>
      <c r="E326" s="13" t="s">
        <v>64</v>
      </c>
      <c r="F326" s="13" t="s">
        <v>4353</v>
      </c>
      <c r="G326" s="13" t="s">
        <v>33</v>
      </c>
      <c r="H326" s="13">
        <v>11011</v>
      </c>
      <c r="I326" s="13" t="s">
        <v>39</v>
      </c>
    </row>
    <row r="327" spans="1:9" x14ac:dyDescent="0.2">
      <c r="A327" s="13" t="s">
        <v>131</v>
      </c>
      <c r="B327" s="13" t="s">
        <v>132</v>
      </c>
      <c r="C327" s="13" t="s">
        <v>523</v>
      </c>
      <c r="D327" s="13" t="s">
        <v>3645</v>
      </c>
      <c r="E327" s="13" t="s">
        <v>171</v>
      </c>
      <c r="F327" s="13" t="s">
        <v>4354</v>
      </c>
      <c r="G327" s="13" t="s">
        <v>29</v>
      </c>
      <c r="H327" s="13">
        <v>13050</v>
      </c>
      <c r="I327" s="13" t="s">
        <v>39</v>
      </c>
    </row>
    <row r="328" spans="1:9" hidden="1" x14ac:dyDescent="0.2">
      <c r="A328" s="13" t="s">
        <v>131</v>
      </c>
      <c r="B328" s="13" t="s">
        <v>132</v>
      </c>
      <c r="C328" s="13" t="s">
        <v>127</v>
      </c>
      <c r="D328" s="13" t="s">
        <v>3647</v>
      </c>
      <c r="E328" s="13" t="s">
        <v>64</v>
      </c>
      <c r="F328" s="13" t="s">
        <v>4258</v>
      </c>
      <c r="G328" s="13" t="s">
        <v>29</v>
      </c>
      <c r="H328" s="13">
        <v>4447</v>
      </c>
      <c r="I328" s="13" t="s">
        <v>39</v>
      </c>
    </row>
    <row r="329" spans="1:9" x14ac:dyDescent="0.2">
      <c r="A329" s="13" t="s">
        <v>131</v>
      </c>
      <c r="B329" s="13" t="s">
        <v>132</v>
      </c>
      <c r="C329" s="13" t="s">
        <v>2269</v>
      </c>
      <c r="D329" s="13" t="s">
        <v>3645</v>
      </c>
      <c r="E329" s="13" t="s">
        <v>64</v>
      </c>
      <c r="F329" s="13" t="s">
        <v>4246</v>
      </c>
      <c r="G329" s="13" t="s">
        <v>29</v>
      </c>
      <c r="H329" s="13">
        <v>1900</v>
      </c>
      <c r="I329" s="13" t="s">
        <v>39</v>
      </c>
    </row>
    <row r="330" spans="1:9" hidden="1" x14ac:dyDescent="0.2">
      <c r="A330" s="13" t="s">
        <v>131</v>
      </c>
      <c r="B330" s="13" t="s">
        <v>132</v>
      </c>
      <c r="C330" s="13" t="s">
        <v>2152</v>
      </c>
      <c r="D330" s="13" t="s">
        <v>3649</v>
      </c>
      <c r="E330" s="13" t="s">
        <v>64</v>
      </c>
      <c r="F330" s="13" t="s">
        <v>4213</v>
      </c>
      <c r="G330" s="13" t="s">
        <v>33</v>
      </c>
      <c r="H330" s="13">
        <v>6000</v>
      </c>
      <c r="I330" s="13" t="s">
        <v>39</v>
      </c>
    </row>
    <row r="331" spans="1:9" hidden="1" x14ac:dyDescent="0.2">
      <c r="A331" s="13" t="s">
        <v>131</v>
      </c>
      <c r="B331" s="13" t="s">
        <v>132</v>
      </c>
      <c r="C331" s="13" t="s">
        <v>2221</v>
      </c>
      <c r="D331" s="13" t="s">
        <v>3650</v>
      </c>
      <c r="E331" s="13" t="s">
        <v>64</v>
      </c>
      <c r="F331" s="13" t="s">
        <v>4253</v>
      </c>
      <c r="G331" s="13" t="s">
        <v>29</v>
      </c>
      <c r="H331" s="13">
        <v>2988</v>
      </c>
      <c r="I331" s="13" t="s">
        <v>39</v>
      </c>
    </row>
    <row r="332" spans="1:9" hidden="1" x14ac:dyDescent="0.2">
      <c r="A332" s="13" t="s">
        <v>131</v>
      </c>
      <c r="B332" s="13" t="s">
        <v>511</v>
      </c>
      <c r="C332" s="13" t="s">
        <v>1998</v>
      </c>
      <c r="D332" s="13" t="s">
        <v>3653</v>
      </c>
      <c r="E332" s="13" t="s">
        <v>64</v>
      </c>
      <c r="F332" s="13" t="s">
        <v>4355</v>
      </c>
      <c r="G332" s="13" t="s">
        <v>29</v>
      </c>
      <c r="H332" s="13">
        <v>8250</v>
      </c>
      <c r="I332" s="13" t="s">
        <v>39</v>
      </c>
    </row>
    <row r="333" spans="1:9" hidden="1" x14ac:dyDescent="0.2">
      <c r="A333" s="13" t="s">
        <v>131</v>
      </c>
      <c r="B333" s="13" t="s">
        <v>511</v>
      </c>
      <c r="C333" s="13" t="s">
        <v>2168</v>
      </c>
      <c r="D333" s="13" t="s">
        <v>3655</v>
      </c>
      <c r="E333" s="13" t="s">
        <v>64</v>
      </c>
      <c r="F333" s="13" t="s">
        <v>4356</v>
      </c>
      <c r="G333" s="13" t="s">
        <v>33</v>
      </c>
      <c r="H333" s="13">
        <v>4915</v>
      </c>
      <c r="I333" s="13" t="s">
        <v>39</v>
      </c>
    </row>
    <row r="334" spans="1:9" hidden="1" x14ac:dyDescent="0.2">
      <c r="A334" s="13" t="s">
        <v>131</v>
      </c>
      <c r="B334" s="13" t="s">
        <v>511</v>
      </c>
      <c r="C334" s="13" t="s">
        <v>507</v>
      </c>
      <c r="D334" s="13" t="s">
        <v>3656</v>
      </c>
      <c r="E334" s="13" t="s">
        <v>171</v>
      </c>
      <c r="F334" s="13" t="s">
        <v>4357</v>
      </c>
      <c r="G334" s="13" t="s">
        <v>123</v>
      </c>
      <c r="H334" s="13">
        <v>14641</v>
      </c>
      <c r="I334" s="13" t="s">
        <v>39</v>
      </c>
    </row>
    <row r="335" spans="1:9" hidden="1" x14ac:dyDescent="0.2">
      <c r="A335" s="13" t="s">
        <v>131</v>
      </c>
      <c r="B335" s="13" t="s">
        <v>511</v>
      </c>
      <c r="C335" s="13" t="s">
        <v>1003</v>
      </c>
      <c r="D335" s="13" t="s">
        <v>3657</v>
      </c>
      <c r="E335" s="13" t="s">
        <v>171</v>
      </c>
      <c r="F335" s="13" t="s">
        <v>4358</v>
      </c>
      <c r="G335" s="13" t="s">
        <v>29</v>
      </c>
      <c r="H335" s="13">
        <v>4500</v>
      </c>
      <c r="I335" s="13" t="s">
        <v>39</v>
      </c>
    </row>
    <row r="336" spans="1:9" hidden="1" x14ac:dyDescent="0.2">
      <c r="A336" s="13" t="s">
        <v>131</v>
      </c>
      <c r="B336" s="13" t="s">
        <v>511</v>
      </c>
      <c r="C336" s="13" t="s">
        <v>2164</v>
      </c>
      <c r="D336" s="13" t="s">
        <v>3658</v>
      </c>
      <c r="E336" s="13" t="s">
        <v>64</v>
      </c>
      <c r="F336" s="13" t="s">
        <v>4359</v>
      </c>
      <c r="G336" s="13" t="s">
        <v>33</v>
      </c>
      <c r="H336" s="13">
        <v>8460</v>
      </c>
      <c r="I336" s="13" t="s">
        <v>39</v>
      </c>
    </row>
    <row r="337" spans="1:9" hidden="1" x14ac:dyDescent="0.2">
      <c r="A337" s="13" t="s">
        <v>131</v>
      </c>
      <c r="B337" s="13" t="s">
        <v>511</v>
      </c>
      <c r="C337" s="13" t="s">
        <v>513</v>
      </c>
      <c r="D337" s="13" t="s">
        <v>3660</v>
      </c>
      <c r="E337" s="13" t="s">
        <v>171</v>
      </c>
      <c r="F337" s="13" t="s">
        <v>4360</v>
      </c>
      <c r="G337" s="13" t="s">
        <v>29</v>
      </c>
      <c r="H337" s="13">
        <v>124160</v>
      </c>
      <c r="I337" s="13" t="s">
        <v>39</v>
      </c>
    </row>
    <row r="338" spans="1:9" hidden="1" x14ac:dyDescent="0.2">
      <c r="A338" s="13" t="s">
        <v>131</v>
      </c>
      <c r="B338" s="13" t="s">
        <v>511</v>
      </c>
      <c r="C338" s="13" t="s">
        <v>518</v>
      </c>
      <c r="D338" s="13" t="s">
        <v>3662</v>
      </c>
      <c r="E338" s="13" t="s">
        <v>171</v>
      </c>
      <c r="F338" s="13" t="s">
        <v>4361</v>
      </c>
      <c r="G338" s="13" t="s">
        <v>29</v>
      </c>
      <c r="H338" s="13">
        <v>17948</v>
      </c>
      <c r="I338" s="13" t="s">
        <v>39</v>
      </c>
    </row>
    <row r="339" spans="1:9" hidden="1" x14ac:dyDescent="0.2">
      <c r="A339" s="13" t="s">
        <v>131</v>
      </c>
      <c r="B339" s="13" t="s">
        <v>511</v>
      </c>
      <c r="C339" s="13" t="s">
        <v>2175</v>
      </c>
      <c r="D339" s="13" t="s">
        <v>3663</v>
      </c>
      <c r="E339" s="13" t="s">
        <v>64</v>
      </c>
      <c r="F339" s="13" t="s">
        <v>4213</v>
      </c>
      <c r="G339" s="13" t="s">
        <v>33</v>
      </c>
      <c r="H339" s="13">
        <v>4660</v>
      </c>
      <c r="I339" s="13" t="s">
        <v>39</v>
      </c>
    </row>
    <row r="340" spans="1:9" hidden="1" x14ac:dyDescent="0.2">
      <c r="A340" s="13" t="s">
        <v>131</v>
      </c>
      <c r="B340" s="13" t="s">
        <v>511</v>
      </c>
      <c r="C340" s="13" t="s">
        <v>2826</v>
      </c>
      <c r="D340" s="13" t="s">
        <v>3664</v>
      </c>
      <c r="E340" s="13" t="s">
        <v>64</v>
      </c>
      <c r="F340" s="13" t="s">
        <v>4210</v>
      </c>
      <c r="G340" s="13" t="s">
        <v>29</v>
      </c>
      <c r="H340" s="13">
        <v>1680</v>
      </c>
      <c r="I340" s="13" t="s">
        <v>39</v>
      </c>
    </row>
    <row r="341" spans="1:9" hidden="1" x14ac:dyDescent="0.2">
      <c r="A341" s="13" t="s">
        <v>131</v>
      </c>
      <c r="B341" s="13" t="s">
        <v>511</v>
      </c>
      <c r="C341" s="13" t="s">
        <v>2178</v>
      </c>
      <c r="D341" s="13" t="s">
        <v>3665</v>
      </c>
      <c r="E341" s="13" t="s">
        <v>64</v>
      </c>
      <c r="F341" s="13" t="s">
        <v>4213</v>
      </c>
      <c r="G341" s="13" t="s">
        <v>33</v>
      </c>
      <c r="H341" s="13">
        <v>7450</v>
      </c>
      <c r="I341" s="13" t="s">
        <v>39</v>
      </c>
    </row>
    <row r="342" spans="1:9" hidden="1" x14ac:dyDescent="0.2">
      <c r="A342" s="13" t="s">
        <v>131</v>
      </c>
      <c r="B342" s="13" t="s">
        <v>599</v>
      </c>
      <c r="C342" s="13" t="s">
        <v>2181</v>
      </c>
      <c r="D342" s="13" t="s">
        <v>3667</v>
      </c>
      <c r="E342" s="13" t="s">
        <v>64</v>
      </c>
      <c r="F342" s="13" t="s">
        <v>4296</v>
      </c>
      <c r="G342" s="13" t="s">
        <v>29</v>
      </c>
      <c r="H342" s="13">
        <v>4620</v>
      </c>
      <c r="I342" s="13" t="s">
        <v>39</v>
      </c>
    </row>
    <row r="343" spans="1:9" hidden="1" x14ac:dyDescent="0.2">
      <c r="A343" s="13" t="s">
        <v>131</v>
      </c>
      <c r="B343" s="13" t="s">
        <v>599</v>
      </c>
      <c r="C343" s="13" t="s">
        <v>1007</v>
      </c>
      <c r="D343" s="13" t="s">
        <v>3668</v>
      </c>
      <c r="E343" s="13" t="s">
        <v>171</v>
      </c>
      <c r="F343" s="13" t="s">
        <v>4362</v>
      </c>
      <c r="G343" s="13" t="s">
        <v>29</v>
      </c>
      <c r="H343" s="13">
        <v>35177</v>
      </c>
      <c r="I343" s="13" t="s">
        <v>39</v>
      </c>
    </row>
    <row r="344" spans="1:9" hidden="1" x14ac:dyDescent="0.2">
      <c r="A344" s="13" t="s">
        <v>131</v>
      </c>
      <c r="B344" s="13" t="s">
        <v>599</v>
      </c>
      <c r="C344" s="13" t="s">
        <v>1013</v>
      </c>
      <c r="D344" s="13" t="s">
        <v>3669</v>
      </c>
      <c r="E344" s="13" t="s">
        <v>171</v>
      </c>
      <c r="F344" s="13" t="s">
        <v>4222</v>
      </c>
      <c r="G344" s="13" t="s">
        <v>29</v>
      </c>
      <c r="H344" s="13">
        <v>11471</v>
      </c>
      <c r="I344" s="13" t="s">
        <v>39</v>
      </c>
    </row>
    <row r="345" spans="1:9" hidden="1" x14ac:dyDescent="0.2">
      <c r="A345" s="13" t="s">
        <v>131</v>
      </c>
      <c r="B345" s="13" t="s">
        <v>599</v>
      </c>
      <c r="C345" s="13" t="s">
        <v>595</v>
      </c>
      <c r="D345" s="13" t="s">
        <v>3671</v>
      </c>
      <c r="E345" s="13" t="s">
        <v>171</v>
      </c>
      <c r="F345" s="13" t="s">
        <v>4363</v>
      </c>
      <c r="G345" s="13" t="s">
        <v>29</v>
      </c>
      <c r="H345" s="13">
        <v>42500</v>
      </c>
      <c r="I345" s="13" t="s">
        <v>39</v>
      </c>
    </row>
    <row r="346" spans="1:9" hidden="1" x14ac:dyDescent="0.2">
      <c r="A346" s="13" t="s">
        <v>131</v>
      </c>
      <c r="B346" s="13" t="s">
        <v>599</v>
      </c>
      <c r="C346" s="13" t="s">
        <v>1010</v>
      </c>
      <c r="D346" s="13" t="s">
        <v>3673</v>
      </c>
      <c r="E346" s="13" t="s">
        <v>171</v>
      </c>
      <c r="F346" s="13" t="s">
        <v>4222</v>
      </c>
      <c r="G346" s="13" t="s">
        <v>29</v>
      </c>
      <c r="H346" s="13">
        <v>5600</v>
      </c>
      <c r="I346" s="13" t="s">
        <v>39</v>
      </c>
    </row>
    <row r="347" spans="1:9" hidden="1" x14ac:dyDescent="0.2">
      <c r="A347" s="13" t="s">
        <v>131</v>
      </c>
      <c r="B347" s="13" t="s">
        <v>599</v>
      </c>
      <c r="C347" s="13" t="s">
        <v>2829</v>
      </c>
      <c r="D347" s="13" t="s">
        <v>3681</v>
      </c>
      <c r="E347" s="13" t="s">
        <v>64</v>
      </c>
      <c r="F347" s="13" t="s">
        <v>4222</v>
      </c>
      <c r="G347" s="13" t="s">
        <v>29</v>
      </c>
      <c r="H347" s="13">
        <v>4296</v>
      </c>
      <c r="I347" s="13" t="s">
        <v>39</v>
      </c>
    </row>
    <row r="348" spans="1:9" hidden="1" x14ac:dyDescent="0.2">
      <c r="A348" s="13" t="s">
        <v>131</v>
      </c>
      <c r="B348" s="13" t="s">
        <v>599</v>
      </c>
      <c r="C348" s="13" t="s">
        <v>1016</v>
      </c>
      <c r="D348" s="13" t="s">
        <v>3682</v>
      </c>
      <c r="E348" s="13" t="s">
        <v>171</v>
      </c>
      <c r="F348" s="13" t="s">
        <v>4222</v>
      </c>
      <c r="G348" s="13" t="s">
        <v>29</v>
      </c>
      <c r="H348" s="13">
        <v>5059</v>
      </c>
      <c r="I348" s="13" t="s">
        <v>39</v>
      </c>
    </row>
    <row r="349" spans="1:9" hidden="1" x14ac:dyDescent="0.2">
      <c r="A349" s="13" t="s">
        <v>131</v>
      </c>
      <c r="B349" s="13" t="s">
        <v>1024</v>
      </c>
      <c r="C349" s="13" t="s">
        <v>3107</v>
      </c>
      <c r="D349" s="13" t="s">
        <v>3684</v>
      </c>
      <c r="E349" s="13" t="s">
        <v>40</v>
      </c>
      <c r="F349" s="13" t="s">
        <v>4214</v>
      </c>
      <c r="G349" s="13" t="s">
        <v>123</v>
      </c>
      <c r="H349" s="13">
        <v>3600</v>
      </c>
      <c r="I349" s="13" t="s">
        <v>39</v>
      </c>
    </row>
    <row r="350" spans="1:9" hidden="1" x14ac:dyDescent="0.2">
      <c r="A350" s="13" t="s">
        <v>131</v>
      </c>
      <c r="B350" s="13" t="s">
        <v>1024</v>
      </c>
      <c r="C350" s="13" t="s">
        <v>1026</v>
      </c>
      <c r="D350" s="13" t="s">
        <v>3685</v>
      </c>
      <c r="E350" s="13" t="s">
        <v>171</v>
      </c>
      <c r="F350" s="13" t="s">
        <v>4214</v>
      </c>
      <c r="G350" s="13" t="s">
        <v>123</v>
      </c>
      <c r="H350" s="13">
        <v>2672</v>
      </c>
      <c r="I350" s="13" t="s">
        <v>39</v>
      </c>
    </row>
    <row r="351" spans="1:9" hidden="1" x14ac:dyDescent="0.2">
      <c r="A351" s="13" t="s">
        <v>131</v>
      </c>
      <c r="B351" s="13" t="s">
        <v>1024</v>
      </c>
      <c r="C351" s="13" t="s">
        <v>3012</v>
      </c>
      <c r="D351" s="13" t="s">
        <v>3688</v>
      </c>
      <c r="E351" s="13" t="s">
        <v>40</v>
      </c>
      <c r="F351" s="13" t="s">
        <v>4301</v>
      </c>
      <c r="G351" s="13" t="s">
        <v>29</v>
      </c>
      <c r="H351" s="13">
        <v>18432</v>
      </c>
      <c r="I351" s="13" t="s">
        <v>39</v>
      </c>
    </row>
    <row r="352" spans="1:9" hidden="1" x14ac:dyDescent="0.2">
      <c r="A352" s="13" t="s">
        <v>131</v>
      </c>
      <c r="B352" s="13" t="s">
        <v>1024</v>
      </c>
      <c r="C352" s="13" t="s">
        <v>3150</v>
      </c>
      <c r="D352" s="13" t="s">
        <v>3689</v>
      </c>
      <c r="E352" s="13" t="s">
        <v>64</v>
      </c>
      <c r="F352" s="13" t="s">
        <v>4210</v>
      </c>
      <c r="G352" s="13" t="s">
        <v>29</v>
      </c>
      <c r="H352" s="13">
        <v>357</v>
      </c>
      <c r="I352" s="13" t="s">
        <v>39</v>
      </c>
    </row>
    <row r="353" spans="1:9" hidden="1" x14ac:dyDescent="0.2">
      <c r="A353" s="13" t="s">
        <v>131</v>
      </c>
      <c r="B353" s="13" t="s">
        <v>1024</v>
      </c>
      <c r="C353" s="13" t="s">
        <v>2998</v>
      </c>
      <c r="D353" s="13" t="s">
        <v>3693</v>
      </c>
      <c r="E353" s="13" t="s">
        <v>64</v>
      </c>
      <c r="F353" s="13" t="s">
        <v>4364</v>
      </c>
      <c r="G353" s="13" t="s">
        <v>123</v>
      </c>
      <c r="H353" s="13">
        <v>8459</v>
      </c>
      <c r="I353" s="13" t="s">
        <v>39</v>
      </c>
    </row>
    <row r="354" spans="1:9" hidden="1" x14ac:dyDescent="0.2">
      <c r="A354" s="13" t="s">
        <v>131</v>
      </c>
      <c r="B354" s="13" t="s">
        <v>1024</v>
      </c>
      <c r="C354" s="13" t="s">
        <v>1019</v>
      </c>
      <c r="D354" s="13" t="s">
        <v>3695</v>
      </c>
      <c r="E354" s="13" t="s">
        <v>171</v>
      </c>
      <c r="F354" s="13" t="s">
        <v>4214</v>
      </c>
      <c r="G354" s="13" t="s">
        <v>123</v>
      </c>
      <c r="H354" s="13">
        <v>7789</v>
      </c>
      <c r="I354" s="13" t="s">
        <v>39</v>
      </c>
    </row>
    <row r="355" spans="1:9" hidden="1" x14ac:dyDescent="0.2">
      <c r="A355" s="13" t="s">
        <v>26</v>
      </c>
      <c r="B355" s="13" t="s">
        <v>74</v>
      </c>
      <c r="C355" s="13" t="s">
        <v>151</v>
      </c>
      <c r="D355" s="13" t="s">
        <v>3700</v>
      </c>
      <c r="E355" s="13" t="s">
        <v>64</v>
      </c>
      <c r="F355" s="13" t="s">
        <v>4365</v>
      </c>
      <c r="G355" s="13" t="s">
        <v>155</v>
      </c>
      <c r="H355" s="13">
        <v>17100</v>
      </c>
      <c r="I355" s="13" t="s">
        <v>39</v>
      </c>
    </row>
    <row r="356" spans="1:9" hidden="1" x14ac:dyDescent="0.2">
      <c r="A356" s="13" t="s">
        <v>26</v>
      </c>
      <c r="B356" s="13" t="s">
        <v>74</v>
      </c>
      <c r="C356" s="13" t="s">
        <v>839</v>
      </c>
      <c r="D356" s="13" t="s">
        <v>3701</v>
      </c>
      <c r="E356" s="13" t="s">
        <v>171</v>
      </c>
      <c r="F356" s="13" t="s">
        <v>4301</v>
      </c>
      <c r="G356" s="13" t="s">
        <v>33</v>
      </c>
      <c r="H356" s="13">
        <v>11093</v>
      </c>
      <c r="I356" s="13" t="s">
        <v>39</v>
      </c>
    </row>
    <row r="357" spans="1:9" hidden="1" x14ac:dyDescent="0.2">
      <c r="A357" s="13" t="s">
        <v>26</v>
      </c>
      <c r="B357" s="13" t="s">
        <v>74</v>
      </c>
      <c r="C357" s="13" t="s">
        <v>499</v>
      </c>
      <c r="D357" s="13" t="s">
        <v>3702</v>
      </c>
      <c r="E357" s="13" t="s">
        <v>171</v>
      </c>
      <c r="F357" s="13" t="s">
        <v>4366</v>
      </c>
      <c r="G357" s="13" t="s">
        <v>29</v>
      </c>
      <c r="H357" s="13">
        <v>23470</v>
      </c>
      <c r="I357" s="13" t="s">
        <v>39</v>
      </c>
    </row>
    <row r="358" spans="1:9" hidden="1" x14ac:dyDescent="0.2">
      <c r="A358" s="13" t="s">
        <v>26</v>
      </c>
      <c r="B358" s="13" t="s">
        <v>74</v>
      </c>
      <c r="C358" s="13" t="s">
        <v>832</v>
      </c>
      <c r="D358" s="13" t="s">
        <v>3705</v>
      </c>
      <c r="E358" s="13" t="s">
        <v>171</v>
      </c>
      <c r="F358" s="13" t="s">
        <v>4227</v>
      </c>
      <c r="G358" s="13" t="s">
        <v>29</v>
      </c>
      <c r="H358" s="13">
        <v>3436</v>
      </c>
      <c r="I358" s="13" t="s">
        <v>39</v>
      </c>
    </row>
    <row r="359" spans="1:9" hidden="1" x14ac:dyDescent="0.2">
      <c r="A359" s="13" t="s">
        <v>26</v>
      </c>
      <c r="B359" s="13" t="s">
        <v>74</v>
      </c>
      <c r="C359" s="13" t="s">
        <v>361</v>
      </c>
      <c r="D359" s="13" t="s">
        <v>3706</v>
      </c>
      <c r="E359" s="13" t="s">
        <v>171</v>
      </c>
      <c r="F359" s="13" t="s">
        <v>4367</v>
      </c>
      <c r="G359" s="13" t="s">
        <v>29</v>
      </c>
      <c r="H359" s="13">
        <v>34572</v>
      </c>
      <c r="I359" s="13" t="s">
        <v>39</v>
      </c>
    </row>
    <row r="360" spans="1:9" hidden="1" x14ac:dyDescent="0.2">
      <c r="A360" s="13" t="s">
        <v>26</v>
      </c>
      <c r="B360" s="13" t="s">
        <v>74</v>
      </c>
      <c r="C360" s="13" t="s">
        <v>925</v>
      </c>
      <c r="D360" s="13" t="s">
        <v>3708</v>
      </c>
      <c r="E360" s="13" t="s">
        <v>171</v>
      </c>
      <c r="F360" s="13" t="s">
        <v>4368</v>
      </c>
      <c r="G360" s="13" t="s">
        <v>29</v>
      </c>
      <c r="H360" s="13">
        <v>25000</v>
      </c>
      <c r="I360" s="13" t="s">
        <v>39</v>
      </c>
    </row>
    <row r="361" spans="1:9" hidden="1" x14ac:dyDescent="0.2">
      <c r="A361" s="13" t="s">
        <v>26</v>
      </c>
      <c r="B361" s="13" t="s">
        <v>74</v>
      </c>
      <c r="C361" s="13" t="s">
        <v>2301</v>
      </c>
      <c r="D361" s="13" t="s">
        <v>3709</v>
      </c>
      <c r="E361" s="13" t="s">
        <v>64</v>
      </c>
      <c r="F361" s="13" t="s">
        <v>4210</v>
      </c>
      <c r="G361" s="13" t="s">
        <v>29</v>
      </c>
      <c r="H361" s="13">
        <v>2500</v>
      </c>
      <c r="I361" s="13" t="s">
        <v>39</v>
      </c>
    </row>
    <row r="362" spans="1:9" hidden="1" x14ac:dyDescent="0.2">
      <c r="A362" s="13" t="s">
        <v>26</v>
      </c>
      <c r="B362" s="13" t="s">
        <v>74</v>
      </c>
      <c r="C362" s="13" t="s">
        <v>828</v>
      </c>
      <c r="D362" s="13" t="s">
        <v>3711</v>
      </c>
      <c r="E362" s="13" t="s">
        <v>171</v>
      </c>
      <c r="F362" s="13" t="s">
        <v>4210</v>
      </c>
      <c r="G362" s="13" t="s">
        <v>29</v>
      </c>
      <c r="H362" s="13">
        <v>12000</v>
      </c>
      <c r="I362" s="13" t="s">
        <v>39</v>
      </c>
    </row>
    <row r="363" spans="1:9" hidden="1" x14ac:dyDescent="0.2">
      <c r="A363" s="13" t="s">
        <v>26</v>
      </c>
      <c r="B363" s="13" t="s">
        <v>74</v>
      </c>
      <c r="C363" s="13" t="s">
        <v>836</v>
      </c>
      <c r="D363" s="13" t="s">
        <v>3712</v>
      </c>
      <c r="E363" s="13" t="s">
        <v>171</v>
      </c>
      <c r="F363" s="13" t="s">
        <v>4369</v>
      </c>
      <c r="G363" s="13" t="s">
        <v>337</v>
      </c>
      <c r="H363" s="13">
        <v>2400</v>
      </c>
      <c r="I363" s="13" t="s">
        <v>39</v>
      </c>
    </row>
    <row r="364" spans="1:9" hidden="1" x14ac:dyDescent="0.2">
      <c r="A364" s="13" t="s">
        <v>26</v>
      </c>
      <c r="B364" s="13" t="s">
        <v>74</v>
      </c>
      <c r="C364" s="13" t="s">
        <v>870</v>
      </c>
      <c r="D364" s="13" t="s">
        <v>3713</v>
      </c>
      <c r="E364" s="13" t="s">
        <v>171</v>
      </c>
      <c r="F364" s="13" t="s">
        <v>4210</v>
      </c>
      <c r="G364" s="13" t="s">
        <v>29</v>
      </c>
      <c r="H364" s="13">
        <v>4600</v>
      </c>
      <c r="I364" s="13" t="s">
        <v>39</v>
      </c>
    </row>
    <row r="365" spans="1:9" hidden="1" x14ac:dyDescent="0.2">
      <c r="A365" s="13" t="s">
        <v>26</v>
      </c>
      <c r="B365" s="13" t="s">
        <v>74</v>
      </c>
      <c r="C365" s="13" t="s">
        <v>824</v>
      </c>
      <c r="D365" s="13" t="s">
        <v>3714</v>
      </c>
      <c r="E365" s="13" t="s">
        <v>171</v>
      </c>
      <c r="F365" s="13" t="s">
        <v>4210</v>
      </c>
      <c r="G365" s="13" t="s">
        <v>29</v>
      </c>
      <c r="H365" s="13">
        <v>3733</v>
      </c>
      <c r="I365" s="13" t="s">
        <v>39</v>
      </c>
    </row>
    <row r="366" spans="1:9" hidden="1" x14ac:dyDescent="0.2">
      <c r="A366" s="13" t="s">
        <v>26</v>
      </c>
      <c r="B366" s="13" t="s">
        <v>74</v>
      </c>
      <c r="C366" s="13" t="s">
        <v>922</v>
      </c>
      <c r="D366" s="13" t="s">
        <v>3715</v>
      </c>
      <c r="E366" s="13" t="s">
        <v>171</v>
      </c>
      <c r="F366" s="13" t="s">
        <v>4210</v>
      </c>
      <c r="G366" s="13" t="s">
        <v>29</v>
      </c>
      <c r="H366" s="13">
        <v>1500</v>
      </c>
      <c r="I366" s="13" t="s">
        <v>39</v>
      </c>
    </row>
    <row r="367" spans="1:9" hidden="1" x14ac:dyDescent="0.2">
      <c r="A367" s="13" t="s">
        <v>26</v>
      </c>
      <c r="B367" s="13" t="s">
        <v>74</v>
      </c>
      <c r="C367" s="13" t="s">
        <v>2540</v>
      </c>
      <c r="D367" s="13" t="s">
        <v>3723</v>
      </c>
      <c r="E367" s="13" t="s">
        <v>64</v>
      </c>
      <c r="F367" s="13" t="s">
        <v>4222</v>
      </c>
      <c r="G367" s="13" t="s">
        <v>29</v>
      </c>
      <c r="H367" s="13">
        <v>2000</v>
      </c>
      <c r="I367" s="13" t="s">
        <v>39</v>
      </c>
    </row>
    <row r="368" spans="1:9" hidden="1" x14ac:dyDescent="0.2">
      <c r="A368" s="13" t="s">
        <v>26</v>
      </c>
      <c r="B368" s="13" t="s">
        <v>74</v>
      </c>
      <c r="C368" s="13" t="s">
        <v>2461</v>
      </c>
      <c r="D368" s="13" t="s">
        <v>3724</v>
      </c>
      <c r="E368" s="13" t="s">
        <v>64</v>
      </c>
      <c r="F368" s="13" t="s">
        <v>4370</v>
      </c>
      <c r="G368" s="13" t="s">
        <v>29</v>
      </c>
      <c r="H368" s="13">
        <v>8605</v>
      </c>
      <c r="I368" s="13" t="s">
        <v>39</v>
      </c>
    </row>
    <row r="369" spans="1:9" hidden="1" x14ac:dyDescent="0.2">
      <c r="A369" s="13" t="s">
        <v>26</v>
      </c>
      <c r="B369" s="13" t="s">
        <v>845</v>
      </c>
      <c r="C369" s="13" t="s">
        <v>2333</v>
      </c>
      <c r="D369" s="13" t="s">
        <v>3737</v>
      </c>
      <c r="E369" s="13" t="s">
        <v>64</v>
      </c>
      <c r="F369" s="13" t="s">
        <v>4222</v>
      </c>
      <c r="G369" s="13" t="s">
        <v>29</v>
      </c>
      <c r="H369" s="13">
        <v>3316</v>
      </c>
      <c r="I369" s="13" t="s">
        <v>39</v>
      </c>
    </row>
    <row r="370" spans="1:9" hidden="1" x14ac:dyDescent="0.2">
      <c r="A370" s="13" t="s">
        <v>26</v>
      </c>
      <c r="B370" s="13" t="s">
        <v>845</v>
      </c>
      <c r="C370" s="13" t="s">
        <v>841</v>
      </c>
      <c r="D370" s="13" t="s">
        <v>3739</v>
      </c>
      <c r="E370" s="13" t="s">
        <v>171</v>
      </c>
      <c r="F370" s="13" t="s">
        <v>4301</v>
      </c>
      <c r="G370" s="13" t="s">
        <v>29</v>
      </c>
      <c r="H370" s="13">
        <v>34846</v>
      </c>
      <c r="I370" s="13" t="s">
        <v>39</v>
      </c>
    </row>
    <row r="371" spans="1:9" hidden="1" x14ac:dyDescent="0.2">
      <c r="A371" s="13" t="s">
        <v>26</v>
      </c>
      <c r="B371" s="13" t="s">
        <v>845</v>
      </c>
      <c r="C371" s="13" t="s">
        <v>1506</v>
      </c>
      <c r="D371" s="13" t="s">
        <v>3744</v>
      </c>
      <c r="E371" s="13" t="s">
        <v>40</v>
      </c>
      <c r="F371" s="13" t="s">
        <v>4222</v>
      </c>
      <c r="G371" s="13" t="s">
        <v>29</v>
      </c>
      <c r="H371" s="13">
        <v>20378</v>
      </c>
      <c r="I371" s="13" t="s">
        <v>39</v>
      </c>
    </row>
    <row r="372" spans="1:9" hidden="1" x14ac:dyDescent="0.2">
      <c r="A372" s="13" t="s">
        <v>26</v>
      </c>
      <c r="B372" s="13" t="s">
        <v>845</v>
      </c>
      <c r="C372" s="13" t="s">
        <v>3129</v>
      </c>
      <c r="D372" s="13" t="s">
        <v>3745</v>
      </c>
      <c r="E372" s="13" t="s">
        <v>64</v>
      </c>
      <c r="F372" s="13" t="s">
        <v>4210</v>
      </c>
      <c r="G372" s="13" t="s">
        <v>29</v>
      </c>
      <c r="H372" s="13">
        <v>3000</v>
      </c>
      <c r="I372" s="13" t="s">
        <v>39</v>
      </c>
    </row>
    <row r="373" spans="1:9" hidden="1" x14ac:dyDescent="0.2">
      <c r="A373" s="13" t="s">
        <v>26</v>
      </c>
      <c r="B373" s="13" t="s">
        <v>845</v>
      </c>
      <c r="C373" s="13" t="s">
        <v>2700</v>
      </c>
      <c r="D373" s="13" t="s">
        <v>3746</v>
      </c>
      <c r="E373" s="13" t="s">
        <v>64</v>
      </c>
      <c r="F373" s="13" t="s">
        <v>4222</v>
      </c>
      <c r="G373" s="13" t="s">
        <v>29</v>
      </c>
      <c r="H373" s="13">
        <v>5023</v>
      </c>
      <c r="I373" s="13" t="s">
        <v>39</v>
      </c>
    </row>
    <row r="374" spans="1:9" hidden="1" x14ac:dyDescent="0.2">
      <c r="A374" s="13" t="s">
        <v>26</v>
      </c>
      <c r="B374" s="13" t="s">
        <v>845</v>
      </c>
      <c r="C374" s="13" t="s">
        <v>847</v>
      </c>
      <c r="D374" s="13" t="s">
        <v>3747</v>
      </c>
      <c r="E374" s="13" t="s">
        <v>171</v>
      </c>
      <c r="F374" s="13" t="s">
        <v>4321</v>
      </c>
      <c r="G374" s="13" t="s">
        <v>29</v>
      </c>
      <c r="H374" s="13">
        <v>12573</v>
      </c>
      <c r="I374" s="13" t="s">
        <v>39</v>
      </c>
    </row>
    <row r="375" spans="1:9" hidden="1" x14ac:dyDescent="0.2">
      <c r="A375" s="13" t="s">
        <v>26</v>
      </c>
      <c r="B375" s="13" t="s">
        <v>121</v>
      </c>
      <c r="C375" s="13" t="s">
        <v>2844</v>
      </c>
      <c r="D375" s="13" t="s">
        <v>3748</v>
      </c>
      <c r="E375" s="13" t="s">
        <v>64</v>
      </c>
      <c r="F375" s="13" t="s">
        <v>4222</v>
      </c>
      <c r="G375" s="13" t="s">
        <v>29</v>
      </c>
      <c r="H375" s="13">
        <v>7437</v>
      </c>
      <c r="I375" s="13" t="s">
        <v>39</v>
      </c>
    </row>
    <row r="376" spans="1:9" hidden="1" x14ac:dyDescent="0.2">
      <c r="A376" s="13" t="s">
        <v>26</v>
      </c>
      <c r="B376" s="13" t="s">
        <v>121</v>
      </c>
      <c r="C376" s="13" t="s">
        <v>849</v>
      </c>
      <c r="D376" s="13" t="s">
        <v>3749</v>
      </c>
      <c r="E376" s="13" t="s">
        <v>171</v>
      </c>
      <c r="F376" s="13" t="s">
        <v>4222</v>
      </c>
      <c r="G376" s="13" t="s">
        <v>29</v>
      </c>
      <c r="H376" s="13">
        <v>13000</v>
      </c>
      <c r="I376" s="13" t="s">
        <v>39</v>
      </c>
    </row>
    <row r="377" spans="1:9" hidden="1" x14ac:dyDescent="0.2">
      <c r="A377" s="13" t="s">
        <v>26</v>
      </c>
      <c r="B377" s="13" t="s">
        <v>121</v>
      </c>
      <c r="C377" s="13" t="s">
        <v>856</v>
      </c>
      <c r="D377" s="13" t="s">
        <v>3750</v>
      </c>
      <c r="E377" s="13" t="s">
        <v>171</v>
      </c>
      <c r="F377" s="13" t="s">
        <v>4210</v>
      </c>
      <c r="G377" s="13" t="s">
        <v>337</v>
      </c>
      <c r="H377" s="13">
        <v>4062</v>
      </c>
      <c r="I377" s="13" t="s">
        <v>39</v>
      </c>
    </row>
    <row r="378" spans="1:9" hidden="1" x14ac:dyDescent="0.2">
      <c r="A378" s="13" t="s">
        <v>26</v>
      </c>
      <c r="B378" s="13" t="s">
        <v>121</v>
      </c>
      <c r="C378" s="13" t="s">
        <v>853</v>
      </c>
      <c r="D378" s="13" t="s">
        <v>3751</v>
      </c>
      <c r="E378" s="13" t="s">
        <v>171</v>
      </c>
      <c r="F378" s="13" t="s">
        <v>4301</v>
      </c>
      <c r="G378" s="13" t="s">
        <v>29</v>
      </c>
      <c r="H378" s="13">
        <v>13000</v>
      </c>
      <c r="I378" s="13" t="s">
        <v>39</v>
      </c>
    </row>
    <row r="379" spans="1:9" hidden="1" x14ac:dyDescent="0.2">
      <c r="A379" s="13" t="s">
        <v>26</v>
      </c>
      <c r="B379" s="13" t="s">
        <v>121</v>
      </c>
      <c r="C379" s="13" t="s">
        <v>117</v>
      </c>
      <c r="D379" s="13" t="s">
        <v>3753</v>
      </c>
      <c r="E379" s="13" t="s">
        <v>64</v>
      </c>
      <c r="F379" s="13" t="s">
        <v>4214</v>
      </c>
      <c r="G379" s="13" t="s">
        <v>123</v>
      </c>
      <c r="H379" s="13">
        <v>8000</v>
      </c>
      <c r="I379" s="13" t="s">
        <v>39</v>
      </c>
    </row>
    <row r="380" spans="1:9" hidden="1" x14ac:dyDescent="0.2">
      <c r="A380" s="13" t="s">
        <v>26</v>
      </c>
      <c r="B380" s="13" t="s">
        <v>121</v>
      </c>
      <c r="C380" s="13" t="s">
        <v>1981</v>
      </c>
      <c r="D380" s="13" t="s">
        <v>3754</v>
      </c>
      <c r="E380" s="13" t="s">
        <v>64</v>
      </c>
      <c r="F380" s="13" t="s">
        <v>4210</v>
      </c>
      <c r="G380" s="13" t="s">
        <v>29</v>
      </c>
      <c r="H380" s="13">
        <v>3472</v>
      </c>
      <c r="I380" s="13" t="s">
        <v>39</v>
      </c>
    </row>
    <row r="381" spans="1:9" hidden="1" x14ac:dyDescent="0.2">
      <c r="A381" s="13" t="s">
        <v>26</v>
      </c>
      <c r="B381" s="13" t="s">
        <v>864</v>
      </c>
      <c r="C381" s="13" t="s">
        <v>881</v>
      </c>
      <c r="D381" s="13" t="s">
        <v>3758</v>
      </c>
      <c r="E381" s="13" t="s">
        <v>171</v>
      </c>
      <c r="F381" s="13" t="s">
        <v>4222</v>
      </c>
      <c r="G381" s="13" t="s">
        <v>29</v>
      </c>
      <c r="H381" s="13">
        <v>8800</v>
      </c>
      <c r="I381" s="13" t="s">
        <v>39</v>
      </c>
    </row>
    <row r="382" spans="1:9" hidden="1" x14ac:dyDescent="0.2">
      <c r="A382" s="13" t="s">
        <v>26</v>
      </c>
      <c r="B382" s="13" t="s">
        <v>864</v>
      </c>
      <c r="C382" s="13" t="s">
        <v>878</v>
      </c>
      <c r="D382" s="13" t="s">
        <v>3759</v>
      </c>
      <c r="E382" s="13" t="s">
        <v>171</v>
      </c>
      <c r="F382" s="13" t="s">
        <v>4222</v>
      </c>
      <c r="G382" s="13" t="s">
        <v>29</v>
      </c>
      <c r="H382" s="13">
        <v>15000</v>
      </c>
      <c r="I382" s="13" t="s">
        <v>39</v>
      </c>
    </row>
    <row r="383" spans="1:9" hidden="1" x14ac:dyDescent="0.2">
      <c r="A383" s="13" t="s">
        <v>26</v>
      </c>
      <c r="B383" s="13" t="s">
        <v>864</v>
      </c>
      <c r="C383" s="13" t="s">
        <v>866</v>
      </c>
      <c r="D383" s="13" t="s">
        <v>3760</v>
      </c>
      <c r="E383" s="13" t="s">
        <v>171</v>
      </c>
      <c r="F383" s="13" t="s">
        <v>4222</v>
      </c>
      <c r="G383" s="13" t="s">
        <v>29</v>
      </c>
      <c r="H383" s="13">
        <v>8000</v>
      </c>
      <c r="I383" s="13" t="s">
        <v>39</v>
      </c>
    </row>
    <row r="384" spans="1:9" hidden="1" x14ac:dyDescent="0.2">
      <c r="A384" s="13" t="s">
        <v>26</v>
      </c>
      <c r="B384" s="13" t="s">
        <v>864</v>
      </c>
      <c r="C384" s="13" t="s">
        <v>874</v>
      </c>
      <c r="D384" s="13" t="s">
        <v>3761</v>
      </c>
      <c r="E384" s="13" t="s">
        <v>171</v>
      </c>
      <c r="F384" s="13" t="s">
        <v>4301</v>
      </c>
      <c r="G384" s="13" t="s">
        <v>29</v>
      </c>
      <c r="H384" s="13">
        <v>13784</v>
      </c>
      <c r="I384" s="13" t="s">
        <v>39</v>
      </c>
    </row>
    <row r="385" spans="1:9" hidden="1" x14ac:dyDescent="0.2">
      <c r="A385" s="13" t="s">
        <v>26</v>
      </c>
      <c r="B385" s="13" t="s">
        <v>864</v>
      </c>
      <c r="C385" s="13" t="s">
        <v>918</v>
      </c>
      <c r="D385" s="13" t="s">
        <v>3762</v>
      </c>
      <c r="E385" s="13" t="s">
        <v>171</v>
      </c>
      <c r="F385" s="13" t="s">
        <v>4222</v>
      </c>
      <c r="G385" s="13" t="s">
        <v>29</v>
      </c>
      <c r="H385" s="13">
        <v>9160</v>
      </c>
      <c r="I385" s="13" t="s">
        <v>39</v>
      </c>
    </row>
    <row r="386" spans="1:9" hidden="1" x14ac:dyDescent="0.2">
      <c r="A386" s="13" t="s">
        <v>26</v>
      </c>
      <c r="B386" s="13" t="s">
        <v>864</v>
      </c>
      <c r="C386" s="13" t="s">
        <v>860</v>
      </c>
      <c r="D386" s="13" t="s">
        <v>3763</v>
      </c>
      <c r="E386" s="13" t="s">
        <v>171</v>
      </c>
      <c r="F386" s="13" t="s">
        <v>4214</v>
      </c>
      <c r="G386" s="13" t="s">
        <v>29</v>
      </c>
      <c r="H386" s="13">
        <v>8100</v>
      </c>
      <c r="I386" s="13" t="s">
        <v>39</v>
      </c>
    </row>
    <row r="387" spans="1:9" hidden="1" x14ac:dyDescent="0.2">
      <c r="A387" s="13" t="s">
        <v>26</v>
      </c>
      <c r="B387" s="13" t="s">
        <v>864</v>
      </c>
      <c r="C387" s="13" t="s">
        <v>1190</v>
      </c>
      <c r="D387" s="13" t="s">
        <v>3764</v>
      </c>
      <c r="E387" s="13" t="s">
        <v>64</v>
      </c>
      <c r="F387" s="13" t="s">
        <v>4214</v>
      </c>
      <c r="G387" s="13" t="s">
        <v>29</v>
      </c>
      <c r="H387" s="13">
        <v>11000</v>
      </c>
      <c r="I387" s="13" t="s">
        <v>39</v>
      </c>
    </row>
    <row r="388" spans="1:9" hidden="1" x14ac:dyDescent="0.2">
      <c r="A388" s="13" t="s">
        <v>26</v>
      </c>
      <c r="B388" s="13" t="s">
        <v>864</v>
      </c>
      <c r="C388" s="13" t="s">
        <v>2895</v>
      </c>
      <c r="D388" s="13" t="s">
        <v>3765</v>
      </c>
      <c r="E388" s="13" t="s">
        <v>64</v>
      </c>
      <c r="F388" s="13" t="s">
        <v>4214</v>
      </c>
      <c r="G388" s="13" t="s">
        <v>29</v>
      </c>
      <c r="H388" s="13">
        <v>4800</v>
      </c>
      <c r="I388" s="13" t="s">
        <v>39</v>
      </c>
    </row>
    <row r="389" spans="1:9" hidden="1" x14ac:dyDescent="0.2">
      <c r="A389" s="13" t="s">
        <v>26</v>
      </c>
      <c r="B389" s="13" t="s">
        <v>864</v>
      </c>
      <c r="C389" s="13" t="s">
        <v>2628</v>
      </c>
      <c r="D389" s="13" t="s">
        <v>3766</v>
      </c>
      <c r="E389" s="13" t="s">
        <v>64</v>
      </c>
      <c r="F389" s="13" t="s">
        <v>4222</v>
      </c>
      <c r="G389" s="13" t="s">
        <v>29</v>
      </c>
      <c r="H389" s="13">
        <v>2900</v>
      </c>
      <c r="I389" s="13" t="s">
        <v>39</v>
      </c>
    </row>
    <row r="390" spans="1:9" hidden="1" x14ac:dyDescent="0.2">
      <c r="A390" s="13" t="s">
        <v>26</v>
      </c>
      <c r="B390" s="13" t="s">
        <v>864</v>
      </c>
      <c r="C390" s="13" t="s">
        <v>2857</v>
      </c>
      <c r="D390" s="13" t="s">
        <v>3768</v>
      </c>
      <c r="E390" s="13" t="s">
        <v>64</v>
      </c>
      <c r="F390" s="13" t="s">
        <v>4214</v>
      </c>
      <c r="G390" s="13" t="s">
        <v>123</v>
      </c>
      <c r="H390" s="13">
        <v>7000</v>
      </c>
      <c r="I390" s="13" t="s">
        <v>39</v>
      </c>
    </row>
    <row r="391" spans="1:9" hidden="1" x14ac:dyDescent="0.2">
      <c r="A391" s="13" t="s">
        <v>26</v>
      </c>
      <c r="B391" s="13" t="s">
        <v>864</v>
      </c>
      <c r="C391" s="13" t="s">
        <v>2852</v>
      </c>
      <c r="D391" s="13" t="s">
        <v>3769</v>
      </c>
      <c r="E391" s="13" t="s">
        <v>64</v>
      </c>
      <c r="F391" s="13" t="s">
        <v>4210</v>
      </c>
      <c r="G391" s="13" t="s">
        <v>29</v>
      </c>
      <c r="H391" s="13">
        <v>1</v>
      </c>
      <c r="I391" s="13" t="s">
        <v>39</v>
      </c>
    </row>
    <row r="392" spans="1:9" hidden="1" x14ac:dyDescent="0.2">
      <c r="A392" s="13" t="s">
        <v>26</v>
      </c>
      <c r="B392" s="13" t="s">
        <v>864</v>
      </c>
      <c r="C392" s="13" t="s">
        <v>2855</v>
      </c>
      <c r="D392" s="13" t="s">
        <v>3770</v>
      </c>
      <c r="E392" s="13" t="s">
        <v>64</v>
      </c>
      <c r="F392" s="13" t="s">
        <v>4210</v>
      </c>
      <c r="G392" s="13" t="s">
        <v>29</v>
      </c>
      <c r="H392" s="13">
        <v>3750</v>
      </c>
      <c r="I392" s="13" t="s">
        <v>39</v>
      </c>
    </row>
    <row r="393" spans="1:9" hidden="1" x14ac:dyDescent="0.2">
      <c r="A393" s="13" t="s">
        <v>26</v>
      </c>
      <c r="B393" s="13" t="s">
        <v>864</v>
      </c>
      <c r="C393" s="13" t="s">
        <v>2805</v>
      </c>
      <c r="D393" s="13" t="s">
        <v>3771</v>
      </c>
      <c r="E393" s="13" t="s">
        <v>64</v>
      </c>
      <c r="F393" s="13" t="s">
        <v>4214</v>
      </c>
      <c r="G393" s="13" t="s">
        <v>123</v>
      </c>
      <c r="H393" s="13">
        <v>1500</v>
      </c>
      <c r="I393" s="13" t="s">
        <v>39</v>
      </c>
    </row>
    <row r="394" spans="1:9" hidden="1" x14ac:dyDescent="0.2">
      <c r="A394" s="13" t="s">
        <v>26</v>
      </c>
      <c r="B394" s="13" t="s">
        <v>864</v>
      </c>
      <c r="C394" s="13" t="s">
        <v>2859</v>
      </c>
      <c r="D394" s="13" t="s">
        <v>3772</v>
      </c>
      <c r="E394" s="13" t="s">
        <v>64</v>
      </c>
      <c r="F394" s="13" t="s">
        <v>4210</v>
      </c>
      <c r="G394" s="13" t="s">
        <v>29</v>
      </c>
      <c r="H394" s="13">
        <v>2387</v>
      </c>
      <c r="I394" s="13" t="s">
        <v>39</v>
      </c>
    </row>
    <row r="395" spans="1:9" hidden="1" x14ac:dyDescent="0.2">
      <c r="A395" s="13" t="s">
        <v>26</v>
      </c>
      <c r="B395" s="13" t="s">
        <v>202</v>
      </c>
      <c r="C395" s="13" t="s">
        <v>2201</v>
      </c>
      <c r="D395" s="13" t="s">
        <v>3773</v>
      </c>
      <c r="E395" s="13" t="s">
        <v>64</v>
      </c>
      <c r="F395" s="13" t="s">
        <v>4213</v>
      </c>
      <c r="G395" s="13" t="s">
        <v>33</v>
      </c>
      <c r="H395" s="13">
        <v>3999</v>
      </c>
      <c r="I395" s="13" t="s">
        <v>39</v>
      </c>
    </row>
    <row r="396" spans="1:9" hidden="1" x14ac:dyDescent="0.2">
      <c r="A396" s="13" t="s">
        <v>26</v>
      </c>
      <c r="B396" s="13" t="s">
        <v>202</v>
      </c>
      <c r="C396" s="13" t="s">
        <v>2455</v>
      </c>
      <c r="D396" s="13" t="s">
        <v>3774</v>
      </c>
      <c r="E396" s="13" t="s">
        <v>64</v>
      </c>
      <c r="F396" s="13" t="s">
        <v>4253</v>
      </c>
      <c r="G396" s="13" t="s">
        <v>33</v>
      </c>
      <c r="H396" s="13">
        <v>6000</v>
      </c>
      <c r="I396" s="13" t="s">
        <v>39</v>
      </c>
    </row>
    <row r="397" spans="1:9" hidden="1" x14ac:dyDescent="0.2">
      <c r="A397" s="13" t="s">
        <v>26</v>
      </c>
      <c r="B397" s="13" t="s">
        <v>202</v>
      </c>
      <c r="C397" s="13" t="s">
        <v>885</v>
      </c>
      <c r="D397" s="13" t="s">
        <v>3775</v>
      </c>
      <c r="E397" s="13" t="s">
        <v>171</v>
      </c>
      <c r="F397" s="13" t="s">
        <v>4371</v>
      </c>
      <c r="G397" s="13" t="s">
        <v>29</v>
      </c>
      <c r="H397" s="13">
        <v>60000</v>
      </c>
      <c r="I397" s="13" t="s">
        <v>39</v>
      </c>
    </row>
    <row r="398" spans="1:9" hidden="1" x14ac:dyDescent="0.2">
      <c r="A398" s="13" t="s">
        <v>26</v>
      </c>
      <c r="B398" s="13" t="s">
        <v>202</v>
      </c>
      <c r="C398" s="13" t="s">
        <v>3114</v>
      </c>
      <c r="D398" s="13" t="s">
        <v>3776</v>
      </c>
      <c r="E398" s="13" t="s">
        <v>64</v>
      </c>
      <c r="F398" s="13" t="s">
        <v>4230</v>
      </c>
      <c r="G398" s="13" t="s">
        <v>29</v>
      </c>
      <c r="H398" s="13">
        <v>9308</v>
      </c>
      <c r="I398" s="13" t="s">
        <v>39</v>
      </c>
    </row>
    <row r="399" spans="1:9" hidden="1" x14ac:dyDescent="0.2">
      <c r="A399" s="13" t="s">
        <v>26</v>
      </c>
      <c r="B399" s="13" t="s">
        <v>202</v>
      </c>
      <c r="C399" s="13" t="s">
        <v>2493</v>
      </c>
      <c r="D399" s="13" t="s">
        <v>3777</v>
      </c>
      <c r="E399" s="13" t="s">
        <v>64</v>
      </c>
      <c r="F399" s="13" t="s">
        <v>4253</v>
      </c>
      <c r="G399" s="13" t="s">
        <v>155</v>
      </c>
      <c r="H399" s="13">
        <v>5000</v>
      </c>
      <c r="I399" s="13" t="s">
        <v>39</v>
      </c>
    </row>
    <row r="400" spans="1:9" hidden="1" x14ac:dyDescent="0.2">
      <c r="A400" s="13" t="s">
        <v>26</v>
      </c>
      <c r="B400" s="13" t="s">
        <v>202</v>
      </c>
      <c r="C400" s="13" t="s">
        <v>354</v>
      </c>
      <c r="D400" s="13" t="s">
        <v>3778</v>
      </c>
      <c r="E400" s="13" t="s">
        <v>171</v>
      </c>
      <c r="F400" s="13" t="s">
        <v>4372</v>
      </c>
      <c r="G400" s="13" t="s">
        <v>155</v>
      </c>
      <c r="H400" s="13">
        <v>185000</v>
      </c>
      <c r="I400" s="13" t="s">
        <v>39</v>
      </c>
    </row>
    <row r="401" spans="1:9" hidden="1" x14ac:dyDescent="0.2">
      <c r="A401" s="13" t="s">
        <v>26</v>
      </c>
      <c r="B401" s="13" t="s">
        <v>202</v>
      </c>
      <c r="C401" s="13" t="s">
        <v>2184</v>
      </c>
      <c r="D401" s="13" t="s">
        <v>3779</v>
      </c>
      <c r="E401" s="13" t="s">
        <v>64</v>
      </c>
      <c r="F401" s="13" t="s">
        <v>4213</v>
      </c>
      <c r="G401" s="13" t="s">
        <v>29</v>
      </c>
      <c r="H401" s="13">
        <v>4712</v>
      </c>
      <c r="I401" s="13" t="s">
        <v>39</v>
      </c>
    </row>
    <row r="402" spans="1:9" hidden="1" x14ac:dyDescent="0.2">
      <c r="A402" s="13" t="s">
        <v>26</v>
      </c>
      <c r="B402" s="13" t="s">
        <v>202</v>
      </c>
      <c r="C402" s="13" t="s">
        <v>2198</v>
      </c>
      <c r="D402" s="13" t="s">
        <v>3782</v>
      </c>
      <c r="E402" s="13" t="s">
        <v>64</v>
      </c>
      <c r="F402" s="13" t="s">
        <v>4212</v>
      </c>
      <c r="G402" s="13" t="s">
        <v>33</v>
      </c>
      <c r="H402" s="13">
        <v>4400</v>
      </c>
      <c r="I402" s="13" t="s">
        <v>39</v>
      </c>
    </row>
    <row r="403" spans="1:9" hidden="1" x14ac:dyDescent="0.2">
      <c r="A403" s="13" t="s">
        <v>26</v>
      </c>
      <c r="B403" s="13" t="s">
        <v>202</v>
      </c>
      <c r="C403" s="13" t="s">
        <v>889</v>
      </c>
      <c r="D403" s="13" t="s">
        <v>3783</v>
      </c>
      <c r="E403" s="13" t="s">
        <v>171</v>
      </c>
      <c r="F403" s="13" t="s">
        <v>4313</v>
      </c>
      <c r="G403" s="13" t="s">
        <v>29</v>
      </c>
      <c r="H403" s="13">
        <v>8000</v>
      </c>
      <c r="I403" s="13" t="s">
        <v>39</v>
      </c>
    </row>
    <row r="404" spans="1:9" hidden="1" x14ac:dyDescent="0.2">
      <c r="A404" s="13" t="s">
        <v>26</v>
      </c>
      <c r="B404" s="13" t="s">
        <v>202</v>
      </c>
      <c r="C404" s="13" t="s">
        <v>2467</v>
      </c>
      <c r="D404" s="13" t="s">
        <v>3784</v>
      </c>
      <c r="E404" s="13" t="s">
        <v>64</v>
      </c>
      <c r="F404" s="13" t="s">
        <v>4373</v>
      </c>
      <c r="G404" s="13" t="s">
        <v>33</v>
      </c>
      <c r="H404" s="13">
        <v>5032</v>
      </c>
      <c r="I404" s="13" t="s">
        <v>39</v>
      </c>
    </row>
    <row r="405" spans="1:9" hidden="1" x14ac:dyDescent="0.2">
      <c r="A405" s="13" t="s">
        <v>26</v>
      </c>
      <c r="B405" s="13" t="s">
        <v>202</v>
      </c>
      <c r="C405" s="13" t="s">
        <v>197</v>
      </c>
      <c r="D405" s="13" t="s">
        <v>3785</v>
      </c>
      <c r="E405" s="13" t="s">
        <v>171</v>
      </c>
      <c r="F405" s="13" t="s">
        <v>4349</v>
      </c>
      <c r="G405" s="13" t="s">
        <v>123</v>
      </c>
      <c r="H405" s="13">
        <v>11340</v>
      </c>
      <c r="I405" s="13" t="s">
        <v>39</v>
      </c>
    </row>
    <row r="406" spans="1:9" hidden="1" x14ac:dyDescent="0.2">
      <c r="A406" s="13" t="s">
        <v>26</v>
      </c>
      <c r="B406" s="13" t="s">
        <v>202</v>
      </c>
      <c r="C406" s="13" t="s">
        <v>2504</v>
      </c>
      <c r="D406" s="13" t="s">
        <v>3786</v>
      </c>
      <c r="E406" s="13" t="s">
        <v>64</v>
      </c>
      <c r="F406" s="13" t="s">
        <v>4222</v>
      </c>
      <c r="G406" s="13" t="s">
        <v>29</v>
      </c>
      <c r="H406" s="13">
        <v>7202</v>
      </c>
      <c r="I406" s="13" t="s">
        <v>39</v>
      </c>
    </row>
    <row r="407" spans="1:9" hidden="1" x14ac:dyDescent="0.2">
      <c r="A407" s="13" t="s">
        <v>26</v>
      </c>
      <c r="B407" s="13" t="s">
        <v>202</v>
      </c>
      <c r="C407" s="13" t="s">
        <v>2057</v>
      </c>
      <c r="D407" s="13" t="s">
        <v>3787</v>
      </c>
      <c r="E407" s="13" t="s">
        <v>64</v>
      </c>
      <c r="F407" s="13" t="s">
        <v>4335</v>
      </c>
      <c r="G407" s="13" t="s">
        <v>123</v>
      </c>
      <c r="H407" s="13">
        <v>113460</v>
      </c>
      <c r="I407" s="13" t="s">
        <v>39</v>
      </c>
    </row>
    <row r="408" spans="1:9" hidden="1" x14ac:dyDescent="0.2">
      <c r="A408" s="13" t="s">
        <v>26</v>
      </c>
      <c r="B408" s="13" t="s">
        <v>202</v>
      </c>
      <c r="C408" s="13" t="s">
        <v>343</v>
      </c>
      <c r="D408" s="13" t="s">
        <v>3788</v>
      </c>
      <c r="E408" s="13" t="s">
        <v>171</v>
      </c>
      <c r="F408" s="13" t="s">
        <v>4374</v>
      </c>
      <c r="G408" s="13" t="s">
        <v>29</v>
      </c>
      <c r="H408" s="13">
        <v>2700</v>
      </c>
      <c r="I408" s="13" t="s">
        <v>39</v>
      </c>
    </row>
    <row r="409" spans="1:9" hidden="1" x14ac:dyDescent="0.2">
      <c r="A409" s="13" t="s">
        <v>26</v>
      </c>
      <c r="B409" s="13" t="s">
        <v>202</v>
      </c>
      <c r="C409" s="13" t="s">
        <v>2811</v>
      </c>
      <c r="D409" s="13" t="s">
        <v>3792</v>
      </c>
      <c r="E409" s="13" t="s">
        <v>64</v>
      </c>
      <c r="F409" s="13" t="s">
        <v>4210</v>
      </c>
      <c r="G409" s="13" t="s">
        <v>29</v>
      </c>
      <c r="H409" s="13">
        <v>3730</v>
      </c>
      <c r="I409" s="13" t="s">
        <v>39</v>
      </c>
    </row>
    <row r="410" spans="1:9" hidden="1" x14ac:dyDescent="0.2">
      <c r="A410" s="13" t="s">
        <v>26</v>
      </c>
      <c r="B410" s="13" t="s">
        <v>202</v>
      </c>
      <c r="C410" s="13" t="s">
        <v>2046</v>
      </c>
      <c r="D410" s="13" t="s">
        <v>3794</v>
      </c>
      <c r="E410" s="13" t="s">
        <v>64</v>
      </c>
      <c r="F410" s="13" t="s">
        <v>4334</v>
      </c>
      <c r="G410" s="13" t="s">
        <v>33</v>
      </c>
      <c r="H410" s="13">
        <v>3000</v>
      </c>
      <c r="I410" s="13" t="s">
        <v>39</v>
      </c>
    </row>
    <row r="411" spans="1:9" hidden="1" x14ac:dyDescent="0.2">
      <c r="A411" s="13" t="s">
        <v>26</v>
      </c>
      <c r="B411" s="13" t="s">
        <v>202</v>
      </c>
      <c r="C411" s="13" t="s">
        <v>2992</v>
      </c>
      <c r="D411" s="13" t="s">
        <v>3795</v>
      </c>
      <c r="E411" s="13" t="s">
        <v>64</v>
      </c>
      <c r="F411" s="13" t="s">
        <v>4222</v>
      </c>
      <c r="G411" s="13" t="s">
        <v>29</v>
      </c>
      <c r="H411" s="13">
        <v>3600</v>
      </c>
      <c r="I411" s="13" t="s">
        <v>39</v>
      </c>
    </row>
    <row r="412" spans="1:9" hidden="1" x14ac:dyDescent="0.2">
      <c r="A412" s="13" t="s">
        <v>26</v>
      </c>
      <c r="B412" s="13" t="s">
        <v>202</v>
      </c>
      <c r="C412" s="13" t="s">
        <v>3148</v>
      </c>
      <c r="D412" s="13" t="s">
        <v>3796</v>
      </c>
      <c r="E412" s="13" t="s">
        <v>64</v>
      </c>
      <c r="F412" s="13" t="s">
        <v>4210</v>
      </c>
      <c r="G412" s="13" t="s">
        <v>29</v>
      </c>
      <c r="H412" s="13">
        <v>4900</v>
      </c>
      <c r="I412" s="13" t="s">
        <v>39</v>
      </c>
    </row>
    <row r="413" spans="1:9" hidden="1" x14ac:dyDescent="0.2">
      <c r="A413" s="13" t="s">
        <v>26</v>
      </c>
      <c r="B413" s="13" t="s">
        <v>202</v>
      </c>
      <c r="C413" s="13" t="s">
        <v>2518</v>
      </c>
      <c r="D413" s="13" t="s">
        <v>3798</v>
      </c>
      <c r="E413" s="13" t="s">
        <v>64</v>
      </c>
      <c r="F413" s="13" t="s">
        <v>4213</v>
      </c>
      <c r="G413" s="13" t="s">
        <v>33</v>
      </c>
      <c r="H413" s="13">
        <v>2643</v>
      </c>
      <c r="I413" s="13" t="s">
        <v>39</v>
      </c>
    </row>
    <row r="414" spans="1:9" hidden="1" x14ac:dyDescent="0.2">
      <c r="A414" s="13" t="s">
        <v>26</v>
      </c>
      <c r="B414" s="13" t="s">
        <v>202</v>
      </c>
      <c r="C414" s="13" t="s">
        <v>2597</v>
      </c>
      <c r="D414" s="13" t="s">
        <v>3799</v>
      </c>
      <c r="E414" s="13" t="s">
        <v>64</v>
      </c>
      <c r="F414" s="13" t="s">
        <v>4213</v>
      </c>
      <c r="G414" s="13" t="s">
        <v>33</v>
      </c>
      <c r="H414" s="13">
        <v>2751</v>
      </c>
      <c r="I414" s="13" t="s">
        <v>39</v>
      </c>
    </row>
    <row r="415" spans="1:9" hidden="1" x14ac:dyDescent="0.2">
      <c r="A415" s="13" t="s">
        <v>26</v>
      </c>
      <c r="B415" s="13" t="s">
        <v>202</v>
      </c>
      <c r="C415" s="13" t="s">
        <v>2192</v>
      </c>
      <c r="D415" s="13" t="s">
        <v>3801</v>
      </c>
      <c r="E415" s="13" t="s">
        <v>64</v>
      </c>
      <c r="F415" s="13" t="s">
        <v>4313</v>
      </c>
      <c r="G415" s="13" t="s">
        <v>29</v>
      </c>
      <c r="H415" s="13">
        <v>4946</v>
      </c>
      <c r="I415" s="13" t="s">
        <v>39</v>
      </c>
    </row>
    <row r="416" spans="1:9" hidden="1" x14ac:dyDescent="0.2">
      <c r="A416" s="13" t="s">
        <v>26</v>
      </c>
      <c r="B416" s="13" t="s">
        <v>27</v>
      </c>
      <c r="C416" s="13" t="s">
        <v>239</v>
      </c>
      <c r="D416" s="13" t="s">
        <v>3805</v>
      </c>
      <c r="E416" s="13" t="s">
        <v>171</v>
      </c>
      <c r="F416" s="13" t="s">
        <v>4375</v>
      </c>
      <c r="G416" s="13" t="s">
        <v>155</v>
      </c>
      <c r="H416" s="13">
        <v>27300</v>
      </c>
      <c r="I416" s="13" t="s">
        <v>39</v>
      </c>
    </row>
    <row r="417" spans="1:9" hidden="1" x14ac:dyDescent="0.2">
      <c r="A417" s="13" t="s">
        <v>26</v>
      </c>
      <c r="B417" s="13" t="s">
        <v>27</v>
      </c>
      <c r="C417" s="13" t="s">
        <v>2956</v>
      </c>
      <c r="D417" s="13" t="s">
        <v>3806</v>
      </c>
      <c r="E417" s="13" t="s">
        <v>64</v>
      </c>
      <c r="F417" s="13" t="s">
        <v>4309</v>
      </c>
      <c r="G417" s="13" t="s">
        <v>29</v>
      </c>
      <c r="H417" s="13">
        <v>4712</v>
      </c>
      <c r="I417" s="13" t="s">
        <v>39</v>
      </c>
    </row>
    <row r="418" spans="1:9" hidden="1" x14ac:dyDescent="0.2">
      <c r="A418" s="13" t="s">
        <v>26</v>
      </c>
      <c r="B418" s="13" t="s">
        <v>27</v>
      </c>
      <c r="C418" s="13" t="s">
        <v>221</v>
      </c>
      <c r="D418" s="13" t="s">
        <v>3807</v>
      </c>
      <c r="E418" s="13" t="s">
        <v>171</v>
      </c>
      <c r="F418" s="13" t="s">
        <v>4376</v>
      </c>
      <c r="G418" s="13" t="s">
        <v>155</v>
      </c>
      <c r="H418" s="13">
        <v>64400</v>
      </c>
      <c r="I418" s="13" t="s">
        <v>39</v>
      </c>
    </row>
    <row r="419" spans="1:9" hidden="1" x14ac:dyDescent="0.2">
      <c r="A419" s="13" t="s">
        <v>26</v>
      </c>
      <c r="B419" s="13" t="s">
        <v>27</v>
      </c>
      <c r="C419" s="13" t="s">
        <v>2563</v>
      </c>
      <c r="D419" s="13" t="s">
        <v>3808</v>
      </c>
      <c r="E419" s="13" t="s">
        <v>64</v>
      </c>
      <c r="F419" s="13" t="s">
        <v>4377</v>
      </c>
      <c r="G419" s="13" t="s">
        <v>29</v>
      </c>
      <c r="H419" s="13">
        <v>26485</v>
      </c>
      <c r="I419" s="13" t="s">
        <v>39</v>
      </c>
    </row>
    <row r="420" spans="1:9" hidden="1" x14ac:dyDescent="0.2">
      <c r="A420" s="13" t="s">
        <v>26</v>
      </c>
      <c r="B420" s="13" t="s">
        <v>27</v>
      </c>
      <c r="C420" s="13" t="s">
        <v>2569</v>
      </c>
      <c r="D420" s="13" t="s">
        <v>3809</v>
      </c>
      <c r="E420" s="13" t="s">
        <v>64</v>
      </c>
      <c r="F420" s="13" t="s">
        <v>4378</v>
      </c>
      <c r="G420" s="13" t="s">
        <v>123</v>
      </c>
      <c r="H420" s="13">
        <v>15200</v>
      </c>
      <c r="I420" s="13" t="s">
        <v>39</v>
      </c>
    </row>
    <row r="421" spans="1:9" hidden="1" x14ac:dyDescent="0.2">
      <c r="A421" s="13" t="s">
        <v>26</v>
      </c>
      <c r="B421" s="13" t="s">
        <v>27</v>
      </c>
      <c r="C421" s="13" t="s">
        <v>2948</v>
      </c>
      <c r="D421" s="13" t="s">
        <v>3810</v>
      </c>
      <c r="E421" s="13" t="s">
        <v>64</v>
      </c>
      <c r="F421" s="13" t="s">
        <v>4379</v>
      </c>
      <c r="G421" s="13" t="s">
        <v>29</v>
      </c>
      <c r="H421" s="13">
        <v>44687</v>
      </c>
      <c r="I421" s="13" t="s">
        <v>39</v>
      </c>
    </row>
    <row r="422" spans="1:9" hidden="1" x14ac:dyDescent="0.2">
      <c r="A422" s="13" t="s">
        <v>26</v>
      </c>
      <c r="B422" s="13" t="s">
        <v>27</v>
      </c>
      <c r="C422" s="13" t="s">
        <v>899</v>
      </c>
      <c r="D422" s="13" t="s">
        <v>3812</v>
      </c>
      <c r="E422" s="13" t="s">
        <v>171</v>
      </c>
      <c r="F422" s="13" t="s">
        <v>4210</v>
      </c>
      <c r="G422" s="13" t="s">
        <v>29</v>
      </c>
      <c r="H422" s="13">
        <v>5292</v>
      </c>
      <c r="I422" s="13" t="s">
        <v>39</v>
      </c>
    </row>
    <row r="423" spans="1:9" hidden="1" x14ac:dyDescent="0.2">
      <c r="A423" s="13" t="s">
        <v>26</v>
      </c>
      <c r="B423" s="13" t="s">
        <v>27</v>
      </c>
      <c r="C423" s="13" t="s">
        <v>909</v>
      </c>
      <c r="D423" s="13" t="s">
        <v>3814</v>
      </c>
      <c r="E423" s="13" t="s">
        <v>171</v>
      </c>
      <c r="F423" s="13" t="s">
        <v>4380</v>
      </c>
      <c r="G423" s="13" t="s">
        <v>29</v>
      </c>
      <c r="H423" s="13">
        <v>5800</v>
      </c>
      <c r="I423" s="13" t="s">
        <v>39</v>
      </c>
    </row>
    <row r="424" spans="1:9" hidden="1" x14ac:dyDescent="0.2">
      <c r="A424" s="13" t="s">
        <v>26</v>
      </c>
      <c r="B424" s="13" t="s">
        <v>27</v>
      </c>
      <c r="C424" s="13" t="s">
        <v>601</v>
      </c>
      <c r="D424" s="13" t="s">
        <v>3815</v>
      </c>
      <c r="E424" s="13" t="s">
        <v>171</v>
      </c>
      <c r="F424" s="13" t="s">
        <v>4381</v>
      </c>
      <c r="G424" s="13" t="s">
        <v>29</v>
      </c>
      <c r="H424" s="13">
        <v>18500</v>
      </c>
      <c r="I424" s="13" t="s">
        <v>39</v>
      </c>
    </row>
    <row r="425" spans="1:9" hidden="1" x14ac:dyDescent="0.2">
      <c r="A425" s="13" t="s">
        <v>26</v>
      </c>
      <c r="B425" s="13" t="s">
        <v>27</v>
      </c>
      <c r="C425" s="13" t="s">
        <v>2959</v>
      </c>
      <c r="D425" s="13" t="s">
        <v>3816</v>
      </c>
      <c r="E425" s="13" t="s">
        <v>64</v>
      </c>
      <c r="F425" s="13" t="s">
        <v>4382</v>
      </c>
      <c r="G425" s="13" t="s">
        <v>33</v>
      </c>
      <c r="H425" s="13">
        <v>14122</v>
      </c>
      <c r="I425" s="13" t="s">
        <v>39</v>
      </c>
    </row>
    <row r="426" spans="1:9" hidden="1" x14ac:dyDescent="0.2">
      <c r="A426" s="13" t="s">
        <v>26</v>
      </c>
      <c r="B426" s="13" t="s">
        <v>27</v>
      </c>
      <c r="C426" s="13" t="s">
        <v>2600</v>
      </c>
      <c r="D426" s="13" t="s">
        <v>3818</v>
      </c>
      <c r="E426" s="13" t="s">
        <v>64</v>
      </c>
      <c r="F426" s="13" t="s">
        <v>4213</v>
      </c>
      <c r="G426" s="13" t="s">
        <v>29</v>
      </c>
      <c r="H426" s="13">
        <v>4753</v>
      </c>
      <c r="I426" s="13" t="s">
        <v>39</v>
      </c>
    </row>
    <row r="427" spans="1:9" hidden="1" x14ac:dyDescent="0.2">
      <c r="A427" s="13" t="s">
        <v>26</v>
      </c>
      <c r="B427" s="13" t="s">
        <v>27</v>
      </c>
      <c r="C427" s="13" t="s">
        <v>893</v>
      </c>
      <c r="D427" s="13" t="s">
        <v>3822</v>
      </c>
      <c r="E427" s="13" t="s">
        <v>171</v>
      </c>
      <c r="F427" s="13" t="s">
        <v>4269</v>
      </c>
      <c r="G427" s="13" t="s">
        <v>29</v>
      </c>
      <c r="H427" s="13">
        <v>3300</v>
      </c>
      <c r="I427" s="13" t="s">
        <v>39</v>
      </c>
    </row>
    <row r="428" spans="1:9" hidden="1" x14ac:dyDescent="0.2">
      <c r="A428" s="13" t="s">
        <v>26</v>
      </c>
      <c r="B428" s="13" t="s">
        <v>27</v>
      </c>
      <c r="C428" s="13" t="s">
        <v>896</v>
      </c>
      <c r="D428" s="13" t="s">
        <v>3824</v>
      </c>
      <c r="E428" s="13" t="s">
        <v>171</v>
      </c>
      <c r="F428" s="13" t="s">
        <v>4383</v>
      </c>
      <c r="G428" s="13" t="s">
        <v>29</v>
      </c>
      <c r="H428" s="13">
        <v>15063</v>
      </c>
      <c r="I428" s="13" t="s">
        <v>39</v>
      </c>
    </row>
    <row r="429" spans="1:9" hidden="1" x14ac:dyDescent="0.2">
      <c r="A429" s="13" t="s">
        <v>26</v>
      </c>
      <c r="B429" s="13" t="s">
        <v>27</v>
      </c>
      <c r="C429" s="13" t="s">
        <v>2951</v>
      </c>
      <c r="D429" s="13" t="s">
        <v>3825</v>
      </c>
      <c r="E429" s="13" t="s">
        <v>64</v>
      </c>
      <c r="F429" s="13" t="s">
        <v>4213</v>
      </c>
      <c r="G429" s="13" t="s">
        <v>29</v>
      </c>
      <c r="H429" s="13">
        <v>3300</v>
      </c>
      <c r="I429" s="13" t="s">
        <v>39</v>
      </c>
    </row>
    <row r="430" spans="1:9" hidden="1" x14ac:dyDescent="0.2">
      <c r="A430" s="13" t="s">
        <v>26</v>
      </c>
      <c r="B430" s="13" t="s">
        <v>27</v>
      </c>
      <c r="C430" s="13" t="s">
        <v>217</v>
      </c>
      <c r="D430" s="13" t="s">
        <v>3831</v>
      </c>
      <c r="E430" s="13" t="s">
        <v>171</v>
      </c>
      <c r="F430" s="13" t="s">
        <v>4384</v>
      </c>
      <c r="G430" s="13" t="s">
        <v>29</v>
      </c>
      <c r="H430" s="13">
        <v>13552</v>
      </c>
      <c r="I430" s="13" t="s">
        <v>39</v>
      </c>
    </row>
    <row r="431" spans="1:9" hidden="1" x14ac:dyDescent="0.2">
      <c r="A431" s="13" t="s">
        <v>26</v>
      </c>
      <c r="B431" s="13" t="s">
        <v>27</v>
      </c>
      <c r="C431" s="13" t="s">
        <v>173</v>
      </c>
      <c r="D431" s="13" t="s">
        <v>3832</v>
      </c>
      <c r="E431" s="13" t="s">
        <v>171</v>
      </c>
      <c r="F431" s="13" t="s">
        <v>4309</v>
      </c>
      <c r="G431" s="13" t="s">
        <v>29</v>
      </c>
      <c r="H431" s="13">
        <v>6800</v>
      </c>
      <c r="I431" s="13" t="s">
        <v>39</v>
      </c>
    </row>
    <row r="432" spans="1:9" hidden="1" x14ac:dyDescent="0.2">
      <c r="A432" s="13" t="s">
        <v>26</v>
      </c>
      <c r="B432" s="13" t="s">
        <v>27</v>
      </c>
      <c r="C432" s="13" t="s">
        <v>194</v>
      </c>
      <c r="D432" s="13" t="s">
        <v>3833</v>
      </c>
      <c r="E432" s="13" t="s">
        <v>171</v>
      </c>
      <c r="F432" s="13" t="s">
        <v>4385</v>
      </c>
      <c r="G432" s="13" t="s">
        <v>29</v>
      </c>
      <c r="H432" s="13">
        <v>52329</v>
      </c>
      <c r="I432" s="13" t="s">
        <v>39</v>
      </c>
    </row>
    <row r="433" spans="1:9" hidden="1" x14ac:dyDescent="0.2">
      <c r="A433" s="13" t="s">
        <v>26</v>
      </c>
      <c r="B433" s="13" t="s">
        <v>27</v>
      </c>
      <c r="C433" s="13" t="s">
        <v>187</v>
      </c>
      <c r="D433" s="13" t="s">
        <v>3834</v>
      </c>
      <c r="E433" s="13" t="s">
        <v>171</v>
      </c>
      <c r="F433" s="13" t="s">
        <v>4386</v>
      </c>
      <c r="G433" s="13" t="s">
        <v>29</v>
      </c>
      <c r="H433" s="13">
        <v>63035</v>
      </c>
      <c r="I433" s="13" t="s">
        <v>39</v>
      </c>
    </row>
    <row r="434" spans="1:9" hidden="1" x14ac:dyDescent="0.2">
      <c r="A434" s="13" t="s">
        <v>26</v>
      </c>
      <c r="B434" s="13" t="s">
        <v>27</v>
      </c>
      <c r="C434" s="13" t="s">
        <v>902</v>
      </c>
      <c r="D434" s="13" t="s">
        <v>3835</v>
      </c>
      <c r="E434" s="13" t="s">
        <v>171</v>
      </c>
      <c r="F434" s="13" t="s">
        <v>4245</v>
      </c>
      <c r="G434" s="13" t="s">
        <v>29</v>
      </c>
      <c r="H434" s="13">
        <v>4000</v>
      </c>
      <c r="I434" s="13" t="s">
        <v>39</v>
      </c>
    </row>
    <row r="435" spans="1:9" hidden="1" x14ac:dyDescent="0.2">
      <c r="A435" s="13" t="s">
        <v>26</v>
      </c>
      <c r="B435" s="13" t="s">
        <v>27</v>
      </c>
      <c r="C435" s="13" t="s">
        <v>204</v>
      </c>
      <c r="D435" s="13" t="s">
        <v>3840</v>
      </c>
      <c r="E435" s="13" t="s">
        <v>171</v>
      </c>
      <c r="F435" s="13" t="s">
        <v>4387</v>
      </c>
      <c r="G435" s="13" t="s">
        <v>155</v>
      </c>
      <c r="H435" s="13">
        <v>26000</v>
      </c>
      <c r="I435" s="13" t="s">
        <v>39</v>
      </c>
    </row>
    <row r="436" spans="1:9" hidden="1" x14ac:dyDescent="0.2">
      <c r="A436" s="13" t="s">
        <v>26</v>
      </c>
      <c r="B436" s="13" t="s">
        <v>27</v>
      </c>
      <c r="C436" s="13" t="s">
        <v>2120</v>
      </c>
      <c r="D436" s="13" t="s">
        <v>3841</v>
      </c>
      <c r="E436" s="13" t="s">
        <v>64</v>
      </c>
      <c r="F436" s="13" t="s">
        <v>4388</v>
      </c>
      <c r="G436" s="13" t="s">
        <v>29</v>
      </c>
      <c r="H436" s="13">
        <v>3182</v>
      </c>
      <c r="I436" s="13" t="s">
        <v>39</v>
      </c>
    </row>
    <row r="437" spans="1:9" hidden="1" x14ac:dyDescent="0.2">
      <c r="A437" s="13" t="s">
        <v>26</v>
      </c>
      <c r="B437" s="13" t="s">
        <v>27</v>
      </c>
      <c r="C437" s="13" t="s">
        <v>2961</v>
      </c>
      <c r="D437" s="13" t="s">
        <v>3849</v>
      </c>
      <c r="E437" s="13" t="s">
        <v>64</v>
      </c>
      <c r="F437" s="13" t="s">
        <v>4213</v>
      </c>
      <c r="G437" s="13" t="s">
        <v>33</v>
      </c>
      <c r="H437" s="13">
        <v>3970</v>
      </c>
      <c r="I437" s="13" t="s">
        <v>39</v>
      </c>
    </row>
    <row r="438" spans="1:9" hidden="1" x14ac:dyDescent="0.2">
      <c r="A438" s="13" t="s">
        <v>26</v>
      </c>
      <c r="B438" s="13" t="s">
        <v>235</v>
      </c>
      <c r="C438" s="13" t="s">
        <v>913</v>
      </c>
      <c r="D438" s="13" t="s">
        <v>3854</v>
      </c>
      <c r="E438" s="13" t="s">
        <v>171</v>
      </c>
      <c r="F438" s="13" t="s">
        <v>4222</v>
      </c>
      <c r="G438" s="13" t="s">
        <v>29</v>
      </c>
      <c r="H438" s="13">
        <v>3856</v>
      </c>
      <c r="I438" s="13" t="s">
        <v>39</v>
      </c>
    </row>
    <row r="439" spans="1:9" hidden="1" x14ac:dyDescent="0.2">
      <c r="A439" s="13" t="s">
        <v>26</v>
      </c>
      <c r="B439" s="13" t="s">
        <v>235</v>
      </c>
      <c r="C439" s="13" t="s">
        <v>2974</v>
      </c>
      <c r="D439" s="13" t="s">
        <v>3856</v>
      </c>
      <c r="E439" s="13" t="s">
        <v>64</v>
      </c>
      <c r="F439" s="13" t="s">
        <v>4213</v>
      </c>
      <c r="G439" s="13" t="s">
        <v>33</v>
      </c>
      <c r="H439" s="13">
        <v>2750</v>
      </c>
      <c r="I439" s="13" t="s">
        <v>39</v>
      </c>
    </row>
    <row r="440" spans="1:9" hidden="1" x14ac:dyDescent="0.2">
      <c r="A440" s="13" t="s">
        <v>26</v>
      </c>
      <c r="B440" s="13" t="s">
        <v>235</v>
      </c>
      <c r="C440" s="13" t="s">
        <v>3105</v>
      </c>
      <c r="D440" s="13" t="s">
        <v>3857</v>
      </c>
      <c r="E440" s="13" t="s">
        <v>64</v>
      </c>
      <c r="F440" s="13" t="s">
        <v>4301</v>
      </c>
      <c r="G440" s="13" t="s">
        <v>29</v>
      </c>
      <c r="H440" s="13">
        <v>10754</v>
      </c>
      <c r="I440" s="13" t="s">
        <v>39</v>
      </c>
    </row>
    <row r="441" spans="1:9" hidden="1" x14ac:dyDescent="0.2">
      <c r="A441" s="13" t="s">
        <v>26</v>
      </c>
      <c r="B441" s="13" t="s">
        <v>235</v>
      </c>
      <c r="C441" s="13" t="s">
        <v>232</v>
      </c>
      <c r="D441" s="13" t="s">
        <v>3858</v>
      </c>
      <c r="E441" s="13" t="s">
        <v>171</v>
      </c>
      <c r="F441" s="13" t="s">
        <v>4389</v>
      </c>
      <c r="G441" s="13" t="s">
        <v>29</v>
      </c>
      <c r="H441" s="13">
        <v>54586</v>
      </c>
      <c r="I441" s="13" t="s">
        <v>39</v>
      </c>
    </row>
    <row r="442" spans="1:9" hidden="1" x14ac:dyDescent="0.2">
      <c r="A442" s="13" t="s">
        <v>26</v>
      </c>
      <c r="B442" s="13" t="s">
        <v>235</v>
      </c>
      <c r="C442" s="13" t="s">
        <v>604</v>
      </c>
      <c r="D442" s="13" t="s">
        <v>3860</v>
      </c>
      <c r="E442" s="13" t="s">
        <v>171</v>
      </c>
      <c r="F442" s="13" t="s">
        <v>4222</v>
      </c>
      <c r="G442" s="13" t="s">
        <v>29</v>
      </c>
      <c r="H442" s="13">
        <v>18000</v>
      </c>
      <c r="I442" s="13" t="s">
        <v>39</v>
      </c>
    </row>
    <row r="443" spans="1:9" hidden="1" x14ac:dyDescent="0.2">
      <c r="A443" s="13" t="s">
        <v>26</v>
      </c>
      <c r="B443" s="13" t="s">
        <v>235</v>
      </c>
      <c r="C443" s="13" t="s">
        <v>3003</v>
      </c>
      <c r="D443" s="13" t="s">
        <v>3861</v>
      </c>
      <c r="E443" s="13" t="s">
        <v>64</v>
      </c>
      <c r="F443" s="13" t="s">
        <v>4212</v>
      </c>
      <c r="G443" s="13" t="s">
        <v>33</v>
      </c>
      <c r="H443" s="13">
        <v>3200</v>
      </c>
      <c r="I443" s="13" t="s">
        <v>39</v>
      </c>
    </row>
    <row r="444" spans="1:9" hidden="1" x14ac:dyDescent="0.2">
      <c r="A444" s="13" t="s">
        <v>26</v>
      </c>
      <c r="B444" s="13" t="s">
        <v>235</v>
      </c>
      <c r="C444" s="13" t="s">
        <v>916</v>
      </c>
      <c r="D444" s="13" t="s">
        <v>3862</v>
      </c>
      <c r="E444" s="13" t="s">
        <v>171</v>
      </c>
      <c r="F444" s="13" t="s">
        <v>4222</v>
      </c>
      <c r="G444" s="13" t="s">
        <v>29</v>
      </c>
      <c r="H444" s="13">
        <v>2790</v>
      </c>
      <c r="I444" s="13" t="s">
        <v>39</v>
      </c>
    </row>
    <row r="445" spans="1:9" hidden="1" x14ac:dyDescent="0.2">
      <c r="A445" s="13" t="s">
        <v>26</v>
      </c>
      <c r="B445" s="13" t="s">
        <v>235</v>
      </c>
      <c r="C445" s="13" t="s">
        <v>2277</v>
      </c>
      <c r="D445" s="13" t="s">
        <v>3863</v>
      </c>
      <c r="E445" s="13" t="s">
        <v>64</v>
      </c>
      <c r="F445" s="13" t="s">
        <v>4390</v>
      </c>
      <c r="G445" s="13" t="s">
        <v>33</v>
      </c>
      <c r="H445" s="13">
        <v>4000</v>
      </c>
      <c r="I445" s="13" t="s">
        <v>39</v>
      </c>
    </row>
    <row r="446" spans="1:9" hidden="1" x14ac:dyDescent="0.2">
      <c r="A446" s="13" t="s">
        <v>26</v>
      </c>
      <c r="B446" s="13" t="s">
        <v>235</v>
      </c>
      <c r="C446" s="13" t="s">
        <v>814</v>
      </c>
      <c r="D446" s="13" t="s">
        <v>3864</v>
      </c>
      <c r="E446" s="13" t="s">
        <v>171</v>
      </c>
      <c r="F446" s="13" t="s">
        <v>4214</v>
      </c>
      <c r="G446" s="13" t="s">
        <v>123</v>
      </c>
      <c r="H446" s="13">
        <v>11924</v>
      </c>
      <c r="I446" s="13" t="s">
        <v>39</v>
      </c>
    </row>
    <row r="447" spans="1:9" hidden="1" x14ac:dyDescent="0.2">
      <c r="A447" s="13" t="s">
        <v>26</v>
      </c>
      <c r="B447" s="13" t="s">
        <v>235</v>
      </c>
      <c r="C447" s="13" t="s">
        <v>2968</v>
      </c>
      <c r="D447" s="13" t="s">
        <v>3865</v>
      </c>
      <c r="E447" s="13" t="s">
        <v>64</v>
      </c>
      <c r="F447" s="13" t="s">
        <v>4391</v>
      </c>
      <c r="G447" s="13" t="s">
        <v>29</v>
      </c>
      <c r="H447" s="13">
        <v>7401</v>
      </c>
      <c r="I447" s="13" t="s">
        <v>39</v>
      </c>
    </row>
    <row r="448" spans="1:9" hidden="1" x14ac:dyDescent="0.2">
      <c r="A448" s="13" t="s">
        <v>26</v>
      </c>
      <c r="B448" s="13" t="s">
        <v>258</v>
      </c>
      <c r="C448" s="13" t="s">
        <v>504</v>
      </c>
      <c r="D448" s="13" t="s">
        <v>3874</v>
      </c>
      <c r="E448" s="13" t="s">
        <v>171</v>
      </c>
      <c r="F448" s="13" t="s">
        <v>4222</v>
      </c>
      <c r="G448" s="13" t="s">
        <v>29</v>
      </c>
      <c r="H448" s="13">
        <v>14270</v>
      </c>
      <c r="I448" s="13" t="s">
        <v>39</v>
      </c>
    </row>
    <row r="449" spans="1:9" hidden="1" x14ac:dyDescent="0.2">
      <c r="A449" s="13" t="s">
        <v>26</v>
      </c>
      <c r="B449" s="13" t="s">
        <v>258</v>
      </c>
      <c r="C449" s="13" t="s">
        <v>2350</v>
      </c>
      <c r="D449" s="13" t="s">
        <v>3875</v>
      </c>
      <c r="E449" s="13" t="s">
        <v>64</v>
      </c>
      <c r="F449" s="13" t="s">
        <v>4218</v>
      </c>
      <c r="G449" s="13" t="s">
        <v>29</v>
      </c>
      <c r="H449" s="13">
        <v>4387</v>
      </c>
      <c r="I449" s="13" t="s">
        <v>39</v>
      </c>
    </row>
    <row r="450" spans="1:9" hidden="1" x14ac:dyDescent="0.2">
      <c r="A450" s="13" t="s">
        <v>26</v>
      </c>
      <c r="B450" s="13" t="s">
        <v>258</v>
      </c>
      <c r="C450" s="13" t="s">
        <v>2294</v>
      </c>
      <c r="D450" s="13" t="s">
        <v>3877</v>
      </c>
      <c r="E450" s="13" t="s">
        <v>64</v>
      </c>
      <c r="F450" s="13" t="s">
        <v>4222</v>
      </c>
      <c r="G450" s="13" t="s">
        <v>29</v>
      </c>
      <c r="H450" s="13">
        <v>2600</v>
      </c>
      <c r="I450" s="13" t="s">
        <v>39</v>
      </c>
    </row>
    <row r="451" spans="1:9" hidden="1" x14ac:dyDescent="0.2">
      <c r="A451" s="13" t="s">
        <v>26</v>
      </c>
      <c r="B451" s="13" t="s">
        <v>258</v>
      </c>
      <c r="C451" s="13" t="s">
        <v>3060</v>
      </c>
      <c r="D451" s="13" t="s">
        <v>3878</v>
      </c>
      <c r="E451" s="13" t="s">
        <v>64</v>
      </c>
      <c r="F451" s="13" t="s">
        <v>4210</v>
      </c>
      <c r="G451" s="13" t="s">
        <v>29</v>
      </c>
      <c r="H451" s="13">
        <v>10000</v>
      </c>
      <c r="I451" s="13" t="s">
        <v>39</v>
      </c>
    </row>
    <row r="452" spans="1:9" hidden="1" x14ac:dyDescent="0.2">
      <c r="A452" s="13" t="s">
        <v>26</v>
      </c>
      <c r="B452" s="13" t="s">
        <v>258</v>
      </c>
      <c r="C452" s="13" t="s">
        <v>263</v>
      </c>
      <c r="D452" s="13" t="s">
        <v>3879</v>
      </c>
      <c r="E452" s="13" t="s">
        <v>171</v>
      </c>
      <c r="F452" s="13" t="s">
        <v>4222</v>
      </c>
      <c r="G452" s="13" t="s">
        <v>29</v>
      </c>
      <c r="H452" s="13">
        <v>12100</v>
      </c>
      <c r="I452" s="13" t="s">
        <v>39</v>
      </c>
    </row>
    <row r="453" spans="1:9" hidden="1" x14ac:dyDescent="0.2">
      <c r="A453" s="13" t="s">
        <v>26</v>
      </c>
      <c r="B453" s="13" t="s">
        <v>258</v>
      </c>
      <c r="C453" s="13" t="s">
        <v>254</v>
      </c>
      <c r="D453" s="13" t="s">
        <v>3880</v>
      </c>
      <c r="E453" s="13" t="s">
        <v>171</v>
      </c>
      <c r="F453" s="13" t="s">
        <v>4392</v>
      </c>
      <c r="G453" s="13" t="s">
        <v>29</v>
      </c>
      <c r="H453" s="13">
        <v>23918</v>
      </c>
      <c r="I453" s="13" t="s">
        <v>39</v>
      </c>
    </row>
    <row r="454" spans="1:9" hidden="1" x14ac:dyDescent="0.2">
      <c r="A454" s="13" t="s">
        <v>26</v>
      </c>
      <c r="B454" s="13" t="s">
        <v>258</v>
      </c>
      <c r="C454" s="13" t="s">
        <v>260</v>
      </c>
      <c r="D454" s="13" t="s">
        <v>3881</v>
      </c>
      <c r="E454" s="13" t="s">
        <v>171</v>
      </c>
      <c r="F454" s="13" t="s">
        <v>4393</v>
      </c>
      <c r="G454" s="13" t="s">
        <v>29</v>
      </c>
      <c r="H454" s="13">
        <v>9632</v>
      </c>
      <c r="I454" s="13" t="s">
        <v>39</v>
      </c>
    </row>
    <row r="455" spans="1:9" hidden="1" x14ac:dyDescent="0.2">
      <c r="A455" s="13" t="s">
        <v>26</v>
      </c>
      <c r="B455" s="13" t="s">
        <v>258</v>
      </c>
      <c r="C455" s="13" t="s">
        <v>306</v>
      </c>
      <c r="D455" s="13" t="s">
        <v>3883</v>
      </c>
      <c r="E455" s="13" t="s">
        <v>171</v>
      </c>
      <c r="F455" s="13" t="s">
        <v>4394</v>
      </c>
      <c r="G455" s="13" t="s">
        <v>29</v>
      </c>
      <c r="H455" s="13">
        <v>74750</v>
      </c>
      <c r="I455" s="13" t="s">
        <v>39</v>
      </c>
    </row>
    <row r="456" spans="1:9" hidden="1" x14ac:dyDescent="0.2">
      <c r="A456" s="13" t="s">
        <v>26</v>
      </c>
      <c r="B456" s="13" t="s">
        <v>258</v>
      </c>
      <c r="C456" s="13" t="s">
        <v>2986</v>
      </c>
      <c r="D456" s="13" t="s">
        <v>3884</v>
      </c>
      <c r="E456" s="13" t="s">
        <v>64</v>
      </c>
      <c r="F456" s="13" t="s">
        <v>4210</v>
      </c>
      <c r="G456" s="13" t="s">
        <v>29</v>
      </c>
      <c r="H456" s="13">
        <v>3200</v>
      </c>
      <c r="I456" s="13" t="s">
        <v>39</v>
      </c>
    </row>
    <row r="457" spans="1:9" hidden="1" x14ac:dyDescent="0.2">
      <c r="A457" s="13" t="s">
        <v>26</v>
      </c>
      <c r="B457" s="13" t="s">
        <v>258</v>
      </c>
      <c r="C457" s="13" t="s">
        <v>2979</v>
      </c>
      <c r="D457" s="13" t="s">
        <v>3886</v>
      </c>
      <c r="E457" s="13" t="s">
        <v>64</v>
      </c>
      <c r="F457" s="13" t="s">
        <v>4213</v>
      </c>
      <c r="G457" s="13" t="s">
        <v>33</v>
      </c>
      <c r="H457" s="13">
        <v>4500</v>
      </c>
      <c r="I457" s="13" t="s">
        <v>39</v>
      </c>
    </row>
    <row r="458" spans="1:9" hidden="1" x14ac:dyDescent="0.2">
      <c r="A458" s="13" t="s">
        <v>26</v>
      </c>
      <c r="B458" s="13" t="s">
        <v>258</v>
      </c>
      <c r="C458" s="13" t="s">
        <v>2982</v>
      </c>
      <c r="D458" s="13" t="s">
        <v>3887</v>
      </c>
      <c r="E458" s="13" t="s">
        <v>64</v>
      </c>
      <c r="F458" s="13" t="s">
        <v>4213</v>
      </c>
      <c r="G458" s="13" t="s">
        <v>33</v>
      </c>
      <c r="H458" s="13">
        <v>2969</v>
      </c>
      <c r="I458" s="13" t="s">
        <v>39</v>
      </c>
    </row>
    <row r="459" spans="1:9" hidden="1" x14ac:dyDescent="0.2">
      <c r="A459" s="13" t="s">
        <v>26</v>
      </c>
      <c r="B459" s="13" t="s">
        <v>252</v>
      </c>
      <c r="C459" s="13" t="s">
        <v>247</v>
      </c>
      <c r="D459" s="13" t="s">
        <v>3888</v>
      </c>
      <c r="E459" s="13" t="s">
        <v>171</v>
      </c>
      <c r="F459" s="13" t="s">
        <v>4395</v>
      </c>
      <c r="G459" s="13" t="s">
        <v>29</v>
      </c>
      <c r="H459" s="13">
        <v>31415</v>
      </c>
      <c r="I459" s="13" t="s">
        <v>39</v>
      </c>
    </row>
    <row r="460" spans="1:9" hidden="1" x14ac:dyDescent="0.2">
      <c r="A460" s="13" t="s">
        <v>26</v>
      </c>
      <c r="B460" s="13" t="s">
        <v>252</v>
      </c>
      <c r="C460" s="13" t="s">
        <v>266</v>
      </c>
      <c r="D460" s="13" t="s">
        <v>3889</v>
      </c>
      <c r="E460" s="13" t="s">
        <v>171</v>
      </c>
      <c r="F460" s="13" t="s">
        <v>4210</v>
      </c>
      <c r="G460" s="13" t="s">
        <v>29</v>
      </c>
      <c r="H460" s="13">
        <v>6811</v>
      </c>
      <c r="I460" s="13" t="s">
        <v>39</v>
      </c>
    </row>
    <row r="461" spans="1:9" hidden="1" x14ac:dyDescent="0.2">
      <c r="A461" s="13" t="s">
        <v>26</v>
      </c>
      <c r="B461" s="13" t="s">
        <v>252</v>
      </c>
      <c r="C461" s="13" t="s">
        <v>3048</v>
      </c>
      <c r="D461" s="13" t="s">
        <v>3890</v>
      </c>
      <c r="E461" s="13" t="s">
        <v>64</v>
      </c>
      <c r="F461" s="13" t="s">
        <v>4214</v>
      </c>
      <c r="G461" s="13" t="s">
        <v>123</v>
      </c>
      <c r="H461" s="13">
        <v>10000</v>
      </c>
      <c r="I461" s="13" t="s">
        <v>39</v>
      </c>
    </row>
    <row r="462" spans="1:9" hidden="1" x14ac:dyDescent="0.2">
      <c r="A462" s="13" t="s">
        <v>65</v>
      </c>
      <c r="B462" s="13" t="s">
        <v>273</v>
      </c>
      <c r="C462" s="13" t="s">
        <v>3135</v>
      </c>
      <c r="D462" s="13" t="s">
        <v>3891</v>
      </c>
      <c r="E462" s="13" t="s">
        <v>64</v>
      </c>
      <c r="F462" s="13" t="s">
        <v>4210</v>
      </c>
      <c r="G462" s="13" t="s">
        <v>33</v>
      </c>
      <c r="H462" s="13">
        <v>1458</v>
      </c>
      <c r="I462" s="13" t="s">
        <v>39</v>
      </c>
    </row>
    <row r="463" spans="1:9" hidden="1" x14ac:dyDescent="0.2">
      <c r="A463" s="13" t="s">
        <v>65</v>
      </c>
      <c r="B463" s="13" t="s">
        <v>273</v>
      </c>
      <c r="C463" s="13" t="s">
        <v>347</v>
      </c>
      <c r="D463" s="13" t="s">
        <v>3892</v>
      </c>
      <c r="E463" s="13" t="s">
        <v>171</v>
      </c>
      <c r="F463" s="13" t="s">
        <v>4396</v>
      </c>
      <c r="G463" s="13" t="s">
        <v>29</v>
      </c>
      <c r="H463" s="13">
        <v>60000</v>
      </c>
      <c r="I463" s="13" t="s">
        <v>39</v>
      </c>
    </row>
    <row r="464" spans="1:9" hidden="1" x14ac:dyDescent="0.2">
      <c r="A464" s="13" t="s">
        <v>65</v>
      </c>
      <c r="B464" s="13" t="s">
        <v>273</v>
      </c>
      <c r="C464" s="13" t="s">
        <v>2989</v>
      </c>
      <c r="D464" s="13" t="s">
        <v>3893</v>
      </c>
      <c r="E464" s="13" t="s">
        <v>64</v>
      </c>
      <c r="F464" s="13" t="s">
        <v>4397</v>
      </c>
      <c r="G464" s="13" t="s">
        <v>33</v>
      </c>
      <c r="H464" s="13">
        <v>6438</v>
      </c>
      <c r="I464" s="13" t="s">
        <v>39</v>
      </c>
    </row>
    <row r="465" spans="1:9" hidden="1" x14ac:dyDescent="0.2">
      <c r="A465" s="13" t="s">
        <v>65</v>
      </c>
      <c r="B465" s="13" t="s">
        <v>273</v>
      </c>
      <c r="C465" s="13" t="s">
        <v>2742</v>
      </c>
      <c r="D465" s="13" t="s">
        <v>3894</v>
      </c>
      <c r="E465" s="13" t="s">
        <v>64</v>
      </c>
      <c r="F465" s="13" t="s">
        <v>4398</v>
      </c>
      <c r="G465" s="13" t="s">
        <v>29</v>
      </c>
      <c r="H465" s="13">
        <v>15303</v>
      </c>
      <c r="I465" s="13" t="s">
        <v>39</v>
      </c>
    </row>
    <row r="466" spans="1:9" hidden="1" x14ac:dyDescent="0.2">
      <c r="A466" s="13" t="s">
        <v>65</v>
      </c>
      <c r="B466" s="13" t="s">
        <v>273</v>
      </c>
      <c r="C466" s="13" t="s">
        <v>3028</v>
      </c>
      <c r="D466" s="13" t="s">
        <v>3897</v>
      </c>
      <c r="E466" s="13" t="s">
        <v>64</v>
      </c>
      <c r="F466" s="13" t="s">
        <v>4222</v>
      </c>
      <c r="G466" s="13" t="s">
        <v>29</v>
      </c>
      <c r="H466" s="13">
        <v>3996</v>
      </c>
      <c r="I466" s="13" t="s">
        <v>39</v>
      </c>
    </row>
    <row r="467" spans="1:9" hidden="1" x14ac:dyDescent="0.2">
      <c r="A467" s="13" t="s">
        <v>65</v>
      </c>
      <c r="B467" s="13" t="s">
        <v>273</v>
      </c>
      <c r="C467" s="13" t="s">
        <v>2996</v>
      </c>
      <c r="D467" s="13" t="s">
        <v>3898</v>
      </c>
      <c r="E467" s="13" t="s">
        <v>64</v>
      </c>
      <c r="F467" s="13" t="s">
        <v>4213</v>
      </c>
      <c r="G467" s="13" t="s">
        <v>33</v>
      </c>
      <c r="H467" s="13">
        <v>6345</v>
      </c>
      <c r="I467" s="13" t="s">
        <v>39</v>
      </c>
    </row>
    <row r="468" spans="1:9" hidden="1" x14ac:dyDescent="0.2">
      <c r="A468" s="13" t="s">
        <v>65</v>
      </c>
      <c r="B468" s="13" t="s">
        <v>273</v>
      </c>
      <c r="C468" s="13" t="s">
        <v>2984</v>
      </c>
      <c r="D468" s="13" t="s">
        <v>3900</v>
      </c>
      <c r="E468" s="13" t="s">
        <v>64</v>
      </c>
      <c r="F468" s="13" t="s">
        <v>4246</v>
      </c>
      <c r="G468" s="13" t="s">
        <v>29</v>
      </c>
      <c r="H468" s="13">
        <v>6082</v>
      </c>
      <c r="I468" s="13" t="s">
        <v>39</v>
      </c>
    </row>
    <row r="469" spans="1:9" hidden="1" x14ac:dyDescent="0.2">
      <c r="A469" s="13" t="s">
        <v>65</v>
      </c>
      <c r="B469" s="13" t="s">
        <v>273</v>
      </c>
      <c r="C469" s="13" t="s">
        <v>2942</v>
      </c>
      <c r="D469" s="13" t="s">
        <v>3903</v>
      </c>
      <c r="E469" s="13" t="s">
        <v>64</v>
      </c>
      <c r="F469" s="13" t="s">
        <v>4213</v>
      </c>
      <c r="G469" s="13" t="s">
        <v>33</v>
      </c>
      <c r="H469" s="13">
        <v>5781</v>
      </c>
      <c r="I469" s="13" t="s">
        <v>39</v>
      </c>
    </row>
    <row r="470" spans="1:9" hidden="1" x14ac:dyDescent="0.2">
      <c r="A470" s="13" t="s">
        <v>65</v>
      </c>
      <c r="B470" s="13" t="s">
        <v>273</v>
      </c>
      <c r="C470" s="13" t="s">
        <v>2939</v>
      </c>
      <c r="D470" s="13" t="s">
        <v>3904</v>
      </c>
      <c r="E470" s="13" t="s">
        <v>64</v>
      </c>
      <c r="F470" s="13" t="s">
        <v>4213</v>
      </c>
      <c r="G470" s="13" t="s">
        <v>33</v>
      </c>
      <c r="H470" s="13">
        <v>5000</v>
      </c>
      <c r="I470" s="13" t="s">
        <v>39</v>
      </c>
    </row>
    <row r="471" spans="1:9" hidden="1" x14ac:dyDescent="0.2">
      <c r="A471" s="13" t="s">
        <v>65</v>
      </c>
      <c r="B471" s="13" t="s">
        <v>80</v>
      </c>
      <c r="C471" s="13" t="s">
        <v>285</v>
      </c>
      <c r="D471" s="13" t="s">
        <v>3905</v>
      </c>
      <c r="E471" s="13" t="s">
        <v>171</v>
      </c>
      <c r="F471" s="13" t="s">
        <v>4399</v>
      </c>
      <c r="G471" s="13" t="s">
        <v>29</v>
      </c>
      <c r="H471" s="13">
        <v>13992</v>
      </c>
      <c r="I471" s="13" t="s">
        <v>39</v>
      </c>
    </row>
    <row r="472" spans="1:9" hidden="1" x14ac:dyDescent="0.2">
      <c r="A472" s="13" t="s">
        <v>65</v>
      </c>
      <c r="B472" s="13" t="s">
        <v>80</v>
      </c>
      <c r="C472" s="13" t="s">
        <v>292</v>
      </c>
      <c r="D472" s="13" t="s">
        <v>3906</v>
      </c>
      <c r="E472" s="13" t="s">
        <v>171</v>
      </c>
      <c r="F472" s="13" t="s">
        <v>4400</v>
      </c>
      <c r="G472" s="13" t="s">
        <v>29</v>
      </c>
      <c r="H472" s="13">
        <v>46000</v>
      </c>
      <c r="I472" s="13" t="s">
        <v>39</v>
      </c>
    </row>
    <row r="473" spans="1:9" hidden="1" x14ac:dyDescent="0.2">
      <c r="A473" s="13" t="s">
        <v>65</v>
      </c>
      <c r="B473" s="13" t="s">
        <v>80</v>
      </c>
      <c r="C473" s="13" t="s">
        <v>280</v>
      </c>
      <c r="D473" s="13" t="s">
        <v>3907</v>
      </c>
      <c r="E473" s="13" t="s">
        <v>171</v>
      </c>
      <c r="F473" s="13" t="s">
        <v>4210</v>
      </c>
      <c r="G473" s="13" t="s">
        <v>29</v>
      </c>
      <c r="H473" s="13">
        <v>2000</v>
      </c>
      <c r="I473" s="13" t="s">
        <v>39</v>
      </c>
    </row>
    <row r="474" spans="1:9" hidden="1" x14ac:dyDescent="0.2">
      <c r="A474" s="13" t="s">
        <v>65</v>
      </c>
      <c r="B474" s="13" t="s">
        <v>80</v>
      </c>
      <c r="C474" s="13" t="s">
        <v>289</v>
      </c>
      <c r="D474" s="13" t="s">
        <v>3908</v>
      </c>
      <c r="E474" s="13" t="s">
        <v>171</v>
      </c>
      <c r="F474" s="13" t="s">
        <v>4210</v>
      </c>
      <c r="G474" s="13" t="s">
        <v>29</v>
      </c>
      <c r="H474" s="13">
        <v>1594</v>
      </c>
      <c r="I474" s="13" t="s">
        <v>39</v>
      </c>
    </row>
    <row r="475" spans="1:9" hidden="1" x14ac:dyDescent="0.2">
      <c r="A475" s="13" t="s">
        <v>65</v>
      </c>
      <c r="B475" s="13" t="s">
        <v>80</v>
      </c>
      <c r="C475" s="13" t="s">
        <v>2259</v>
      </c>
      <c r="D475" s="13" t="s">
        <v>3912</v>
      </c>
      <c r="E475" s="13" t="s">
        <v>64</v>
      </c>
      <c r="F475" s="13" t="s">
        <v>4210</v>
      </c>
      <c r="G475" s="13" t="s">
        <v>29</v>
      </c>
      <c r="H475" s="13">
        <v>4815</v>
      </c>
      <c r="I475" s="13" t="s">
        <v>39</v>
      </c>
    </row>
    <row r="476" spans="1:9" hidden="1" x14ac:dyDescent="0.2">
      <c r="A476" s="13" t="s">
        <v>65</v>
      </c>
      <c r="B476" s="13" t="s">
        <v>301</v>
      </c>
      <c r="C476" s="13" t="s">
        <v>303</v>
      </c>
      <c r="D476" s="13" t="s">
        <v>3916</v>
      </c>
      <c r="E476" s="13" t="s">
        <v>171</v>
      </c>
      <c r="F476" s="13" t="s">
        <v>4210</v>
      </c>
      <c r="G476" s="13" t="s">
        <v>29</v>
      </c>
      <c r="H476" s="13">
        <v>11544</v>
      </c>
      <c r="I476" s="13" t="s">
        <v>39</v>
      </c>
    </row>
    <row r="477" spans="1:9" hidden="1" x14ac:dyDescent="0.2">
      <c r="A477" s="13" t="s">
        <v>65</v>
      </c>
      <c r="B477" s="13" t="s">
        <v>301</v>
      </c>
      <c r="C477" s="13" t="s">
        <v>296</v>
      </c>
      <c r="D477" s="13" t="s">
        <v>3917</v>
      </c>
      <c r="E477" s="13" t="s">
        <v>171</v>
      </c>
      <c r="F477" s="13" t="s">
        <v>4401</v>
      </c>
      <c r="G477" s="13" t="s">
        <v>29</v>
      </c>
      <c r="H477" s="13">
        <v>40909</v>
      </c>
      <c r="I477" s="13" t="s">
        <v>39</v>
      </c>
    </row>
    <row r="478" spans="1:9" hidden="1" x14ac:dyDescent="0.2">
      <c r="A478" s="13" t="s">
        <v>65</v>
      </c>
      <c r="B478" s="13" t="s">
        <v>301</v>
      </c>
      <c r="C478" s="13" t="s">
        <v>309</v>
      </c>
      <c r="D478" s="13" t="s">
        <v>3918</v>
      </c>
      <c r="E478" s="13" t="s">
        <v>171</v>
      </c>
      <c r="F478" s="13" t="s">
        <v>4222</v>
      </c>
      <c r="G478" s="13" t="s">
        <v>29</v>
      </c>
      <c r="H478" s="13">
        <v>21996</v>
      </c>
      <c r="I478" s="13" t="s">
        <v>39</v>
      </c>
    </row>
    <row r="479" spans="1:9" hidden="1" x14ac:dyDescent="0.2">
      <c r="A479" s="13" t="s">
        <v>65</v>
      </c>
      <c r="B479" s="13" t="s">
        <v>301</v>
      </c>
      <c r="C479" s="13" t="s">
        <v>351</v>
      </c>
      <c r="D479" s="13" t="s">
        <v>3919</v>
      </c>
      <c r="E479" s="13" t="s">
        <v>171</v>
      </c>
      <c r="F479" s="13" t="s">
        <v>4222</v>
      </c>
      <c r="G479" s="13" t="s">
        <v>29</v>
      </c>
      <c r="H479" s="13">
        <v>22000</v>
      </c>
      <c r="I479" s="13" t="s">
        <v>39</v>
      </c>
    </row>
    <row r="480" spans="1:9" hidden="1" x14ac:dyDescent="0.2">
      <c r="A480" s="13" t="s">
        <v>65</v>
      </c>
      <c r="B480" s="13" t="s">
        <v>301</v>
      </c>
      <c r="C480" s="13" t="s">
        <v>2748</v>
      </c>
      <c r="D480" s="13" t="s">
        <v>3923</v>
      </c>
      <c r="E480" s="13" t="s">
        <v>64</v>
      </c>
      <c r="F480" s="13" t="s">
        <v>4301</v>
      </c>
      <c r="G480" s="13" t="s">
        <v>29</v>
      </c>
      <c r="H480" s="13">
        <v>7360</v>
      </c>
      <c r="I480" s="13" t="s">
        <v>39</v>
      </c>
    </row>
    <row r="481" spans="1:9" hidden="1" x14ac:dyDescent="0.2">
      <c r="A481" s="13" t="s">
        <v>65</v>
      </c>
      <c r="B481" s="13" t="s">
        <v>301</v>
      </c>
      <c r="C481" s="13" t="s">
        <v>313</v>
      </c>
      <c r="D481" s="13" t="s">
        <v>3926</v>
      </c>
      <c r="E481" s="13" t="s">
        <v>171</v>
      </c>
      <c r="F481" s="13" t="s">
        <v>4301</v>
      </c>
      <c r="G481" s="13" t="s">
        <v>29</v>
      </c>
      <c r="H481" s="13">
        <v>9110</v>
      </c>
      <c r="I481" s="13" t="s">
        <v>39</v>
      </c>
    </row>
    <row r="482" spans="1:9" hidden="1" x14ac:dyDescent="0.2">
      <c r="A482" s="13" t="s">
        <v>65</v>
      </c>
      <c r="B482" s="13" t="s">
        <v>138</v>
      </c>
      <c r="C482" s="13" t="s">
        <v>167</v>
      </c>
      <c r="D482" s="13" t="s">
        <v>3928</v>
      </c>
      <c r="E482" s="13" t="s">
        <v>171</v>
      </c>
      <c r="F482" s="13" t="s">
        <v>4210</v>
      </c>
      <c r="G482" s="13" t="s">
        <v>29</v>
      </c>
      <c r="H482" s="13">
        <v>3028</v>
      </c>
      <c r="I482" s="13" t="s">
        <v>39</v>
      </c>
    </row>
    <row r="483" spans="1:9" hidden="1" x14ac:dyDescent="0.2">
      <c r="A483" s="13" t="s">
        <v>65</v>
      </c>
      <c r="B483" s="13" t="s">
        <v>138</v>
      </c>
      <c r="C483" s="13" t="s">
        <v>2317</v>
      </c>
      <c r="D483" s="13" t="s">
        <v>3930</v>
      </c>
      <c r="E483" s="13" t="s">
        <v>64</v>
      </c>
      <c r="F483" s="13" t="s">
        <v>4213</v>
      </c>
      <c r="G483" s="13" t="s">
        <v>29</v>
      </c>
      <c r="H483" s="13">
        <v>2656</v>
      </c>
      <c r="I483" s="13" t="s">
        <v>39</v>
      </c>
    </row>
    <row r="484" spans="1:9" hidden="1" x14ac:dyDescent="0.2">
      <c r="A484" s="13" t="s">
        <v>65</v>
      </c>
      <c r="B484" s="13" t="s">
        <v>138</v>
      </c>
      <c r="C484" s="13" t="s">
        <v>2933</v>
      </c>
      <c r="D484" s="13" t="s">
        <v>3931</v>
      </c>
      <c r="E484" s="13" t="s">
        <v>64</v>
      </c>
      <c r="F484" s="13" t="s">
        <v>4402</v>
      </c>
      <c r="G484" s="13" t="s">
        <v>29</v>
      </c>
      <c r="H484" s="13">
        <v>6850</v>
      </c>
      <c r="I484" s="13" t="s">
        <v>39</v>
      </c>
    </row>
    <row r="485" spans="1:9" hidden="1" x14ac:dyDescent="0.2">
      <c r="A485" s="13" t="s">
        <v>65</v>
      </c>
      <c r="B485" s="13" t="s">
        <v>138</v>
      </c>
      <c r="C485" s="13" t="s">
        <v>190</v>
      </c>
      <c r="D485" s="13" t="s">
        <v>3932</v>
      </c>
      <c r="E485" s="13" t="s">
        <v>171</v>
      </c>
      <c r="F485" s="13" t="s">
        <v>4245</v>
      </c>
      <c r="G485" s="13" t="s">
        <v>29</v>
      </c>
      <c r="H485" s="13">
        <v>4250</v>
      </c>
      <c r="I485" s="13" t="s">
        <v>39</v>
      </c>
    </row>
    <row r="486" spans="1:9" hidden="1" x14ac:dyDescent="0.2">
      <c r="A486" s="13" t="s">
        <v>65</v>
      </c>
      <c r="B486" s="13" t="s">
        <v>138</v>
      </c>
      <c r="C486" s="13" t="s">
        <v>2027</v>
      </c>
      <c r="D486" s="13" t="s">
        <v>3933</v>
      </c>
      <c r="E486" s="13" t="s">
        <v>64</v>
      </c>
      <c r="F486" s="13" t="s">
        <v>4213</v>
      </c>
      <c r="G486" s="13" t="s">
        <v>33</v>
      </c>
      <c r="H486" s="13">
        <v>2857</v>
      </c>
      <c r="I486" s="13" t="s">
        <v>39</v>
      </c>
    </row>
    <row r="487" spans="1:9" hidden="1" x14ac:dyDescent="0.2">
      <c r="A487" s="13" t="s">
        <v>65</v>
      </c>
      <c r="B487" s="13" t="s">
        <v>138</v>
      </c>
      <c r="C487" s="13" t="s">
        <v>2891</v>
      </c>
      <c r="D487" s="13" t="s">
        <v>3934</v>
      </c>
      <c r="E487" s="13" t="s">
        <v>64</v>
      </c>
      <c r="F487" s="13" t="s">
        <v>4213</v>
      </c>
      <c r="G487" s="13" t="s">
        <v>33</v>
      </c>
      <c r="H487" s="13">
        <v>6300</v>
      </c>
      <c r="I487" s="13" t="s">
        <v>39</v>
      </c>
    </row>
    <row r="488" spans="1:9" hidden="1" x14ac:dyDescent="0.2">
      <c r="A488" s="13" t="s">
        <v>65</v>
      </c>
      <c r="B488" s="13" t="s">
        <v>138</v>
      </c>
      <c r="C488" s="13" t="s">
        <v>2031</v>
      </c>
      <c r="D488" s="13" t="s">
        <v>3935</v>
      </c>
      <c r="E488" s="13" t="s">
        <v>64</v>
      </c>
      <c r="F488" s="13" t="s">
        <v>4297</v>
      </c>
      <c r="G488" s="13" t="s">
        <v>29</v>
      </c>
      <c r="H488" s="13">
        <v>4769</v>
      </c>
      <c r="I488" s="13" t="s">
        <v>39</v>
      </c>
    </row>
    <row r="489" spans="1:9" hidden="1" x14ac:dyDescent="0.2">
      <c r="A489" s="13" t="s">
        <v>65</v>
      </c>
      <c r="B489" s="13" t="s">
        <v>138</v>
      </c>
      <c r="C489" s="13" t="s">
        <v>2039</v>
      </c>
      <c r="D489" s="13" t="s">
        <v>3936</v>
      </c>
      <c r="E489" s="13" t="s">
        <v>64</v>
      </c>
      <c r="F489" s="13" t="s">
        <v>4403</v>
      </c>
      <c r="G489" s="13" t="s">
        <v>29</v>
      </c>
      <c r="H489" s="13">
        <v>5755</v>
      </c>
      <c r="I489" s="13" t="s">
        <v>39</v>
      </c>
    </row>
    <row r="490" spans="1:9" hidden="1" x14ac:dyDescent="0.2">
      <c r="A490" s="13" t="s">
        <v>65</v>
      </c>
      <c r="B490" s="13" t="s">
        <v>138</v>
      </c>
      <c r="C490" s="13" t="s">
        <v>317</v>
      </c>
      <c r="D490" s="13" t="s">
        <v>3937</v>
      </c>
      <c r="E490" s="13" t="s">
        <v>171</v>
      </c>
      <c r="F490" s="13" t="s">
        <v>4301</v>
      </c>
      <c r="G490" s="13" t="s">
        <v>29</v>
      </c>
      <c r="H490" s="13">
        <v>36000</v>
      </c>
      <c r="I490" s="13" t="s">
        <v>39</v>
      </c>
    </row>
    <row r="491" spans="1:9" hidden="1" x14ac:dyDescent="0.2">
      <c r="A491" s="13" t="s">
        <v>65</v>
      </c>
      <c r="B491" s="13" t="s">
        <v>138</v>
      </c>
      <c r="C491" s="13" t="s">
        <v>183</v>
      </c>
      <c r="D491" s="13" t="s">
        <v>3938</v>
      </c>
      <c r="E491" s="13" t="s">
        <v>171</v>
      </c>
      <c r="F491" s="13" t="s">
        <v>4222</v>
      </c>
      <c r="G491" s="13" t="s">
        <v>29</v>
      </c>
      <c r="H491" s="13">
        <v>17000</v>
      </c>
      <c r="I491" s="13" t="s">
        <v>39</v>
      </c>
    </row>
    <row r="492" spans="1:9" hidden="1" x14ac:dyDescent="0.2">
      <c r="A492" s="13" t="s">
        <v>65</v>
      </c>
      <c r="B492" s="13" t="s">
        <v>138</v>
      </c>
      <c r="C492" s="13" t="s">
        <v>341</v>
      </c>
      <c r="D492" s="13" t="s">
        <v>3939</v>
      </c>
      <c r="E492" s="13" t="s">
        <v>171</v>
      </c>
      <c r="F492" s="13" t="s">
        <v>4404</v>
      </c>
      <c r="G492" s="13" t="s">
        <v>29</v>
      </c>
      <c r="H492" s="13">
        <v>158892</v>
      </c>
      <c r="I492" s="13" t="s">
        <v>39</v>
      </c>
    </row>
    <row r="493" spans="1:9" hidden="1" x14ac:dyDescent="0.2">
      <c r="A493" s="13" t="s">
        <v>65</v>
      </c>
      <c r="B493" s="13" t="s">
        <v>138</v>
      </c>
      <c r="C493" s="13" t="s">
        <v>335</v>
      </c>
      <c r="D493" s="13" t="s">
        <v>3940</v>
      </c>
      <c r="E493" s="13" t="s">
        <v>171</v>
      </c>
      <c r="F493" s="13" t="s">
        <v>4245</v>
      </c>
      <c r="G493" s="13" t="s">
        <v>337</v>
      </c>
      <c r="H493" s="13">
        <v>4000</v>
      </c>
      <c r="I493" s="13" t="s">
        <v>39</v>
      </c>
    </row>
    <row r="494" spans="1:9" hidden="1" x14ac:dyDescent="0.2">
      <c r="A494" s="13" t="s">
        <v>65</v>
      </c>
      <c r="B494" s="13" t="s">
        <v>138</v>
      </c>
      <c r="C494" s="13" t="s">
        <v>2887</v>
      </c>
      <c r="D494" s="13" t="s">
        <v>3941</v>
      </c>
      <c r="E494" s="13" t="s">
        <v>64</v>
      </c>
      <c r="F494" s="13" t="s">
        <v>4405</v>
      </c>
      <c r="G494" s="13" t="s">
        <v>33</v>
      </c>
      <c r="H494" s="13">
        <v>4200</v>
      </c>
      <c r="I494" s="13" t="s">
        <v>39</v>
      </c>
    </row>
    <row r="495" spans="1:9" hidden="1" x14ac:dyDescent="0.2">
      <c r="A495" s="13" t="s">
        <v>65</v>
      </c>
      <c r="B495" s="13" t="s">
        <v>138</v>
      </c>
      <c r="C495" s="13" t="s">
        <v>134</v>
      </c>
      <c r="D495" s="13" t="s">
        <v>3942</v>
      </c>
      <c r="E495" s="13" t="s">
        <v>40</v>
      </c>
      <c r="F495" s="13" t="s">
        <v>4406</v>
      </c>
      <c r="G495" s="13" t="s">
        <v>140</v>
      </c>
      <c r="H495" s="13">
        <v>14896</v>
      </c>
      <c r="I495" s="13" t="s">
        <v>39</v>
      </c>
    </row>
    <row r="496" spans="1:9" hidden="1" x14ac:dyDescent="0.2">
      <c r="A496" s="13" t="s">
        <v>65</v>
      </c>
      <c r="B496" s="13" t="s">
        <v>138</v>
      </c>
      <c r="C496" s="13" t="s">
        <v>320</v>
      </c>
      <c r="D496" s="13" t="s">
        <v>3943</v>
      </c>
      <c r="E496" s="13" t="s">
        <v>171</v>
      </c>
      <c r="F496" s="13" t="s">
        <v>4407</v>
      </c>
      <c r="G496" s="13" t="s">
        <v>29</v>
      </c>
      <c r="H496" s="13">
        <v>32845</v>
      </c>
      <c r="I496" s="13" t="s">
        <v>39</v>
      </c>
    </row>
    <row r="497" spans="1:9" hidden="1" x14ac:dyDescent="0.2">
      <c r="A497" s="13" t="s">
        <v>65</v>
      </c>
      <c r="B497" s="13" t="s">
        <v>138</v>
      </c>
      <c r="C497" s="13" t="s">
        <v>2243</v>
      </c>
      <c r="D497" s="13" t="s">
        <v>3944</v>
      </c>
      <c r="E497" s="13" t="s">
        <v>64</v>
      </c>
      <c r="F497" s="13" t="s">
        <v>4408</v>
      </c>
      <c r="G497" s="13" t="s">
        <v>29</v>
      </c>
      <c r="H497" s="13">
        <v>5602</v>
      </c>
      <c r="I497" s="13" t="s">
        <v>39</v>
      </c>
    </row>
    <row r="498" spans="1:9" hidden="1" x14ac:dyDescent="0.2">
      <c r="A498" s="13" t="s">
        <v>65</v>
      </c>
      <c r="B498" s="13" t="s">
        <v>138</v>
      </c>
      <c r="C498" s="13" t="s">
        <v>2751</v>
      </c>
      <c r="D498" s="13" t="s">
        <v>3946</v>
      </c>
      <c r="E498" s="13" t="s">
        <v>64</v>
      </c>
      <c r="F498" s="13" t="s">
        <v>4409</v>
      </c>
      <c r="G498" s="13" t="s">
        <v>123</v>
      </c>
      <c r="H498" s="13">
        <v>94568</v>
      </c>
      <c r="I498" s="13" t="s">
        <v>39</v>
      </c>
    </row>
    <row r="499" spans="1:9" hidden="1" x14ac:dyDescent="0.2">
      <c r="A499" s="13" t="s">
        <v>65</v>
      </c>
      <c r="B499" s="13" t="s">
        <v>138</v>
      </c>
      <c r="C499" s="13" t="s">
        <v>2574</v>
      </c>
      <c r="D499" s="13" t="s">
        <v>3947</v>
      </c>
      <c r="E499" s="13" t="s">
        <v>64</v>
      </c>
      <c r="F499" s="13" t="s">
        <v>4410</v>
      </c>
      <c r="G499" s="13" t="s">
        <v>33</v>
      </c>
      <c r="H499" s="13">
        <v>1050</v>
      </c>
      <c r="I499" s="13" t="s">
        <v>39</v>
      </c>
    </row>
    <row r="500" spans="1:9" hidden="1" x14ac:dyDescent="0.2">
      <c r="A500" s="13" t="s">
        <v>65</v>
      </c>
      <c r="B500" s="13" t="s">
        <v>138</v>
      </c>
      <c r="C500" s="13" t="s">
        <v>2215</v>
      </c>
      <c r="D500" s="13" t="s">
        <v>3949</v>
      </c>
      <c r="E500" s="13" t="s">
        <v>64</v>
      </c>
      <c r="F500" s="13" t="s">
        <v>4411</v>
      </c>
      <c r="G500" s="13" t="s">
        <v>29</v>
      </c>
      <c r="H500" s="13">
        <v>11974</v>
      </c>
      <c r="I500" s="13" t="s">
        <v>39</v>
      </c>
    </row>
    <row r="501" spans="1:9" hidden="1" x14ac:dyDescent="0.2">
      <c r="A501" s="13" t="s">
        <v>65</v>
      </c>
      <c r="B501" s="13" t="s">
        <v>138</v>
      </c>
      <c r="C501" s="13" t="s">
        <v>2672</v>
      </c>
      <c r="D501" s="13" t="s">
        <v>3950</v>
      </c>
      <c r="E501" s="13" t="s">
        <v>64</v>
      </c>
      <c r="F501" s="13" t="s">
        <v>4222</v>
      </c>
      <c r="G501" s="13" t="s">
        <v>29</v>
      </c>
      <c r="H501" s="13">
        <v>6000</v>
      </c>
      <c r="I501" s="13" t="s">
        <v>39</v>
      </c>
    </row>
    <row r="502" spans="1:9" hidden="1" x14ac:dyDescent="0.2">
      <c r="A502" s="13" t="s">
        <v>65</v>
      </c>
      <c r="B502" s="13" t="s">
        <v>138</v>
      </c>
      <c r="C502" s="13" t="s">
        <v>2882</v>
      </c>
      <c r="D502" s="13" t="s">
        <v>3951</v>
      </c>
      <c r="E502" s="13" t="s">
        <v>64</v>
      </c>
      <c r="F502" s="13" t="s">
        <v>4213</v>
      </c>
      <c r="G502" s="13" t="s">
        <v>33</v>
      </c>
      <c r="H502" s="13">
        <v>3050</v>
      </c>
      <c r="I502" s="13" t="s">
        <v>39</v>
      </c>
    </row>
    <row r="503" spans="1:9" hidden="1" x14ac:dyDescent="0.2">
      <c r="A503" s="13" t="s">
        <v>65</v>
      </c>
      <c r="B503" s="13" t="s">
        <v>138</v>
      </c>
      <c r="C503" s="13" t="s">
        <v>338</v>
      </c>
      <c r="D503" s="13" t="s">
        <v>3953</v>
      </c>
      <c r="E503" s="13" t="s">
        <v>171</v>
      </c>
      <c r="F503" s="13" t="s">
        <v>4412</v>
      </c>
      <c r="G503" s="13" t="s">
        <v>29</v>
      </c>
      <c r="H503" s="13">
        <v>49955</v>
      </c>
      <c r="I503" s="13" t="s">
        <v>39</v>
      </c>
    </row>
    <row r="504" spans="1:9" hidden="1" x14ac:dyDescent="0.2">
      <c r="A504" s="13" t="s">
        <v>65</v>
      </c>
      <c r="B504" s="13" t="s">
        <v>138</v>
      </c>
      <c r="C504" s="13" t="s">
        <v>2878</v>
      </c>
      <c r="D504" s="13" t="s">
        <v>3956</v>
      </c>
      <c r="E504" s="13" t="s">
        <v>64</v>
      </c>
      <c r="F504" s="13" t="s">
        <v>4334</v>
      </c>
      <c r="G504" s="13" t="s">
        <v>29</v>
      </c>
      <c r="H504" s="13">
        <v>3275</v>
      </c>
      <c r="I504" s="13" t="s">
        <v>39</v>
      </c>
    </row>
    <row r="505" spans="1:9" hidden="1" x14ac:dyDescent="0.2">
      <c r="A505" s="13" t="s">
        <v>65</v>
      </c>
      <c r="B505" s="13" t="s">
        <v>138</v>
      </c>
      <c r="C505" s="13" t="s">
        <v>1073</v>
      </c>
      <c r="D505" s="13" t="s">
        <v>3957</v>
      </c>
      <c r="E505" s="13" t="s">
        <v>64</v>
      </c>
      <c r="F505" s="13" t="s">
        <v>4213</v>
      </c>
      <c r="G505" s="13" t="s">
        <v>33</v>
      </c>
      <c r="H505" s="13">
        <v>4000</v>
      </c>
      <c r="I505" s="13" t="s">
        <v>39</v>
      </c>
    </row>
    <row r="506" spans="1:9" hidden="1" x14ac:dyDescent="0.2">
      <c r="A506" s="13" t="s">
        <v>65</v>
      </c>
      <c r="B506" s="13" t="s">
        <v>66</v>
      </c>
      <c r="C506" s="13" t="s">
        <v>2137</v>
      </c>
      <c r="D506" s="13" t="s">
        <v>3959</v>
      </c>
      <c r="E506" s="13" t="s">
        <v>64</v>
      </c>
      <c r="F506" s="13" t="s">
        <v>4253</v>
      </c>
      <c r="G506" s="13" t="s">
        <v>33</v>
      </c>
      <c r="H506" s="13">
        <v>2132</v>
      </c>
      <c r="I506" s="13" t="s">
        <v>39</v>
      </c>
    </row>
    <row r="507" spans="1:9" hidden="1" x14ac:dyDescent="0.2">
      <c r="A507" s="13" t="s">
        <v>65</v>
      </c>
      <c r="B507" s="13" t="s">
        <v>66</v>
      </c>
      <c r="C507" s="13" t="s">
        <v>2901</v>
      </c>
      <c r="D507" s="13" t="s">
        <v>3962</v>
      </c>
      <c r="E507" s="13" t="s">
        <v>64</v>
      </c>
      <c r="F507" s="13" t="s">
        <v>4253</v>
      </c>
      <c r="G507" s="13" t="s">
        <v>33</v>
      </c>
      <c r="H507" s="13">
        <v>2000</v>
      </c>
      <c r="I507" s="13" t="s">
        <v>39</v>
      </c>
    </row>
    <row r="508" spans="1:9" hidden="1" x14ac:dyDescent="0.2">
      <c r="A508" s="13" t="s">
        <v>65</v>
      </c>
      <c r="B508" s="13" t="s">
        <v>66</v>
      </c>
      <c r="C508" s="13" t="s">
        <v>323</v>
      </c>
      <c r="D508" s="13" t="s">
        <v>3963</v>
      </c>
      <c r="E508" s="13" t="s">
        <v>171</v>
      </c>
      <c r="F508" s="13" t="s">
        <v>4285</v>
      </c>
      <c r="G508" s="13" t="s">
        <v>123</v>
      </c>
      <c r="H508" s="13">
        <v>7025</v>
      </c>
      <c r="I508" s="13" t="s">
        <v>39</v>
      </c>
    </row>
    <row r="509" spans="1:9" hidden="1" x14ac:dyDescent="0.2">
      <c r="A509" s="13" t="s">
        <v>65</v>
      </c>
      <c r="B509" s="13" t="s">
        <v>66</v>
      </c>
      <c r="C509" s="13" t="s">
        <v>326</v>
      </c>
      <c r="D509" s="13" t="s">
        <v>3964</v>
      </c>
      <c r="E509" s="13" t="s">
        <v>171</v>
      </c>
      <c r="F509" s="13" t="s">
        <v>4413</v>
      </c>
      <c r="G509" s="13" t="s">
        <v>29</v>
      </c>
      <c r="H509" s="13">
        <v>65408</v>
      </c>
      <c r="I509" s="13" t="s">
        <v>39</v>
      </c>
    </row>
    <row r="510" spans="1:9" hidden="1" x14ac:dyDescent="0.2">
      <c r="A510" s="13" t="s">
        <v>65</v>
      </c>
      <c r="B510" s="13" t="s">
        <v>66</v>
      </c>
      <c r="C510" s="13" t="s">
        <v>332</v>
      </c>
      <c r="D510" s="13" t="s">
        <v>3965</v>
      </c>
      <c r="E510" s="13" t="s">
        <v>171</v>
      </c>
      <c r="F510" s="13" t="s">
        <v>140</v>
      </c>
      <c r="G510" s="13" t="s">
        <v>334</v>
      </c>
      <c r="H510" s="13">
        <v>2525</v>
      </c>
      <c r="I510" s="13" t="s">
        <v>39</v>
      </c>
    </row>
    <row r="511" spans="1:9" hidden="1" x14ac:dyDescent="0.2">
      <c r="A511" s="13" t="s">
        <v>65</v>
      </c>
      <c r="B511" s="13" t="s">
        <v>66</v>
      </c>
      <c r="C511" s="13" t="s">
        <v>2759</v>
      </c>
      <c r="D511" s="13" t="s">
        <v>3969</v>
      </c>
      <c r="E511" s="13" t="s">
        <v>64</v>
      </c>
      <c r="F511" s="13" t="s">
        <v>4222</v>
      </c>
      <c r="G511" s="13" t="s">
        <v>29</v>
      </c>
      <c r="H511" s="13">
        <v>4500</v>
      </c>
      <c r="I511" s="13" t="s">
        <v>39</v>
      </c>
    </row>
    <row r="512" spans="1:9" hidden="1" x14ac:dyDescent="0.2">
      <c r="A512" s="13" t="s">
        <v>65</v>
      </c>
      <c r="B512" s="13" t="s">
        <v>66</v>
      </c>
      <c r="C512" s="13" t="s">
        <v>329</v>
      </c>
      <c r="D512" s="13" t="s">
        <v>3971</v>
      </c>
      <c r="E512" s="13" t="s">
        <v>171</v>
      </c>
      <c r="F512" s="13" t="s">
        <v>4414</v>
      </c>
      <c r="G512" s="13" t="s">
        <v>29</v>
      </c>
      <c r="H512" s="13">
        <v>66000</v>
      </c>
      <c r="I512" s="13" t="s">
        <v>39</v>
      </c>
    </row>
    <row r="513" spans="1:9" hidden="1" x14ac:dyDescent="0.2">
      <c r="A513" s="13" t="s">
        <v>65</v>
      </c>
      <c r="B513" s="13" t="s">
        <v>66</v>
      </c>
      <c r="C513" s="13" t="s">
        <v>2763</v>
      </c>
      <c r="D513" s="13" t="s">
        <v>3983</v>
      </c>
      <c r="E513" s="13" t="s">
        <v>64</v>
      </c>
      <c r="F513" s="13" t="s">
        <v>4210</v>
      </c>
      <c r="G513" s="13" t="s">
        <v>33</v>
      </c>
      <c r="H513" s="13">
        <v>1746</v>
      </c>
      <c r="I513" s="13" t="s">
        <v>39</v>
      </c>
    </row>
    <row r="514" spans="1:9" hidden="1" x14ac:dyDescent="0.2">
      <c r="A514" s="13" t="s">
        <v>65</v>
      </c>
      <c r="B514" s="13" t="s">
        <v>211</v>
      </c>
      <c r="C514" s="13" t="s">
        <v>2839</v>
      </c>
      <c r="D514" s="13" t="s">
        <v>3984</v>
      </c>
      <c r="E514" s="13" t="s">
        <v>40</v>
      </c>
      <c r="F514" s="13" t="s">
        <v>4415</v>
      </c>
      <c r="G514" s="13" t="s">
        <v>29</v>
      </c>
      <c r="H514" s="13">
        <v>31581</v>
      </c>
      <c r="I514" s="13" t="s">
        <v>39</v>
      </c>
    </row>
    <row r="515" spans="1:9" hidden="1" x14ac:dyDescent="0.2">
      <c r="A515" s="13" t="s">
        <v>65</v>
      </c>
      <c r="B515" s="13" t="s">
        <v>211</v>
      </c>
      <c r="C515" s="13" t="s">
        <v>1149</v>
      </c>
      <c r="D515" s="13" t="s">
        <v>3985</v>
      </c>
      <c r="E515" s="13" t="s">
        <v>40</v>
      </c>
      <c r="F515" s="13" t="s">
        <v>4416</v>
      </c>
      <c r="G515" s="13" t="s">
        <v>155</v>
      </c>
      <c r="H515" s="13">
        <v>5550</v>
      </c>
      <c r="I515" s="13" t="s">
        <v>39</v>
      </c>
    </row>
    <row r="516" spans="1:9" hidden="1" x14ac:dyDescent="0.2">
      <c r="A516" s="13" t="s">
        <v>65</v>
      </c>
      <c r="B516" s="13" t="s">
        <v>211</v>
      </c>
      <c r="C516" s="13" t="s">
        <v>207</v>
      </c>
      <c r="D516" s="13" t="s">
        <v>3986</v>
      </c>
      <c r="E516" s="13" t="s">
        <v>171</v>
      </c>
      <c r="F516" s="13" t="s">
        <v>4346</v>
      </c>
      <c r="G516" s="13" t="s">
        <v>29</v>
      </c>
      <c r="H516" s="13">
        <v>2500</v>
      </c>
      <c r="I516" s="13" t="s">
        <v>39</v>
      </c>
    </row>
    <row r="517" spans="1:9" hidden="1" x14ac:dyDescent="0.2">
      <c r="A517" s="13" t="s">
        <v>65</v>
      </c>
      <c r="B517" s="13" t="s">
        <v>211</v>
      </c>
      <c r="C517" s="13" t="s">
        <v>213</v>
      </c>
      <c r="D517" s="13" t="s">
        <v>3988</v>
      </c>
      <c r="E517" s="13" t="s">
        <v>171</v>
      </c>
      <c r="F517" s="13" t="s">
        <v>4222</v>
      </c>
      <c r="G517" s="13" t="s">
        <v>29</v>
      </c>
      <c r="H517" s="13">
        <v>4123</v>
      </c>
      <c r="I517" s="13" t="s">
        <v>39</v>
      </c>
    </row>
    <row r="518" spans="1:9" hidden="1" x14ac:dyDescent="0.2">
      <c r="A518" s="13" t="s">
        <v>65</v>
      </c>
      <c r="B518" s="13" t="s">
        <v>211</v>
      </c>
      <c r="C518" s="13" t="s">
        <v>242</v>
      </c>
      <c r="D518" s="13" t="s">
        <v>3990</v>
      </c>
      <c r="E518" s="13" t="s">
        <v>171</v>
      </c>
      <c r="F518" s="13" t="s">
        <v>4210</v>
      </c>
      <c r="G518" s="13" t="s">
        <v>29</v>
      </c>
      <c r="H518" s="13">
        <v>6000</v>
      </c>
      <c r="I518" s="13" t="s">
        <v>39</v>
      </c>
    </row>
    <row r="519" spans="1:9" hidden="1" x14ac:dyDescent="0.2">
      <c r="A519" s="13" t="s">
        <v>65</v>
      </c>
      <c r="B519" s="13" t="s">
        <v>211</v>
      </c>
      <c r="C519" s="13" t="s">
        <v>226</v>
      </c>
      <c r="D519" s="13" t="s">
        <v>3991</v>
      </c>
      <c r="E519" s="13" t="s">
        <v>171</v>
      </c>
      <c r="F519" s="13" t="s">
        <v>4222</v>
      </c>
      <c r="G519" s="13" t="s">
        <v>29</v>
      </c>
      <c r="H519" s="13">
        <v>31000</v>
      </c>
      <c r="I519" s="13" t="s">
        <v>39</v>
      </c>
    </row>
    <row r="520" spans="1:9" hidden="1" x14ac:dyDescent="0.2">
      <c r="A520" s="13" t="s">
        <v>65</v>
      </c>
      <c r="B520" s="13" t="s">
        <v>211</v>
      </c>
      <c r="C520" s="13" t="s">
        <v>2908</v>
      </c>
      <c r="D520" s="13" t="s">
        <v>3997</v>
      </c>
      <c r="E520" s="13" t="s">
        <v>64</v>
      </c>
      <c r="F520" s="13" t="s">
        <v>4374</v>
      </c>
      <c r="G520" s="13" t="s">
        <v>29</v>
      </c>
      <c r="H520" s="13">
        <v>1127</v>
      </c>
      <c r="I520" s="13" t="s">
        <v>39</v>
      </c>
    </row>
    <row r="521" spans="1:9" hidden="1" x14ac:dyDescent="0.2">
      <c r="A521" s="13" t="s">
        <v>65</v>
      </c>
      <c r="B521" s="13" t="s">
        <v>181</v>
      </c>
      <c r="C521" s="13" t="s">
        <v>527</v>
      </c>
      <c r="D521" s="13" t="s">
        <v>3998</v>
      </c>
      <c r="E521" s="13" t="s">
        <v>171</v>
      </c>
      <c r="F521" s="13" t="s">
        <v>4210</v>
      </c>
      <c r="G521" s="13" t="s">
        <v>337</v>
      </c>
      <c r="H521" s="13">
        <v>2600</v>
      </c>
      <c r="I521" s="13" t="s">
        <v>39</v>
      </c>
    </row>
    <row r="522" spans="1:9" hidden="1" x14ac:dyDescent="0.2">
      <c r="A522" s="13" t="s">
        <v>65</v>
      </c>
      <c r="B522" s="13" t="s">
        <v>181</v>
      </c>
      <c r="C522" s="13" t="s">
        <v>501</v>
      </c>
      <c r="D522" s="13" t="s">
        <v>3999</v>
      </c>
      <c r="E522" s="13" t="s">
        <v>171</v>
      </c>
      <c r="F522" s="13" t="s">
        <v>4210</v>
      </c>
      <c r="G522" s="13" t="s">
        <v>29</v>
      </c>
      <c r="H522" s="13">
        <v>5000</v>
      </c>
      <c r="I522" s="13" t="s">
        <v>39</v>
      </c>
    </row>
    <row r="523" spans="1:9" hidden="1" x14ac:dyDescent="0.2">
      <c r="A523" s="13" t="s">
        <v>65</v>
      </c>
      <c r="B523" s="13" t="s">
        <v>181</v>
      </c>
      <c r="C523" s="13" t="s">
        <v>2661</v>
      </c>
      <c r="D523" s="13" t="s">
        <v>4000</v>
      </c>
      <c r="E523" s="13" t="s">
        <v>64</v>
      </c>
      <c r="F523" s="13" t="s">
        <v>4417</v>
      </c>
      <c r="G523" s="13" t="s">
        <v>123</v>
      </c>
      <c r="H523" s="13">
        <v>174480</v>
      </c>
      <c r="I523" s="13" t="s">
        <v>39</v>
      </c>
    </row>
    <row r="524" spans="1:9" hidden="1" x14ac:dyDescent="0.2">
      <c r="A524" s="13" t="s">
        <v>65</v>
      </c>
      <c r="B524" s="13" t="s">
        <v>181</v>
      </c>
      <c r="C524" s="13" t="s">
        <v>495</v>
      </c>
      <c r="D524" s="13" t="s">
        <v>4002</v>
      </c>
      <c r="E524" s="13" t="s">
        <v>171</v>
      </c>
      <c r="F524" s="13" t="s">
        <v>4210</v>
      </c>
      <c r="G524" s="13" t="s">
        <v>29</v>
      </c>
      <c r="H524" s="13">
        <v>4776</v>
      </c>
      <c r="I524" s="13" t="s">
        <v>39</v>
      </c>
    </row>
    <row r="525" spans="1:9" hidden="1" x14ac:dyDescent="0.2">
      <c r="A525" s="13" t="s">
        <v>65</v>
      </c>
      <c r="B525" s="13" t="s">
        <v>181</v>
      </c>
      <c r="C525" s="13" t="s">
        <v>543</v>
      </c>
      <c r="D525" s="13" t="s">
        <v>4005</v>
      </c>
      <c r="E525" s="13" t="s">
        <v>171</v>
      </c>
      <c r="F525" s="13" t="s">
        <v>4210</v>
      </c>
      <c r="G525" s="13" t="s">
        <v>68</v>
      </c>
      <c r="H525" s="13">
        <v>3830</v>
      </c>
      <c r="I525" s="13" t="s">
        <v>39</v>
      </c>
    </row>
    <row r="526" spans="1:9" hidden="1" x14ac:dyDescent="0.2">
      <c r="A526" s="13" t="s">
        <v>65</v>
      </c>
      <c r="B526" s="13" t="s">
        <v>181</v>
      </c>
      <c r="C526" s="13" t="s">
        <v>515</v>
      </c>
      <c r="D526" s="13" t="s">
        <v>4006</v>
      </c>
      <c r="E526" s="13" t="s">
        <v>171</v>
      </c>
      <c r="F526" s="13" t="s">
        <v>4210</v>
      </c>
      <c r="G526" s="13" t="s">
        <v>29</v>
      </c>
      <c r="H526" s="13">
        <v>3356</v>
      </c>
      <c r="I526" s="13" t="s">
        <v>39</v>
      </c>
    </row>
    <row r="527" spans="1:9" hidden="1" x14ac:dyDescent="0.2">
      <c r="A527" s="13" t="s">
        <v>65</v>
      </c>
      <c r="B527" s="13" t="s">
        <v>181</v>
      </c>
      <c r="C527" s="13" t="s">
        <v>177</v>
      </c>
      <c r="D527" s="13" t="s">
        <v>4007</v>
      </c>
      <c r="E527" s="13" t="s">
        <v>171</v>
      </c>
      <c r="F527" s="13" t="s">
        <v>4210</v>
      </c>
      <c r="G527" s="13" t="s">
        <v>155</v>
      </c>
      <c r="H527" s="13">
        <v>5600</v>
      </c>
      <c r="I527" s="13" t="s">
        <v>39</v>
      </c>
    </row>
    <row r="528" spans="1:9" hidden="1" x14ac:dyDescent="0.2">
      <c r="A528" s="13" t="s">
        <v>65</v>
      </c>
      <c r="B528" s="13" t="s">
        <v>181</v>
      </c>
      <c r="C528" s="13" t="s">
        <v>3151</v>
      </c>
      <c r="D528" s="13" t="s">
        <v>4008</v>
      </c>
      <c r="E528" s="13" t="s">
        <v>40</v>
      </c>
      <c r="F528" s="13" t="s">
        <v>4210</v>
      </c>
      <c r="G528" s="13" t="s">
        <v>155</v>
      </c>
      <c r="H528" s="13">
        <v>10000</v>
      </c>
      <c r="I528" s="13" t="s">
        <v>39</v>
      </c>
    </row>
    <row r="529" spans="1:9" hidden="1" x14ac:dyDescent="0.2">
      <c r="A529" s="13" t="s">
        <v>65</v>
      </c>
      <c r="B529" s="13" t="s">
        <v>181</v>
      </c>
      <c r="C529" s="13" t="s">
        <v>2548</v>
      </c>
      <c r="D529" s="13" t="s">
        <v>4014</v>
      </c>
      <c r="E529" s="13" t="s">
        <v>64</v>
      </c>
      <c r="F529" s="13" t="s">
        <v>4222</v>
      </c>
      <c r="G529" s="13" t="s">
        <v>29</v>
      </c>
      <c r="H529" s="13">
        <v>4564</v>
      </c>
      <c r="I529" s="13" t="s">
        <v>39</v>
      </c>
    </row>
    <row r="530" spans="1:9" hidden="1" x14ac:dyDescent="0.2">
      <c r="A530" s="13" t="s">
        <v>65</v>
      </c>
      <c r="B530" s="13" t="s">
        <v>181</v>
      </c>
      <c r="C530" s="13" t="s">
        <v>2905</v>
      </c>
      <c r="D530" s="13" t="s">
        <v>4016</v>
      </c>
      <c r="E530" s="13" t="s">
        <v>64</v>
      </c>
      <c r="F530" s="13" t="s">
        <v>4418</v>
      </c>
      <c r="G530" s="13" t="s">
        <v>29</v>
      </c>
      <c r="H530" s="13">
        <v>20093</v>
      </c>
      <c r="I530" s="13" t="s">
        <v>39</v>
      </c>
    </row>
    <row r="531" spans="1:9" hidden="1" x14ac:dyDescent="0.2">
      <c r="A531" s="13" t="s">
        <v>65</v>
      </c>
      <c r="B531" s="13" t="s">
        <v>181</v>
      </c>
      <c r="C531" s="13" t="s">
        <v>2913</v>
      </c>
      <c r="D531" s="13" t="s">
        <v>4018</v>
      </c>
      <c r="E531" s="13" t="s">
        <v>64</v>
      </c>
      <c r="F531" s="13" t="s">
        <v>4213</v>
      </c>
      <c r="G531" s="13" t="s">
        <v>33</v>
      </c>
      <c r="H531" s="13">
        <v>4155</v>
      </c>
      <c r="I531" s="13" t="s">
        <v>39</v>
      </c>
    </row>
    <row r="532" spans="1:9" hidden="1" x14ac:dyDescent="0.2">
      <c r="A532" s="13" t="s">
        <v>65</v>
      </c>
      <c r="B532" s="13" t="s">
        <v>181</v>
      </c>
      <c r="C532" s="13" t="s">
        <v>2910</v>
      </c>
      <c r="D532" s="13" t="s">
        <v>4019</v>
      </c>
      <c r="E532" s="13" t="s">
        <v>64</v>
      </c>
      <c r="F532" s="13" t="s">
        <v>4213</v>
      </c>
      <c r="G532" s="13" t="s">
        <v>33</v>
      </c>
      <c r="H532" s="13">
        <v>4383</v>
      </c>
      <c r="I532" s="13" t="s">
        <v>39</v>
      </c>
    </row>
    <row r="533" spans="1:9" hidden="1" x14ac:dyDescent="0.2">
      <c r="A533" s="13" t="s">
        <v>65</v>
      </c>
      <c r="B533" s="13" t="s">
        <v>559</v>
      </c>
      <c r="C533" s="13" t="s">
        <v>584</v>
      </c>
      <c r="D533" s="13" t="s">
        <v>4020</v>
      </c>
      <c r="E533" s="13" t="s">
        <v>171</v>
      </c>
      <c r="F533" s="13" t="s">
        <v>4210</v>
      </c>
      <c r="G533" s="13" t="s">
        <v>29</v>
      </c>
      <c r="H533" s="13">
        <v>4500</v>
      </c>
      <c r="I533" s="13" t="s">
        <v>39</v>
      </c>
    </row>
    <row r="534" spans="1:9" hidden="1" x14ac:dyDescent="0.2">
      <c r="A534" s="13" t="s">
        <v>65</v>
      </c>
      <c r="B534" s="13" t="s">
        <v>559</v>
      </c>
      <c r="C534" s="13" t="s">
        <v>567</v>
      </c>
      <c r="D534" s="13" t="s">
        <v>4021</v>
      </c>
      <c r="E534" s="13" t="s">
        <v>171</v>
      </c>
      <c r="F534" s="13" t="s">
        <v>4419</v>
      </c>
      <c r="G534" s="13" t="s">
        <v>29</v>
      </c>
      <c r="H534" s="13">
        <v>78000</v>
      </c>
      <c r="I534" s="13" t="s">
        <v>39</v>
      </c>
    </row>
    <row r="535" spans="1:9" hidden="1" x14ac:dyDescent="0.2">
      <c r="A535" s="13" t="s">
        <v>65</v>
      </c>
      <c r="B535" s="13" t="s">
        <v>559</v>
      </c>
      <c r="C535" s="13" t="s">
        <v>575</v>
      </c>
      <c r="D535" s="13" t="s">
        <v>4022</v>
      </c>
      <c r="E535" s="13" t="s">
        <v>171</v>
      </c>
      <c r="F535" s="13" t="s">
        <v>4210</v>
      </c>
      <c r="G535" s="13" t="s">
        <v>29</v>
      </c>
      <c r="H535" s="13">
        <v>9900</v>
      </c>
      <c r="I535" s="13" t="s">
        <v>39</v>
      </c>
    </row>
    <row r="536" spans="1:9" hidden="1" x14ac:dyDescent="0.2">
      <c r="A536" s="13" t="s">
        <v>65</v>
      </c>
      <c r="B536" s="13" t="s">
        <v>559</v>
      </c>
      <c r="C536" s="13" t="s">
        <v>556</v>
      </c>
      <c r="D536" s="13" t="s">
        <v>4023</v>
      </c>
      <c r="E536" s="13" t="s">
        <v>171</v>
      </c>
      <c r="F536" s="13" t="s">
        <v>4222</v>
      </c>
      <c r="G536" s="13" t="s">
        <v>29</v>
      </c>
      <c r="H536" s="13">
        <v>7500</v>
      </c>
      <c r="I536" s="13" t="s">
        <v>39</v>
      </c>
    </row>
    <row r="537" spans="1:9" hidden="1" x14ac:dyDescent="0.2">
      <c r="A537" s="13" t="s">
        <v>65</v>
      </c>
      <c r="B537" s="13" t="s">
        <v>559</v>
      </c>
      <c r="C537" s="13" t="s">
        <v>2160</v>
      </c>
      <c r="D537" s="13" t="s">
        <v>4026</v>
      </c>
      <c r="E537" s="13" t="s">
        <v>64</v>
      </c>
      <c r="F537" s="13" t="s">
        <v>4222</v>
      </c>
      <c r="G537" s="13" t="s">
        <v>29</v>
      </c>
      <c r="H537" s="13">
        <v>5134</v>
      </c>
      <c r="I537" s="13" t="s">
        <v>39</v>
      </c>
    </row>
    <row r="538" spans="1:9" hidden="1" x14ac:dyDescent="0.2">
      <c r="A538" s="13" t="s">
        <v>65</v>
      </c>
      <c r="B538" s="13" t="s">
        <v>559</v>
      </c>
      <c r="C538" s="13" t="s">
        <v>3045</v>
      </c>
      <c r="D538" s="13" t="s">
        <v>4028</v>
      </c>
      <c r="E538" s="13" t="s">
        <v>64</v>
      </c>
      <c r="F538" s="13" t="s">
        <v>4210</v>
      </c>
      <c r="G538" s="13" t="s">
        <v>29</v>
      </c>
      <c r="H538" s="13">
        <v>2148</v>
      </c>
      <c r="I538" s="13" t="s">
        <v>39</v>
      </c>
    </row>
    <row r="539" spans="1:9" hidden="1" x14ac:dyDescent="0.2">
      <c r="A539" s="13" t="s">
        <v>65</v>
      </c>
      <c r="B539" s="13" t="s">
        <v>559</v>
      </c>
      <c r="C539" s="13" t="s">
        <v>2766</v>
      </c>
      <c r="D539" s="13" t="s">
        <v>4029</v>
      </c>
      <c r="E539" s="13" t="s">
        <v>64</v>
      </c>
      <c r="F539" s="13" t="s">
        <v>4210</v>
      </c>
      <c r="G539" s="13" t="s">
        <v>29</v>
      </c>
      <c r="H539" s="13">
        <v>1000</v>
      </c>
      <c r="I539" s="13" t="s">
        <v>39</v>
      </c>
    </row>
    <row r="540" spans="1:9" hidden="1" x14ac:dyDescent="0.2">
      <c r="A540" s="13" t="s">
        <v>65</v>
      </c>
      <c r="B540" s="13" t="s">
        <v>149</v>
      </c>
      <c r="C540" s="13" t="s">
        <v>144</v>
      </c>
      <c r="D540" s="13" t="s">
        <v>4032</v>
      </c>
      <c r="E540" s="13" t="s">
        <v>64</v>
      </c>
      <c r="F540" s="13" t="s">
        <v>4213</v>
      </c>
      <c r="G540" s="13" t="s">
        <v>33</v>
      </c>
      <c r="H540" s="13">
        <v>3500</v>
      </c>
      <c r="I540" s="13" t="s">
        <v>39</v>
      </c>
    </row>
    <row r="541" spans="1:9" hidden="1" x14ac:dyDescent="0.2">
      <c r="A541" s="13" t="s">
        <v>65</v>
      </c>
      <c r="B541" s="13" t="s">
        <v>149</v>
      </c>
      <c r="C541" s="13" t="s">
        <v>2157</v>
      </c>
      <c r="D541" s="13" t="s">
        <v>4033</v>
      </c>
      <c r="E541" s="13" t="s">
        <v>64</v>
      </c>
      <c r="F541" s="13" t="s">
        <v>4420</v>
      </c>
      <c r="G541" s="13" t="s">
        <v>155</v>
      </c>
      <c r="H541" s="13">
        <v>33630</v>
      </c>
      <c r="I541" s="13" t="s">
        <v>39</v>
      </c>
    </row>
    <row r="542" spans="1:9" hidden="1" x14ac:dyDescent="0.2">
      <c r="A542" s="13" t="s">
        <v>65</v>
      </c>
      <c r="B542" s="13" t="s">
        <v>149</v>
      </c>
      <c r="C542" s="13" t="s">
        <v>2144</v>
      </c>
      <c r="D542" s="13" t="s">
        <v>4034</v>
      </c>
      <c r="E542" s="13" t="s">
        <v>64</v>
      </c>
      <c r="F542" s="13" t="s">
        <v>4421</v>
      </c>
      <c r="G542" s="13" t="s">
        <v>29</v>
      </c>
      <c r="H542" s="13">
        <v>23051</v>
      </c>
      <c r="I542" s="13" t="s">
        <v>39</v>
      </c>
    </row>
    <row r="543" spans="1:9" hidden="1" x14ac:dyDescent="0.2">
      <c r="A543" s="13" t="s">
        <v>65</v>
      </c>
      <c r="B543" s="13" t="s">
        <v>149</v>
      </c>
      <c r="C543" s="13" t="s">
        <v>2875</v>
      </c>
      <c r="D543" s="13" t="s">
        <v>4035</v>
      </c>
      <c r="E543" s="13" t="s">
        <v>64</v>
      </c>
      <c r="F543" s="13" t="s">
        <v>4210</v>
      </c>
      <c r="G543" s="13" t="s">
        <v>29</v>
      </c>
      <c r="H543" s="13">
        <v>2742</v>
      </c>
      <c r="I543" s="13" t="s">
        <v>39</v>
      </c>
    </row>
    <row r="544" spans="1:9" hidden="1" x14ac:dyDescent="0.2">
      <c r="A544" s="13" t="s">
        <v>65</v>
      </c>
      <c r="B544" s="13" t="s">
        <v>149</v>
      </c>
      <c r="C544" s="13" t="s">
        <v>2920</v>
      </c>
      <c r="D544" s="13" t="s">
        <v>4036</v>
      </c>
      <c r="E544" s="13" t="s">
        <v>64</v>
      </c>
      <c r="F544" s="13" t="s">
        <v>4422</v>
      </c>
      <c r="G544" s="13" t="s">
        <v>29</v>
      </c>
      <c r="H544" s="13">
        <v>4620</v>
      </c>
      <c r="I544" s="13" t="s">
        <v>39</v>
      </c>
    </row>
    <row r="545" spans="1:9" hidden="1" x14ac:dyDescent="0.2">
      <c r="A545" s="13" t="s">
        <v>65</v>
      </c>
      <c r="B545" s="13" t="s">
        <v>149</v>
      </c>
      <c r="C545" s="13" t="s">
        <v>2105</v>
      </c>
      <c r="D545" s="13" t="s">
        <v>4037</v>
      </c>
      <c r="E545" s="13" t="s">
        <v>64</v>
      </c>
      <c r="F545" s="13" t="s">
        <v>4222</v>
      </c>
      <c r="G545" s="13" t="s">
        <v>29</v>
      </c>
      <c r="H545" s="13">
        <v>5525</v>
      </c>
      <c r="I545" s="13" t="s">
        <v>39</v>
      </c>
    </row>
    <row r="546" spans="1:9" hidden="1" x14ac:dyDescent="0.2">
      <c r="A546" s="13" t="s">
        <v>65</v>
      </c>
      <c r="B546" s="13" t="s">
        <v>149</v>
      </c>
      <c r="C546" s="13" t="s">
        <v>2266</v>
      </c>
      <c r="D546" s="13" t="s">
        <v>4039</v>
      </c>
      <c r="E546" s="13" t="s">
        <v>64</v>
      </c>
      <c r="F546" s="13" t="s">
        <v>4423</v>
      </c>
      <c r="G546" s="13" t="s">
        <v>29</v>
      </c>
      <c r="H546" s="13">
        <v>10842</v>
      </c>
      <c r="I546" s="13" t="s">
        <v>39</v>
      </c>
    </row>
    <row r="547" spans="1:9" hidden="1" x14ac:dyDescent="0.2">
      <c r="A547" s="13" t="s">
        <v>65</v>
      </c>
      <c r="B547" s="13" t="s">
        <v>149</v>
      </c>
      <c r="C547" s="13" t="s">
        <v>2927</v>
      </c>
      <c r="D547" s="13" t="s">
        <v>4042</v>
      </c>
      <c r="E547" s="13" t="s">
        <v>64</v>
      </c>
      <c r="F547" s="13" t="s">
        <v>4213</v>
      </c>
      <c r="G547" s="13" t="s">
        <v>33</v>
      </c>
      <c r="H547" s="13">
        <v>5808</v>
      </c>
      <c r="I547" s="13" t="s">
        <v>39</v>
      </c>
    </row>
  </sheetData>
  <autoFilter ref="A1:I547" xr:uid="{1404FFD0-A6EB-407B-AF0D-6B7A4BDCAA55}">
    <filterColumn colId="3">
      <filters>
        <filter val="1300 28TH ST S, GREAT FALLS, MT 59405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D8EEA-ED67-4A80-969F-D35D58138AC5}">
  <dimension ref="A3:C62"/>
  <sheetViews>
    <sheetView workbookViewId="0">
      <selection activeCell="C59" sqref="A3:C59"/>
    </sheetView>
  </sheetViews>
  <sheetFormatPr baseColWidth="10" defaultColWidth="8.83203125" defaultRowHeight="15" x14ac:dyDescent="0.2"/>
  <cols>
    <col min="1" max="2" width="37.83203125" bestFit="1" customWidth="1"/>
    <col min="3" max="3" width="5.33203125" bestFit="1" customWidth="1"/>
  </cols>
  <sheetData>
    <row r="3" spans="1:3" x14ac:dyDescent="0.2">
      <c r="A3" s="15" t="s">
        <v>4424</v>
      </c>
    </row>
    <row r="4" spans="1:3" x14ac:dyDescent="0.2">
      <c r="A4" s="15" t="s">
        <v>13</v>
      </c>
      <c r="B4" s="15" t="s">
        <v>14</v>
      </c>
      <c r="C4" t="s">
        <v>4425</v>
      </c>
    </row>
    <row r="5" spans="1:3" x14ac:dyDescent="0.2">
      <c r="A5" t="s">
        <v>41</v>
      </c>
      <c r="B5" t="s">
        <v>42</v>
      </c>
      <c r="C5">
        <v>25</v>
      </c>
    </row>
    <row r="6" spans="1:3" x14ac:dyDescent="0.2">
      <c r="B6" t="s">
        <v>688</v>
      </c>
      <c r="C6">
        <v>7</v>
      </c>
    </row>
    <row r="7" spans="1:3" x14ac:dyDescent="0.2">
      <c r="B7" t="s">
        <v>660</v>
      </c>
      <c r="C7">
        <v>15</v>
      </c>
    </row>
    <row r="8" spans="1:3" x14ac:dyDescent="0.2">
      <c r="B8" t="s">
        <v>165</v>
      </c>
      <c r="C8">
        <v>9</v>
      </c>
    </row>
    <row r="9" spans="1:3" x14ac:dyDescent="0.2">
      <c r="B9" t="s">
        <v>115</v>
      </c>
      <c r="C9">
        <v>19</v>
      </c>
    </row>
    <row r="10" spans="1:3" x14ac:dyDescent="0.2">
      <c r="B10" t="s">
        <v>457</v>
      </c>
      <c r="C10">
        <v>10</v>
      </c>
    </row>
    <row r="11" spans="1:3" x14ac:dyDescent="0.2">
      <c r="A11" t="s">
        <v>4153</v>
      </c>
      <c r="C11">
        <v>85</v>
      </c>
    </row>
    <row r="12" spans="1:3" x14ac:dyDescent="0.2">
      <c r="A12" t="s">
        <v>107</v>
      </c>
      <c r="B12" t="s">
        <v>108</v>
      </c>
      <c r="C12">
        <v>14</v>
      </c>
    </row>
    <row r="13" spans="1:3" x14ac:dyDescent="0.2">
      <c r="B13" t="s">
        <v>439</v>
      </c>
      <c r="C13">
        <v>12</v>
      </c>
    </row>
    <row r="14" spans="1:3" x14ac:dyDescent="0.2">
      <c r="B14" t="s">
        <v>419</v>
      </c>
      <c r="C14">
        <v>13</v>
      </c>
    </row>
    <row r="15" spans="1:3" x14ac:dyDescent="0.2">
      <c r="B15" t="s">
        <v>407</v>
      </c>
      <c r="C15">
        <v>15</v>
      </c>
    </row>
    <row r="16" spans="1:3" x14ac:dyDescent="0.2">
      <c r="B16" t="s">
        <v>389</v>
      </c>
      <c r="C16">
        <v>14</v>
      </c>
    </row>
    <row r="17" spans="1:3" x14ac:dyDescent="0.2">
      <c r="B17" t="s">
        <v>375</v>
      </c>
      <c r="C17">
        <v>11</v>
      </c>
    </row>
    <row r="18" spans="1:3" x14ac:dyDescent="0.2">
      <c r="A18" t="s">
        <v>4154</v>
      </c>
      <c r="C18">
        <v>79</v>
      </c>
    </row>
    <row r="19" spans="1:3" x14ac:dyDescent="0.2">
      <c r="A19" t="s">
        <v>56</v>
      </c>
      <c r="B19" t="s">
        <v>744</v>
      </c>
      <c r="C19">
        <v>9</v>
      </c>
    </row>
    <row r="20" spans="1:3" x14ac:dyDescent="0.2">
      <c r="B20" t="s">
        <v>732</v>
      </c>
      <c r="C20">
        <v>15</v>
      </c>
    </row>
    <row r="21" spans="1:3" x14ac:dyDescent="0.2">
      <c r="B21" t="s">
        <v>368</v>
      </c>
      <c r="C21">
        <v>11</v>
      </c>
    </row>
    <row r="22" spans="1:3" x14ac:dyDescent="0.2">
      <c r="B22" t="s">
        <v>478</v>
      </c>
      <c r="C22">
        <v>7</v>
      </c>
    </row>
    <row r="23" spans="1:3" x14ac:dyDescent="0.2">
      <c r="B23" t="s">
        <v>738</v>
      </c>
      <c r="C23">
        <v>9</v>
      </c>
    </row>
    <row r="24" spans="1:3" x14ac:dyDescent="0.2">
      <c r="B24" t="s">
        <v>613</v>
      </c>
      <c r="C24">
        <v>5</v>
      </c>
    </row>
    <row r="25" spans="1:3" x14ac:dyDescent="0.2">
      <c r="B25" t="s">
        <v>57</v>
      </c>
      <c r="C25">
        <v>10</v>
      </c>
    </row>
    <row r="26" spans="1:3" x14ac:dyDescent="0.2">
      <c r="B26" t="s">
        <v>582</v>
      </c>
      <c r="C26">
        <v>9</v>
      </c>
    </row>
    <row r="27" spans="1:3" x14ac:dyDescent="0.2">
      <c r="B27" t="s">
        <v>565</v>
      </c>
      <c r="C27">
        <v>15</v>
      </c>
    </row>
    <row r="28" spans="1:3" x14ac:dyDescent="0.2">
      <c r="A28" t="s">
        <v>4155</v>
      </c>
      <c r="C28">
        <v>90</v>
      </c>
    </row>
    <row r="29" spans="1:3" x14ac:dyDescent="0.2">
      <c r="A29" t="s">
        <v>131</v>
      </c>
      <c r="B29" t="s">
        <v>954</v>
      </c>
      <c r="C29">
        <v>4</v>
      </c>
    </row>
    <row r="30" spans="1:3" x14ac:dyDescent="0.2">
      <c r="B30" t="s">
        <v>959</v>
      </c>
      <c r="C30">
        <v>5</v>
      </c>
    </row>
    <row r="31" spans="1:3" x14ac:dyDescent="0.2">
      <c r="B31" t="s">
        <v>967</v>
      </c>
      <c r="C31">
        <v>17</v>
      </c>
    </row>
    <row r="32" spans="1:3" x14ac:dyDescent="0.2">
      <c r="B32" t="s">
        <v>979</v>
      </c>
      <c r="C32">
        <v>5</v>
      </c>
    </row>
    <row r="33" spans="1:3" x14ac:dyDescent="0.2">
      <c r="B33" t="s">
        <v>541</v>
      </c>
      <c r="C33">
        <v>18</v>
      </c>
    </row>
    <row r="34" spans="1:3" x14ac:dyDescent="0.2">
      <c r="B34" t="s">
        <v>998</v>
      </c>
      <c r="C34">
        <v>14</v>
      </c>
    </row>
    <row r="35" spans="1:3" x14ac:dyDescent="0.2">
      <c r="B35" t="s">
        <v>132</v>
      </c>
      <c r="C35">
        <v>13</v>
      </c>
    </row>
    <row r="36" spans="1:3" x14ac:dyDescent="0.2">
      <c r="B36" t="s">
        <v>511</v>
      </c>
      <c r="C36">
        <v>10</v>
      </c>
    </row>
    <row r="37" spans="1:3" x14ac:dyDescent="0.2">
      <c r="B37" t="s">
        <v>599</v>
      </c>
      <c r="C37">
        <v>7</v>
      </c>
    </row>
    <row r="38" spans="1:3" x14ac:dyDescent="0.2">
      <c r="B38" t="s">
        <v>1024</v>
      </c>
      <c r="C38">
        <v>6</v>
      </c>
    </row>
    <row r="39" spans="1:3" x14ac:dyDescent="0.2">
      <c r="A39" t="s">
        <v>4156</v>
      </c>
      <c r="C39">
        <v>99</v>
      </c>
    </row>
    <row r="40" spans="1:3" x14ac:dyDescent="0.2">
      <c r="A40" t="s">
        <v>26</v>
      </c>
      <c r="B40" t="s">
        <v>74</v>
      </c>
      <c r="C40">
        <v>14</v>
      </c>
    </row>
    <row r="41" spans="1:3" x14ac:dyDescent="0.2">
      <c r="B41" t="s">
        <v>845</v>
      </c>
      <c r="C41">
        <v>6</v>
      </c>
    </row>
    <row r="42" spans="1:3" x14ac:dyDescent="0.2">
      <c r="B42" t="s">
        <v>121</v>
      </c>
      <c r="C42">
        <v>6</v>
      </c>
    </row>
    <row r="43" spans="1:3" x14ac:dyDescent="0.2">
      <c r="B43" t="s">
        <v>864</v>
      </c>
      <c r="C43">
        <v>14</v>
      </c>
    </row>
    <row r="44" spans="1:3" x14ac:dyDescent="0.2">
      <c r="B44" t="s">
        <v>202</v>
      </c>
      <c r="C44">
        <v>21</v>
      </c>
    </row>
    <row r="45" spans="1:3" x14ac:dyDescent="0.2">
      <c r="B45" t="s">
        <v>27</v>
      </c>
      <c r="C45">
        <v>22</v>
      </c>
    </row>
    <row r="46" spans="1:3" x14ac:dyDescent="0.2">
      <c r="B46" t="s">
        <v>235</v>
      </c>
      <c r="C46">
        <v>10</v>
      </c>
    </row>
    <row r="47" spans="1:3" x14ac:dyDescent="0.2">
      <c r="B47" t="s">
        <v>258</v>
      </c>
      <c r="C47">
        <v>11</v>
      </c>
    </row>
    <row r="48" spans="1:3" x14ac:dyDescent="0.2">
      <c r="B48" t="s">
        <v>252</v>
      </c>
      <c r="C48">
        <v>3</v>
      </c>
    </row>
    <row r="49" spans="1:3" x14ac:dyDescent="0.2">
      <c r="A49" t="s">
        <v>4157</v>
      </c>
      <c r="C49">
        <v>107</v>
      </c>
    </row>
    <row r="50" spans="1:3" x14ac:dyDescent="0.2">
      <c r="A50" t="s">
        <v>65</v>
      </c>
      <c r="B50" t="s">
        <v>273</v>
      </c>
      <c r="C50">
        <v>9</v>
      </c>
    </row>
    <row r="51" spans="1:3" x14ac:dyDescent="0.2">
      <c r="B51" t="s">
        <v>80</v>
      </c>
      <c r="C51">
        <v>5</v>
      </c>
    </row>
    <row r="52" spans="1:3" x14ac:dyDescent="0.2">
      <c r="B52" t="s">
        <v>301</v>
      </c>
      <c r="C52">
        <v>6</v>
      </c>
    </row>
    <row r="53" spans="1:3" x14ac:dyDescent="0.2">
      <c r="B53" t="s">
        <v>138</v>
      </c>
      <c r="C53">
        <v>24</v>
      </c>
    </row>
    <row r="54" spans="1:3" x14ac:dyDescent="0.2">
      <c r="B54" t="s">
        <v>66</v>
      </c>
      <c r="C54">
        <v>8</v>
      </c>
    </row>
    <row r="55" spans="1:3" x14ac:dyDescent="0.2">
      <c r="B55" t="s">
        <v>211</v>
      </c>
      <c r="C55">
        <v>7</v>
      </c>
    </row>
    <row r="56" spans="1:3" x14ac:dyDescent="0.2">
      <c r="B56" t="s">
        <v>181</v>
      </c>
      <c r="C56">
        <v>12</v>
      </c>
    </row>
    <row r="57" spans="1:3" x14ac:dyDescent="0.2">
      <c r="B57" t="s">
        <v>559</v>
      </c>
      <c r="C57">
        <v>7</v>
      </c>
    </row>
    <row r="58" spans="1:3" x14ac:dyDescent="0.2">
      <c r="B58" t="s">
        <v>149</v>
      </c>
      <c r="C58">
        <v>8</v>
      </c>
    </row>
    <row r="59" spans="1:3" x14ac:dyDescent="0.2">
      <c r="A59" t="s">
        <v>4158</v>
      </c>
      <c r="C59">
        <v>86</v>
      </c>
    </row>
    <row r="60" spans="1:3" x14ac:dyDescent="0.2">
      <c r="A60" t="s">
        <v>4159</v>
      </c>
      <c r="B60" t="s">
        <v>4159</v>
      </c>
    </row>
    <row r="61" spans="1:3" x14ac:dyDescent="0.2">
      <c r="A61" t="s">
        <v>4160</v>
      </c>
    </row>
    <row r="62" spans="1:3" x14ac:dyDescent="0.2">
      <c r="A62" t="s">
        <v>4161</v>
      </c>
      <c r="C62">
        <v>546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D621C-BB01-4888-A01B-6BCAFCA9A334}">
  <sheetPr>
    <tabColor rgb="FF92D050"/>
  </sheetPr>
  <dimension ref="A1:AY117"/>
  <sheetViews>
    <sheetView topLeftCell="O1" zoomScale="85" zoomScaleNormal="85" workbookViewId="0">
      <pane ySplit="1" topLeftCell="A64" activePane="bottomLeft" state="frozen"/>
      <selection activeCell="C1" sqref="C1"/>
      <selection pane="bottomLeft" activeCell="V101" sqref="V101:AA115"/>
    </sheetView>
  </sheetViews>
  <sheetFormatPr baseColWidth="10" defaultColWidth="8.83203125" defaultRowHeight="15" x14ac:dyDescent="0.2"/>
  <cols>
    <col min="1" max="1" width="31.5" bestFit="1" customWidth="1"/>
    <col min="2" max="2" width="15.33203125" bestFit="1" customWidth="1"/>
    <col min="3" max="3" width="46.6640625" bestFit="1" customWidth="1"/>
    <col min="4" max="18" width="6.6640625" customWidth="1"/>
    <col min="21" max="21" width="1.6640625" style="102" bestFit="1" customWidth="1"/>
    <col min="22" max="22" width="31.5" bestFit="1" customWidth="1"/>
    <col min="23" max="23" width="15.33203125" bestFit="1" customWidth="1"/>
    <col min="24" max="24" width="46.6640625" bestFit="1" customWidth="1"/>
    <col min="25" max="30" width="6.6640625" customWidth="1"/>
    <col min="31" max="31" width="1.6640625" style="102" bestFit="1" customWidth="1"/>
    <col min="32" max="32" width="31.5" bestFit="1" customWidth="1"/>
    <col min="33" max="33" width="15.33203125" bestFit="1" customWidth="1"/>
    <col min="34" max="34" width="46.6640625" bestFit="1" customWidth="1"/>
    <col min="39" max="39" width="1.6640625" style="102" bestFit="1" customWidth="1"/>
    <col min="40" max="40" width="31.5" bestFit="1" customWidth="1"/>
    <col min="41" max="41" width="15.33203125" bestFit="1" customWidth="1"/>
    <col min="42" max="42" width="46.6640625" bestFit="1" customWidth="1"/>
    <col min="51" max="51" width="1.6640625" style="102" bestFit="1" customWidth="1"/>
  </cols>
  <sheetData>
    <row r="1" spans="1:51" s="109" customFormat="1" ht="28" thickBot="1" x14ac:dyDescent="0.4">
      <c r="A1" s="151" t="s">
        <v>4426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08"/>
      <c r="V1" s="149" t="s">
        <v>4427</v>
      </c>
      <c r="W1" s="149"/>
      <c r="X1" s="149"/>
      <c r="Y1" s="149"/>
      <c r="Z1" s="149"/>
      <c r="AA1" s="149"/>
      <c r="AB1" s="149"/>
      <c r="AC1" s="149"/>
      <c r="AD1" s="149"/>
      <c r="AE1" s="108"/>
      <c r="AF1" s="150" t="s">
        <v>4428</v>
      </c>
      <c r="AG1" s="150"/>
      <c r="AH1" s="150"/>
      <c r="AI1" s="150"/>
      <c r="AJ1" s="150"/>
      <c r="AK1" s="150"/>
      <c r="AL1" s="150"/>
      <c r="AM1" s="108"/>
      <c r="AN1" s="149" t="s">
        <v>4429</v>
      </c>
      <c r="AO1" s="149"/>
      <c r="AP1" s="149"/>
      <c r="AQ1" s="149"/>
      <c r="AR1" s="149"/>
      <c r="AS1" s="149"/>
      <c r="AT1" s="149"/>
      <c r="AU1" s="149"/>
      <c r="AV1" s="149"/>
      <c r="AW1" s="149"/>
      <c r="AX1" s="149"/>
      <c r="AY1" s="108"/>
    </row>
    <row r="2" spans="1:51" ht="16" thickBot="1" x14ac:dyDescent="0.25"/>
    <row r="3" spans="1:51" s="41" customFormat="1" x14ac:dyDescent="0.2">
      <c r="A3" s="49"/>
      <c r="U3" s="97"/>
      <c r="AE3" s="97"/>
      <c r="AH3" s="79" t="s">
        <v>4043</v>
      </c>
      <c r="AI3" s="81" t="s">
        <v>4069</v>
      </c>
      <c r="AJ3" s="81" t="s">
        <v>4070</v>
      </c>
      <c r="AK3" s="81" t="s">
        <v>4068</v>
      </c>
      <c r="AM3" s="97"/>
      <c r="AP3" s="79" t="s">
        <v>4043</v>
      </c>
      <c r="AQ3" s="81" t="s">
        <v>4069</v>
      </c>
      <c r="AR3" s="81" t="s">
        <v>4070</v>
      </c>
      <c r="AS3" s="81" t="s">
        <v>4068</v>
      </c>
      <c r="AT3" s="63" t="s">
        <v>4430</v>
      </c>
      <c r="AY3" s="97"/>
    </row>
    <row r="4" spans="1:51" s="17" customFormat="1" x14ac:dyDescent="0.2">
      <c r="A4" s="50"/>
      <c r="U4" s="98"/>
      <c r="AE4" s="98"/>
      <c r="AH4" s="31" t="s">
        <v>4044</v>
      </c>
      <c r="AI4" s="27" t="s">
        <v>4047</v>
      </c>
      <c r="AJ4" s="27" t="s">
        <v>4047</v>
      </c>
      <c r="AK4" s="27" t="s">
        <v>4047</v>
      </c>
      <c r="AM4" s="98"/>
      <c r="AP4" s="31" t="s">
        <v>4044</v>
      </c>
      <c r="AQ4" s="27" t="s">
        <v>4047</v>
      </c>
      <c r="AR4" s="27" t="s">
        <v>4047</v>
      </c>
      <c r="AS4" s="27" t="s">
        <v>4047</v>
      </c>
      <c r="AT4" s="25" t="s">
        <v>4431</v>
      </c>
      <c r="AY4" s="98"/>
    </row>
    <row r="5" spans="1:51" s="17" customFormat="1" x14ac:dyDescent="0.2">
      <c r="A5" s="44"/>
      <c r="B5" s="37"/>
      <c r="C5" s="31" t="s">
        <v>0</v>
      </c>
      <c r="D5" s="36" t="s">
        <v>3077</v>
      </c>
      <c r="E5" s="36" t="s">
        <v>441</v>
      </c>
      <c r="F5" s="36" t="s">
        <v>2009</v>
      </c>
      <c r="G5" s="36" t="s">
        <v>448</v>
      </c>
      <c r="H5" s="36" t="s">
        <v>2722</v>
      </c>
      <c r="I5" s="36" t="s">
        <v>809</v>
      </c>
      <c r="J5" s="36" t="s">
        <v>654</v>
      </c>
      <c r="K5" s="36" t="s">
        <v>2533</v>
      </c>
      <c r="L5" s="36" t="s">
        <v>2537</v>
      </c>
      <c r="M5" s="36" t="s">
        <v>713</v>
      </c>
      <c r="N5" s="36" t="s">
        <v>710</v>
      </c>
      <c r="O5" s="36" t="s">
        <v>2529</v>
      </c>
      <c r="P5" s="36" t="s">
        <v>706</v>
      </c>
      <c r="Q5" s="36" t="s">
        <v>444</v>
      </c>
      <c r="U5" s="98"/>
      <c r="V5" s="37"/>
      <c r="W5" s="37"/>
      <c r="X5" s="31" t="s">
        <v>0</v>
      </c>
      <c r="Y5" s="17" t="s">
        <v>3077</v>
      </c>
      <c r="Z5" s="17" t="s">
        <v>2722</v>
      </c>
      <c r="AE5" s="98"/>
      <c r="AF5" s="37"/>
      <c r="AG5" s="37"/>
      <c r="AH5" s="31" t="s">
        <v>0</v>
      </c>
      <c r="AI5" s="27" t="s">
        <v>448</v>
      </c>
      <c r="AJ5" s="27" t="s">
        <v>448</v>
      </c>
      <c r="AK5" s="27" t="s">
        <v>713</v>
      </c>
      <c r="AM5" s="98"/>
      <c r="AN5" s="37"/>
      <c r="AO5" s="37"/>
      <c r="AP5" s="31" t="s">
        <v>0</v>
      </c>
      <c r="AQ5" s="27" t="s">
        <v>448</v>
      </c>
      <c r="AR5" s="27" t="s">
        <v>448</v>
      </c>
      <c r="AS5" s="27" t="s">
        <v>713</v>
      </c>
      <c r="AT5" s="25" t="s">
        <v>2722</v>
      </c>
      <c r="AY5" s="98"/>
    </row>
    <row r="6" spans="1:51" s="48" customFormat="1" ht="16" thickBot="1" x14ac:dyDescent="0.25">
      <c r="A6" s="45" t="s">
        <v>14</v>
      </c>
      <c r="B6" s="46" t="s">
        <v>0</v>
      </c>
      <c r="C6" s="47" t="s">
        <v>3157</v>
      </c>
      <c r="D6" s="48" t="s">
        <v>3304</v>
      </c>
      <c r="E6" s="48" t="s">
        <v>3298</v>
      </c>
      <c r="F6" s="48" t="s">
        <v>3308</v>
      </c>
      <c r="G6" s="48" t="s">
        <v>3303</v>
      </c>
      <c r="H6" s="48" t="s">
        <v>3310</v>
      </c>
      <c r="I6" s="48" t="s">
        <v>3300</v>
      </c>
      <c r="J6" s="48" t="s">
        <v>3311</v>
      </c>
      <c r="K6" s="48" t="s">
        <v>3312</v>
      </c>
      <c r="L6" s="48" t="s">
        <v>3313</v>
      </c>
      <c r="M6" s="48" t="s">
        <v>3299</v>
      </c>
      <c r="N6" s="48" t="s">
        <v>3307</v>
      </c>
      <c r="O6" s="48" t="s">
        <v>3301</v>
      </c>
      <c r="P6" s="48" t="s">
        <v>3302</v>
      </c>
      <c r="Q6" s="48" t="s">
        <v>3306</v>
      </c>
      <c r="S6" s="48" t="s">
        <v>4432</v>
      </c>
      <c r="T6" s="48" t="s">
        <v>4433</v>
      </c>
      <c r="U6" s="101"/>
      <c r="V6" s="46" t="s">
        <v>14</v>
      </c>
      <c r="W6" s="46" t="s">
        <v>0</v>
      </c>
      <c r="X6" s="47" t="s">
        <v>3157</v>
      </c>
      <c r="Y6" s="48" t="s">
        <v>3304</v>
      </c>
      <c r="Z6" s="48" t="s">
        <v>3310</v>
      </c>
      <c r="AE6" s="101"/>
      <c r="AF6" s="46" t="s">
        <v>14</v>
      </c>
      <c r="AG6" s="46" t="s">
        <v>0</v>
      </c>
      <c r="AH6" s="47" t="s">
        <v>3157</v>
      </c>
      <c r="AI6" s="83" t="s">
        <v>3303</v>
      </c>
      <c r="AJ6" s="83" t="s">
        <v>3303</v>
      </c>
      <c r="AK6" s="83" t="s">
        <v>3299</v>
      </c>
      <c r="AM6" s="101"/>
      <c r="AN6" s="46" t="s">
        <v>14</v>
      </c>
      <c r="AO6" s="46" t="s">
        <v>0</v>
      </c>
      <c r="AP6" s="47" t="s">
        <v>3157</v>
      </c>
      <c r="AQ6" s="83" t="s">
        <v>3303</v>
      </c>
      <c r="AR6" s="83" t="s">
        <v>3303</v>
      </c>
      <c r="AS6" s="83" t="s">
        <v>3299</v>
      </c>
      <c r="AT6" s="72" t="s">
        <v>3310</v>
      </c>
      <c r="AY6" s="101"/>
    </row>
    <row r="7" spans="1:51" x14ac:dyDescent="0.2">
      <c r="A7" s="69" t="s">
        <v>108</v>
      </c>
      <c r="B7" s="24" t="s">
        <v>3077</v>
      </c>
      <c r="C7" s="25" t="s">
        <v>3304</v>
      </c>
      <c r="D7" s="34">
        <f>_xll.CDXZipStreamCF.Connect.CDXRouteBing(0,2,0,$C7,D$6)</f>
        <v>0</v>
      </c>
      <c r="E7" s="34">
        <f>_xll.CDXZipStreamCF.Connect.CDXRouteBing(0,2,0,$C7,E$6)</f>
        <v>61.166666666666664</v>
      </c>
      <c r="F7" s="34">
        <f>_xll.CDXZipStreamCF.Connect.CDXRouteBing(0,2,0,$C7,F$6)</f>
        <v>61.733333333333334</v>
      </c>
      <c r="G7" s="34">
        <f>_xll.CDXZipStreamCF.Connect.CDXRouteBing(0,2,0,$C7,G$6)</f>
        <v>73.13333333333334</v>
      </c>
      <c r="H7" s="34">
        <f>_xll.CDXZipStreamCF.Connect.CDXRouteBing(0,2,0,$C7,H$6)</f>
        <v>110.46666666666667</v>
      </c>
      <c r="I7" s="34">
        <f>_xll.CDXZipStreamCF.Connect.CDXRouteBing(0,2,0,$C7,I$6)</f>
        <v>97.833333333333329</v>
      </c>
      <c r="J7" s="34">
        <f>_xll.CDXZipStreamCF.Connect.CDXRouteBing(0,2,0,$C7,J$6)</f>
        <v>97.88333333333334</v>
      </c>
      <c r="K7" s="34">
        <f>_xll.CDXZipStreamCF.Connect.CDXRouteBing(0,2,0,$C7,K$6)</f>
        <v>91.933333333333337</v>
      </c>
      <c r="L7" s="34">
        <f>_xll.CDXZipStreamCF.Connect.CDXRouteBing(0,2,0,$C7,L$6)</f>
        <v>77</v>
      </c>
      <c r="M7" s="34">
        <f>_xll.CDXZipStreamCF.Connect.CDXRouteBing(0,2,0,$C7,M$6)</f>
        <v>92.5</v>
      </c>
      <c r="N7" s="34">
        <f>_xll.CDXZipStreamCF.Connect.CDXRouteBing(0,2,0,$C7,N$6)</f>
        <v>72.650000000000006</v>
      </c>
      <c r="O7" s="34">
        <f>_xll.CDXZipStreamCF.Connect.CDXRouteBing(0,2,0,$C7,O$6)</f>
        <v>155.88333333333333</v>
      </c>
      <c r="P7" s="34">
        <f>_xll.CDXZipStreamCF.Connect.CDXRouteBing(0,2,0,$C7,P$6)</f>
        <v>73.566666666666663</v>
      </c>
      <c r="Q7" s="34">
        <f>_xll.CDXZipStreamCF.Connect.CDXRouteBing(0,2,0,$C7,Q$6)</f>
        <v>195.16666666666666</v>
      </c>
      <c r="R7" s="21"/>
      <c r="S7" s="35">
        <f t="shared" ref="S7:S20" si="0">COUNTIFS(D7:R7,"&lt;=120")</f>
        <v>12</v>
      </c>
      <c r="T7" s="35">
        <f t="shared" ref="T7:T20" si="1">SUMIF(D7:R7,"&lt;121")</f>
        <v>909.86666666666656</v>
      </c>
      <c r="U7" s="98"/>
      <c r="V7" s="16" t="s">
        <v>108</v>
      </c>
      <c r="W7" s="24" t="s">
        <v>3077</v>
      </c>
      <c r="X7" s="25" t="s">
        <v>3304</v>
      </c>
      <c r="Y7" s="34">
        <f>_xll.CDXZipStreamCF.Connect.CDXRouteBing(0,2,0,$X7,Y$6)</f>
        <v>0</v>
      </c>
      <c r="Z7" s="34">
        <f>_xll.CDXZipStreamCF.Connect.CDXRouteBing(0,2,0,$X7,Z$6)</f>
        <v>110.46666666666667</v>
      </c>
      <c r="AE7" s="98"/>
      <c r="AF7" s="16" t="s">
        <v>108</v>
      </c>
      <c r="AG7" s="16" t="s">
        <v>3077</v>
      </c>
      <c r="AH7" t="s">
        <v>3304</v>
      </c>
      <c r="AI7" s="34">
        <f>_xll.CDXZipStreamCF.Connect.CDXRouteBing(0,2,0,$AH7,AI$6)</f>
        <v>73.13333333333334</v>
      </c>
      <c r="AJ7" s="34">
        <f>_xll.CDXZipStreamCF.Connect.CDXRouteBing(0,2,0,$AH7,AJ$6)</f>
        <v>73.13333333333334</v>
      </c>
      <c r="AK7" s="34">
        <f>_xll.CDXZipStreamCF.Connect.CDXRouteBing(0,2,0,$AH7,AK$6)</f>
        <v>92.5</v>
      </c>
      <c r="AM7" s="98"/>
      <c r="AN7" s="16" t="s">
        <v>108</v>
      </c>
      <c r="AO7" s="16" t="s">
        <v>3077</v>
      </c>
      <c r="AP7" t="s">
        <v>3304</v>
      </c>
      <c r="AQ7" s="34">
        <f>_xll.CDXZipStreamCF.Connect.CDXRouteBing(0,2,0,$AH7,AQ$6)</f>
        <v>73.13333333333334</v>
      </c>
      <c r="AR7" s="34">
        <f>_xll.CDXZipStreamCF.Connect.CDXRouteBing(0,2,0,$AH7,AR$6)</f>
        <v>73.13333333333334</v>
      </c>
      <c r="AS7" s="34">
        <f>_xll.CDXZipStreamCF.Connect.CDXRouteBing(0,2,0,$AH7,AS$6)</f>
        <v>92.5</v>
      </c>
      <c r="AT7" s="34">
        <f>_xll.CDXZipStreamCF.Connect.CDXRouteBing(0,2,0,$AH7,AT$6)</f>
        <v>110.46666666666667</v>
      </c>
      <c r="AY7" s="98"/>
    </row>
    <row r="8" spans="1:51" x14ac:dyDescent="0.2">
      <c r="A8" s="69"/>
      <c r="B8" s="16" t="s">
        <v>441</v>
      </c>
      <c r="C8" t="s">
        <v>3298</v>
      </c>
      <c r="D8" s="20">
        <f>_xll.CDXZipStreamCF.Connect.CDXRouteBing(0,2,0,$C8,D$6)</f>
        <v>63.55</v>
      </c>
      <c r="E8" s="20">
        <f>_xll.CDXZipStreamCF.Connect.CDXRouteBing(0,2,0,$C8,E$6)</f>
        <v>0</v>
      </c>
      <c r="F8" s="20">
        <f>_xll.CDXZipStreamCF.Connect.CDXRouteBing(0,2,0,$C8,F$6)</f>
        <v>86.9</v>
      </c>
      <c r="G8" s="20">
        <f>_xll.CDXZipStreamCF.Connect.CDXRouteBing(0,2,0,$C8,G$6)</f>
        <v>42.85</v>
      </c>
      <c r="H8" s="20">
        <f>_xll.CDXZipStreamCF.Connect.CDXRouteBing(0,2,0,$C8,H$6)</f>
        <v>68.7</v>
      </c>
      <c r="I8" s="20">
        <f>_xll.CDXZipStreamCF.Connect.CDXRouteBing(0,2,0,$C8,I$6)</f>
        <v>54.483333333333334</v>
      </c>
      <c r="J8" s="20">
        <f>_xll.CDXZipStreamCF.Connect.CDXRouteBing(0,2,0,$C8,J$6)</f>
        <v>54.533333333333331</v>
      </c>
      <c r="K8" s="20">
        <f>_xll.CDXZipStreamCF.Connect.CDXRouteBing(0,2,0,$C8,K$6)</f>
        <v>117.1</v>
      </c>
      <c r="L8" s="20">
        <f>_xll.CDXZipStreamCF.Connect.CDXRouteBing(0,2,0,$C8,L$6)</f>
        <v>102.81666666666666</v>
      </c>
      <c r="M8" s="20">
        <f>_xll.CDXZipStreamCF.Connect.CDXRouteBing(0,2,0,$C8,M$6)</f>
        <v>117.68333333333334</v>
      </c>
      <c r="N8" s="20">
        <f>_xll.CDXZipStreamCF.Connect.CDXRouteBing(0,2,0,$C8,N$6)</f>
        <v>121.45</v>
      </c>
      <c r="O8" s="20">
        <f>_xll.CDXZipStreamCF.Connect.CDXRouteBing(0,2,0,$C8,O$6)</f>
        <v>110</v>
      </c>
      <c r="P8" s="20">
        <f>_xll.CDXZipStreamCF.Connect.CDXRouteBing(0,2,0,$C8,P$6)</f>
        <v>119.91666666666667</v>
      </c>
      <c r="Q8" s="20">
        <f>_xll.CDXZipStreamCF.Connect.CDXRouteBing(0,2,0,$C8,Q$6)</f>
        <v>161.06666666666666</v>
      </c>
      <c r="R8" s="21"/>
      <c r="S8" s="20">
        <f t="shared" si="0"/>
        <v>12</v>
      </c>
      <c r="T8" s="20">
        <f t="shared" si="1"/>
        <v>938.53333333333342</v>
      </c>
      <c r="U8" s="98"/>
      <c r="V8" s="16"/>
      <c r="W8" s="16" t="s">
        <v>441</v>
      </c>
      <c r="X8" t="s">
        <v>3298</v>
      </c>
      <c r="Y8" s="20">
        <f>_xll.CDXZipStreamCF.Connect.CDXRouteBing(0,2,0,$X8,Y$6)</f>
        <v>63.55</v>
      </c>
      <c r="Z8" s="20">
        <f>_xll.CDXZipStreamCF.Connect.CDXRouteBing(0,2,0,$X8,Z$6)</f>
        <v>68.7</v>
      </c>
      <c r="AE8" s="98"/>
      <c r="AF8" s="16"/>
      <c r="AG8" s="16" t="s">
        <v>441</v>
      </c>
      <c r="AH8" t="s">
        <v>3298</v>
      </c>
      <c r="AI8" s="20">
        <f>_xll.CDXZipStreamCF.Connect.CDXRouteBing(0,2,0,$AH8,AI$6)</f>
        <v>42.85</v>
      </c>
      <c r="AJ8" s="20">
        <f>_xll.CDXZipStreamCF.Connect.CDXRouteBing(0,2,0,$AH8,AJ$6)</f>
        <v>42.85</v>
      </c>
      <c r="AK8" s="20">
        <f>_xll.CDXZipStreamCF.Connect.CDXRouteBing(0,2,0,$AH8,AK$6)</f>
        <v>117.68333333333334</v>
      </c>
      <c r="AM8" s="98"/>
      <c r="AN8" s="16"/>
      <c r="AO8" s="16" t="s">
        <v>441</v>
      </c>
      <c r="AP8" t="s">
        <v>3298</v>
      </c>
      <c r="AQ8" s="20">
        <f>_xll.CDXZipStreamCF.Connect.CDXRouteBing(0,2,0,$AH8,AQ$6)</f>
        <v>42.85</v>
      </c>
      <c r="AR8" s="20">
        <f>_xll.CDXZipStreamCF.Connect.CDXRouteBing(0,2,0,$AH8,AR$6)</f>
        <v>42.85</v>
      </c>
      <c r="AS8" s="20">
        <f>_xll.CDXZipStreamCF.Connect.CDXRouteBing(0,2,0,$AH8,AS$6)</f>
        <v>117.68333333333334</v>
      </c>
      <c r="AT8" s="20">
        <f>_xll.CDXZipStreamCF.Connect.CDXRouteBing(0,2,0,$AH8,AT$6)</f>
        <v>68.7</v>
      </c>
      <c r="AY8" s="98"/>
    </row>
    <row r="9" spans="1:51" x14ac:dyDescent="0.2">
      <c r="A9" s="69"/>
      <c r="B9" s="16" t="s">
        <v>2009</v>
      </c>
      <c r="C9" t="s">
        <v>3308</v>
      </c>
      <c r="D9" s="20">
        <f>_xll.CDXZipStreamCF.Connect.CDXRouteBing(0,2,0,$C9,D$6)</f>
        <v>63.783333333333331</v>
      </c>
      <c r="E9" s="20">
        <f>_xll.CDXZipStreamCF.Connect.CDXRouteBing(0,2,0,$C9,E$6)</f>
        <v>90.13333333333334</v>
      </c>
      <c r="F9" s="20">
        <f>_xll.CDXZipStreamCF.Connect.CDXRouteBing(0,2,0,$C9,F$6)</f>
        <v>0</v>
      </c>
      <c r="G9" s="20">
        <f>_xll.CDXZipStreamCF.Connect.CDXRouteBing(0,2,0,$C9,G$6)</f>
        <v>112.68333333333334</v>
      </c>
      <c r="H9" s="20">
        <f>_xll.CDXZipStreamCF.Connect.CDXRouteBing(0,2,0,$C9,H$6)</f>
        <v>144.11666666666667</v>
      </c>
      <c r="I9" s="20">
        <f>_xll.CDXZipStreamCF.Connect.CDXRouteBing(0,2,0,$C9,I$6)</f>
        <v>131.48333333333332</v>
      </c>
      <c r="J9" s="20">
        <f>_xll.CDXZipStreamCF.Connect.CDXRouteBing(0,2,0,$C9,J$6)</f>
        <v>131.53333333333333</v>
      </c>
      <c r="K9" s="20">
        <f>_xll.CDXZipStreamCF.Connect.CDXRouteBing(0,2,0,$C9,K$6)</f>
        <v>36.65</v>
      </c>
      <c r="L9" s="20">
        <f>_xll.CDXZipStreamCF.Connect.CDXRouteBing(0,2,0,$C9,L$6)</f>
        <v>30.333333333333332</v>
      </c>
      <c r="M9" s="20">
        <f>_xll.CDXZipStreamCF.Connect.CDXRouteBing(0,2,0,$C9,M$6)</f>
        <v>37.216666666666669</v>
      </c>
      <c r="N9" s="20">
        <f>_xll.CDXZipStreamCF.Connect.CDXRouteBing(0,2,0,$C9,N$6)</f>
        <v>88.716666666666669</v>
      </c>
      <c r="O9" s="20">
        <f>_xll.CDXZipStreamCF.Connect.CDXRouteBing(0,2,0,$C9,O$6)</f>
        <v>181.75</v>
      </c>
      <c r="P9" s="20">
        <f>_xll.CDXZipStreamCF.Connect.CDXRouteBing(0,2,0,$C9,P$6)</f>
        <v>122.75</v>
      </c>
      <c r="Q9" s="20">
        <f>_xll.CDXZipStreamCF.Connect.CDXRouteBing(0,2,0,$C9,Q$6)</f>
        <v>236.5</v>
      </c>
      <c r="R9" s="21"/>
      <c r="S9" s="20">
        <f t="shared" si="0"/>
        <v>8</v>
      </c>
      <c r="T9" s="20">
        <f t="shared" si="1"/>
        <v>459.51666666666665</v>
      </c>
      <c r="U9" s="98"/>
      <c r="V9" s="16"/>
      <c r="W9" s="16" t="s">
        <v>2009</v>
      </c>
      <c r="X9" t="s">
        <v>3308</v>
      </c>
      <c r="Y9" s="20">
        <f>_xll.CDXZipStreamCF.Connect.CDXRouteBing(0,2,0,$X9,Y$6)</f>
        <v>63.783333333333331</v>
      </c>
      <c r="Z9" s="20">
        <f>_xll.CDXZipStreamCF.Connect.CDXRouteBing(0,2,0,$X9,Z$6)</f>
        <v>144.11666666666667</v>
      </c>
      <c r="AE9" s="98"/>
      <c r="AF9" s="16"/>
      <c r="AG9" s="16" t="s">
        <v>2009</v>
      </c>
      <c r="AH9" t="s">
        <v>3308</v>
      </c>
      <c r="AI9" s="20">
        <f>_xll.CDXZipStreamCF.Connect.CDXRouteBing(0,2,0,$AH9,AI$6)</f>
        <v>112.68333333333334</v>
      </c>
      <c r="AJ9" s="20">
        <f>_xll.CDXZipStreamCF.Connect.CDXRouteBing(0,2,0,$AH9,AJ$6)</f>
        <v>112.68333333333334</v>
      </c>
      <c r="AK9" s="20">
        <f>_xll.CDXZipStreamCF.Connect.CDXRouteBing(0,2,0,$AH9,AK$6)</f>
        <v>37.216666666666669</v>
      </c>
      <c r="AM9" s="98"/>
      <c r="AN9" s="16"/>
      <c r="AO9" s="16" t="s">
        <v>2009</v>
      </c>
      <c r="AP9" t="s">
        <v>3308</v>
      </c>
      <c r="AQ9" s="20">
        <f>_xll.CDXZipStreamCF.Connect.CDXRouteBing(0,2,0,$AH9,AQ$6)</f>
        <v>112.68333333333334</v>
      </c>
      <c r="AR9" s="20">
        <f>_xll.CDXZipStreamCF.Connect.CDXRouteBing(0,2,0,$AH9,AR$6)</f>
        <v>112.68333333333334</v>
      </c>
      <c r="AS9" s="20">
        <f>_xll.CDXZipStreamCF.Connect.CDXRouteBing(0,2,0,$AH9,AS$6)</f>
        <v>37.216666666666669</v>
      </c>
      <c r="AT9" s="20">
        <f>_xll.CDXZipStreamCF.Connect.CDXRouteBing(0,2,0,$AH9,AT$6)</f>
        <v>144.11666666666667</v>
      </c>
      <c r="AY9" s="98"/>
    </row>
    <row r="10" spans="1:51" x14ac:dyDescent="0.2">
      <c r="A10" s="69"/>
      <c r="B10" s="16" t="s">
        <v>448</v>
      </c>
      <c r="C10" t="s">
        <v>3303</v>
      </c>
      <c r="D10" s="20">
        <f>_xll.CDXZipStreamCF.Connect.CDXRouteBing(0,2,0,$C10,D$6)</f>
        <v>76.066666666666663</v>
      </c>
      <c r="E10" s="20">
        <f>_xll.CDXZipStreamCF.Connect.CDXRouteBing(0,2,0,$C10,E$6)</f>
        <v>44.166666666666664</v>
      </c>
      <c r="F10" s="20">
        <f>_xll.CDXZipStreamCF.Connect.CDXRouteBing(0,2,0,$C10,F$6)</f>
        <v>112.81666666666666</v>
      </c>
      <c r="G10" s="20">
        <f>_xll.CDXZipStreamCF.Connect.CDXRouteBing(0,2,0,$C10,G$6)</f>
        <v>0</v>
      </c>
      <c r="H10" s="20">
        <f>_xll.CDXZipStreamCF.Connect.CDXRouteBing(0,2,0,$C10,H$6)</f>
        <v>67.849999999999994</v>
      </c>
      <c r="I10" s="20">
        <f>_xll.CDXZipStreamCF.Connect.CDXRouteBing(0,2,0,$C10,I$6)</f>
        <v>79.083333333333329</v>
      </c>
      <c r="J10" s="20">
        <f>_xll.CDXZipStreamCF.Connect.CDXRouteBing(0,2,0,$C10,J$6)</f>
        <v>79.13333333333334</v>
      </c>
      <c r="K10" s="20">
        <f>_xll.CDXZipStreamCF.Connect.CDXRouteBing(0,2,0,$C10,K$6)</f>
        <v>143.01666666666668</v>
      </c>
      <c r="L10" s="20">
        <f>_xll.CDXZipStreamCF.Connect.CDXRouteBing(0,2,0,$C10,L$6)</f>
        <v>128.73333333333332</v>
      </c>
      <c r="M10" s="20">
        <f>_xll.CDXZipStreamCF.Connect.CDXRouteBing(0,2,0,$C10,M$6)</f>
        <v>143.6</v>
      </c>
      <c r="N10" s="20">
        <f>_xll.CDXZipStreamCF.Connect.CDXRouteBing(0,2,0,$C10,N$6)</f>
        <v>135.88333333333333</v>
      </c>
      <c r="O10" s="20">
        <f>_xll.CDXZipStreamCF.Connect.CDXRouteBing(0,2,0,$C10,O$6)</f>
        <v>137.08333333333334</v>
      </c>
      <c r="P10" s="20">
        <f>_xll.CDXZipStreamCF.Connect.CDXRouteBing(0,2,0,$C10,P$6)</f>
        <v>83.2</v>
      </c>
      <c r="Q10" s="20">
        <f>_xll.CDXZipStreamCF.Connect.CDXRouteBing(0,2,0,$C10,Q$6)</f>
        <v>138.83333333333334</v>
      </c>
      <c r="R10" s="21"/>
      <c r="S10" s="20">
        <f t="shared" si="0"/>
        <v>8</v>
      </c>
      <c r="T10" s="20">
        <f t="shared" si="1"/>
        <v>542.31666666666661</v>
      </c>
      <c r="U10" s="98"/>
      <c r="V10" s="16"/>
      <c r="W10" s="16" t="s">
        <v>448</v>
      </c>
      <c r="X10" t="s">
        <v>3303</v>
      </c>
      <c r="Y10" s="20">
        <f>_xll.CDXZipStreamCF.Connect.CDXRouteBing(0,2,0,$X10,Y$6)</f>
        <v>76.066666666666663</v>
      </c>
      <c r="Z10" s="20">
        <f>_xll.CDXZipStreamCF.Connect.CDXRouteBing(0,2,0,$X10,Z$6)</f>
        <v>67.849999999999994</v>
      </c>
      <c r="AE10" s="98"/>
      <c r="AF10" s="16"/>
      <c r="AG10" s="26" t="s">
        <v>448</v>
      </c>
      <c r="AH10" s="27" t="s">
        <v>3303</v>
      </c>
      <c r="AI10" s="20">
        <f>_xll.CDXZipStreamCF.Connect.CDXRouteBing(0,2,0,$AH10,AI$6)</f>
        <v>0</v>
      </c>
      <c r="AJ10" s="20">
        <f>_xll.CDXZipStreamCF.Connect.CDXRouteBing(0,2,0,$AH10,AJ$6)</f>
        <v>0</v>
      </c>
      <c r="AK10" s="20">
        <f>_xll.CDXZipStreamCF.Connect.CDXRouteBing(0,2,0,$AH10,AK$6)</f>
        <v>143.6</v>
      </c>
      <c r="AM10" s="98"/>
      <c r="AN10" s="16"/>
      <c r="AO10" s="26" t="s">
        <v>448</v>
      </c>
      <c r="AP10" s="27" t="s">
        <v>3303</v>
      </c>
      <c r="AQ10" s="20">
        <f>_xll.CDXZipStreamCF.Connect.CDXRouteBing(0,2,0,$AH10,AQ$6)</f>
        <v>0</v>
      </c>
      <c r="AR10" s="20">
        <f>_xll.CDXZipStreamCF.Connect.CDXRouteBing(0,2,0,$AH10,AR$6)</f>
        <v>0</v>
      </c>
      <c r="AS10" s="20">
        <f>_xll.CDXZipStreamCF.Connect.CDXRouteBing(0,2,0,$AH10,AS$6)</f>
        <v>143.6</v>
      </c>
      <c r="AT10" s="20">
        <f>_xll.CDXZipStreamCF.Connect.CDXRouteBing(0,2,0,$AH10,AT$6)</f>
        <v>67.849999999999994</v>
      </c>
      <c r="AY10" s="98"/>
    </row>
    <row r="11" spans="1:51" x14ac:dyDescent="0.2">
      <c r="A11" s="69"/>
      <c r="B11" s="24" t="s">
        <v>2722</v>
      </c>
      <c r="C11" s="25" t="s">
        <v>3310</v>
      </c>
      <c r="D11" s="20">
        <f>_xll.CDXZipStreamCF.Connect.CDXRouteBing(0,2,0,$C11,D$6)</f>
        <v>113.35</v>
      </c>
      <c r="E11" s="20">
        <f>_xll.CDXZipStreamCF.Connect.CDXRouteBing(0,2,0,$C11,E$6)</f>
        <v>67.016666666666666</v>
      </c>
      <c r="F11" s="20">
        <f>_xll.CDXZipStreamCF.Connect.CDXRouteBing(0,2,0,$C11,F$6)</f>
        <v>142.33333333333334</v>
      </c>
      <c r="G11" s="20">
        <f>_xll.CDXZipStreamCF.Connect.CDXRouteBing(0,2,0,$C11,G$6)</f>
        <v>67.066666666666663</v>
      </c>
      <c r="H11" s="20">
        <f>_xll.CDXZipStreamCF.Connect.CDXRouteBing(0,2,0,$C11,H$6)</f>
        <v>0</v>
      </c>
      <c r="I11" s="20">
        <f>_xll.CDXZipStreamCF.Connect.CDXRouteBing(0,2,0,$C11,I$6)</f>
        <v>47.916666666666664</v>
      </c>
      <c r="J11" s="20">
        <f>_xll.CDXZipStreamCF.Connect.CDXRouteBing(0,2,0,$C11,J$6)</f>
        <v>47.966666666666669</v>
      </c>
      <c r="K11" s="20">
        <f>_xll.CDXZipStreamCF.Connect.CDXRouteBing(0,2,0,$C11,K$6)</f>
        <v>172.53333333333333</v>
      </c>
      <c r="L11" s="20">
        <f>_xll.CDXZipStreamCF.Connect.CDXRouteBing(0,2,0,$C11,L$6)</f>
        <v>158.25</v>
      </c>
      <c r="M11" s="20">
        <f>_xll.CDXZipStreamCF.Connect.CDXRouteBing(0,2,0,$C11,M$6)</f>
        <v>173.1</v>
      </c>
      <c r="N11" s="20">
        <f>_xll.CDXZipStreamCF.Connect.CDXRouteBing(0,2,0,$C11,N$6)</f>
        <v>171.25</v>
      </c>
      <c r="O11" s="20">
        <f>_xll.CDXZipStreamCF.Connect.CDXRouteBing(0,2,0,$C11,O$6)</f>
        <v>112.15</v>
      </c>
      <c r="P11" s="20">
        <f>_xll.CDXZipStreamCF.Connect.CDXRouteBing(0,2,0,$C11,P$6)</f>
        <v>144.11666666666667</v>
      </c>
      <c r="Q11" s="20">
        <f>_xll.CDXZipStreamCF.Connect.CDXRouteBing(0,2,0,$C11,Q$6)</f>
        <v>101.48333333333333</v>
      </c>
      <c r="R11" s="21"/>
      <c r="S11" s="22">
        <f t="shared" si="0"/>
        <v>8</v>
      </c>
      <c r="T11" s="22">
        <f t="shared" si="1"/>
        <v>556.95000000000005</v>
      </c>
      <c r="U11" s="98"/>
      <c r="V11" s="16"/>
      <c r="W11" s="24" t="s">
        <v>2722</v>
      </c>
      <c r="X11" s="25" t="s">
        <v>3310</v>
      </c>
      <c r="Y11" s="20">
        <f>_xll.CDXZipStreamCF.Connect.CDXRouteBing(0,2,0,$X11,Y$6)</f>
        <v>113.35</v>
      </c>
      <c r="Z11" s="20">
        <f>_xll.CDXZipStreamCF.Connect.CDXRouteBing(0,2,0,$X11,Z$6)</f>
        <v>0</v>
      </c>
      <c r="AE11" s="98"/>
      <c r="AF11" s="16"/>
      <c r="AG11" s="16" t="s">
        <v>2722</v>
      </c>
      <c r="AH11" t="s">
        <v>3310</v>
      </c>
      <c r="AI11" s="20">
        <f>_xll.CDXZipStreamCF.Connect.CDXRouteBing(0,2,0,$AH11,AI$6)</f>
        <v>67.066666666666663</v>
      </c>
      <c r="AJ11" s="20">
        <f>_xll.CDXZipStreamCF.Connect.CDXRouteBing(0,2,0,$AH11,AJ$6)</f>
        <v>67.066666666666663</v>
      </c>
      <c r="AK11" s="20">
        <f>_xll.CDXZipStreamCF.Connect.CDXRouteBing(0,2,0,$AH11,AK$6)</f>
        <v>173.1</v>
      </c>
      <c r="AM11" s="98"/>
      <c r="AN11" s="16"/>
      <c r="AO11" s="24" t="s">
        <v>2722</v>
      </c>
      <c r="AP11" s="25" t="s">
        <v>3310</v>
      </c>
      <c r="AQ11" s="20">
        <f>_xll.CDXZipStreamCF.Connect.CDXRouteBing(0,2,0,$AH11,AQ$6)</f>
        <v>67.066666666666663</v>
      </c>
      <c r="AR11" s="20">
        <f>_xll.CDXZipStreamCF.Connect.CDXRouteBing(0,2,0,$AH11,AR$6)</f>
        <v>67.066666666666663</v>
      </c>
      <c r="AS11" s="20">
        <f>_xll.CDXZipStreamCF.Connect.CDXRouteBing(0,2,0,$AH11,AS$6)</f>
        <v>173.1</v>
      </c>
      <c r="AT11" s="20">
        <f>_xll.CDXZipStreamCF.Connect.CDXRouteBing(0,2,0,$AH11,AT$6)</f>
        <v>0</v>
      </c>
      <c r="AY11" s="98"/>
    </row>
    <row r="12" spans="1:51" x14ac:dyDescent="0.2">
      <c r="A12" s="69"/>
      <c r="B12" s="16" t="s">
        <v>809</v>
      </c>
      <c r="C12" t="s">
        <v>3300</v>
      </c>
      <c r="D12" s="20">
        <f>_xll.CDXZipStreamCF.Connect.CDXRouteBing(0,2,0,$C12,D$6)</f>
        <v>102.66666666666667</v>
      </c>
      <c r="E12" s="20">
        <f>_xll.CDXZipStreamCF.Connect.CDXRouteBing(0,2,0,$C12,E$6)</f>
        <v>52.866666666666667</v>
      </c>
      <c r="F12" s="20">
        <f>_xll.CDXZipStreamCF.Connect.CDXRouteBing(0,2,0,$C12,F$6)</f>
        <v>131.65</v>
      </c>
      <c r="G12" s="20">
        <f>_xll.CDXZipStreamCF.Connect.CDXRouteBing(0,2,0,$C12,G$6)</f>
        <v>80.599999999999994</v>
      </c>
      <c r="H12" s="20">
        <f>_xll.CDXZipStreamCF.Connect.CDXRouteBing(0,2,0,$C12,H$6)</f>
        <v>48.633333333333333</v>
      </c>
      <c r="I12" s="20">
        <f>_xll.CDXZipStreamCF.Connect.CDXRouteBing(0,2,0,$C12,I$6)</f>
        <v>0</v>
      </c>
      <c r="J12" s="20">
        <f>_xll.CDXZipStreamCF.Connect.CDXRouteBing(0,2,0,$C12,J$6)</f>
        <v>0.05</v>
      </c>
      <c r="K12" s="20">
        <f>_xll.CDXZipStreamCF.Connect.CDXRouteBing(0,2,0,$C12,K$6)</f>
        <v>161.85</v>
      </c>
      <c r="L12" s="20">
        <f>_xll.CDXZipStreamCF.Connect.CDXRouteBing(0,2,0,$C12,L$6)</f>
        <v>141</v>
      </c>
      <c r="M12" s="20">
        <f>_xll.CDXZipStreamCF.Connect.CDXRouteBing(0,2,0,$C12,M$6)</f>
        <v>152</v>
      </c>
      <c r="N12" s="20">
        <f>_xll.CDXZipStreamCF.Connect.CDXRouteBing(0,2,0,$C12,N$6)</f>
        <v>160.56666666666666</v>
      </c>
      <c r="O12" s="20">
        <f>_xll.CDXZipStreamCF.Connect.CDXRouteBing(0,2,0,$C12,O$6)</f>
        <v>81.599999999999994</v>
      </c>
      <c r="P12" s="20">
        <f>_xll.CDXZipStreamCF.Connect.CDXRouteBing(0,2,0,$C12,P$6)</f>
        <v>157.66666666666666</v>
      </c>
      <c r="Q12" s="20">
        <f>_xll.CDXZipStreamCF.Connect.CDXRouteBing(0,2,0,$C12,Q$6)</f>
        <v>136.38333333333333</v>
      </c>
      <c r="R12" s="21"/>
      <c r="S12" s="20">
        <f t="shared" si="0"/>
        <v>7</v>
      </c>
      <c r="T12" s="20">
        <f t="shared" si="1"/>
        <v>366.41666666666663</v>
      </c>
      <c r="U12" s="98"/>
      <c r="V12" s="16"/>
      <c r="W12" s="16" t="s">
        <v>809</v>
      </c>
      <c r="X12" t="s">
        <v>3300</v>
      </c>
      <c r="Y12" s="20">
        <f>_xll.CDXZipStreamCF.Connect.CDXRouteBing(0,2,0,$X12,Y$6)</f>
        <v>102.66666666666667</v>
      </c>
      <c r="Z12" s="20">
        <f>_xll.CDXZipStreamCF.Connect.CDXRouteBing(0,2,0,$X12,Z$6)</f>
        <v>48.633333333333333</v>
      </c>
      <c r="AE12" s="98"/>
      <c r="AF12" s="16"/>
      <c r="AG12" s="16" t="s">
        <v>809</v>
      </c>
      <c r="AH12" t="s">
        <v>3300</v>
      </c>
      <c r="AI12" s="20">
        <f>_xll.CDXZipStreamCF.Connect.CDXRouteBing(0,2,0,$AH12,AI$6)</f>
        <v>80.599999999999994</v>
      </c>
      <c r="AJ12" s="20">
        <f>_xll.CDXZipStreamCF.Connect.CDXRouteBing(0,2,0,$AH12,AJ$6)</f>
        <v>80.599999999999994</v>
      </c>
      <c r="AK12" s="20">
        <f>_xll.CDXZipStreamCF.Connect.CDXRouteBing(0,2,0,$AH12,AK$6)</f>
        <v>152</v>
      </c>
      <c r="AM12" s="98"/>
      <c r="AN12" s="16"/>
      <c r="AO12" s="16" t="s">
        <v>809</v>
      </c>
      <c r="AP12" t="s">
        <v>3300</v>
      </c>
      <c r="AQ12" s="20">
        <f>_xll.CDXZipStreamCF.Connect.CDXRouteBing(0,2,0,$AH12,AQ$6)</f>
        <v>80.599999999999994</v>
      </c>
      <c r="AR12" s="20">
        <f>_xll.CDXZipStreamCF.Connect.CDXRouteBing(0,2,0,$AH12,AR$6)</f>
        <v>80.599999999999994</v>
      </c>
      <c r="AS12" s="20">
        <f>_xll.CDXZipStreamCF.Connect.CDXRouteBing(0,2,0,$AH12,AS$6)</f>
        <v>152</v>
      </c>
      <c r="AT12" s="20">
        <f>_xll.CDXZipStreamCF.Connect.CDXRouteBing(0,2,0,$AH12,AT$6)</f>
        <v>48.633333333333333</v>
      </c>
      <c r="AY12" s="98"/>
    </row>
    <row r="13" spans="1:51" x14ac:dyDescent="0.2">
      <c r="A13" s="69"/>
      <c r="B13" s="16" t="s">
        <v>654</v>
      </c>
      <c r="C13" t="s">
        <v>3311</v>
      </c>
      <c r="D13" s="20">
        <f>_xll.CDXZipStreamCF.Connect.CDXRouteBing(0,2,0,$C13,D$6)</f>
        <v>102.61666666666666</v>
      </c>
      <c r="E13" s="20">
        <f>_xll.CDXZipStreamCF.Connect.CDXRouteBing(0,2,0,$C13,E$6)</f>
        <v>54.35</v>
      </c>
      <c r="F13" s="20">
        <f>_xll.CDXZipStreamCF.Connect.CDXRouteBing(0,2,0,$C13,F$6)</f>
        <v>131.6</v>
      </c>
      <c r="G13" s="20">
        <f>_xll.CDXZipStreamCF.Connect.CDXRouteBing(0,2,0,$C13,G$6)</f>
        <v>80.55</v>
      </c>
      <c r="H13" s="20">
        <f>_xll.CDXZipStreamCF.Connect.CDXRouteBing(0,2,0,$C13,H$6)</f>
        <v>48.583333333333336</v>
      </c>
      <c r="I13" s="20">
        <f>_xll.CDXZipStreamCF.Connect.CDXRouteBing(0,2,0,$C13,I$6)</f>
        <v>1.3666666666666667</v>
      </c>
      <c r="J13" s="20">
        <f>_xll.CDXZipStreamCF.Connect.CDXRouteBing(0,2,0,$C13,J$6)</f>
        <v>0</v>
      </c>
      <c r="K13" s="20">
        <f>_xll.CDXZipStreamCF.Connect.CDXRouteBing(0,2,0,$C13,K$6)</f>
        <v>161.80000000000001</v>
      </c>
      <c r="L13" s="20">
        <f>_xll.CDXZipStreamCF.Connect.CDXRouteBing(0,2,0,$C13,L$6)</f>
        <v>140.94999999999999</v>
      </c>
      <c r="M13" s="20">
        <f>_xll.CDXZipStreamCF.Connect.CDXRouteBing(0,2,0,$C13,M$6)</f>
        <v>151.94999999999999</v>
      </c>
      <c r="N13" s="20">
        <f>_xll.CDXZipStreamCF.Connect.CDXRouteBing(0,2,0,$C13,N$6)</f>
        <v>160.51666666666668</v>
      </c>
      <c r="O13" s="20">
        <f>_xll.CDXZipStreamCF.Connect.CDXRouteBing(0,2,0,$C13,O$6)</f>
        <v>81.55</v>
      </c>
      <c r="P13" s="20">
        <f>_xll.CDXZipStreamCF.Connect.CDXRouteBing(0,2,0,$C13,P$6)</f>
        <v>157.61666666666667</v>
      </c>
      <c r="Q13" s="20">
        <f>_xll.CDXZipStreamCF.Connect.CDXRouteBing(0,2,0,$C13,Q$6)</f>
        <v>136.33333333333334</v>
      </c>
      <c r="R13" s="21"/>
      <c r="S13" s="20">
        <f t="shared" si="0"/>
        <v>7</v>
      </c>
      <c r="T13" s="20">
        <f t="shared" si="1"/>
        <v>369.01666666666665</v>
      </c>
      <c r="U13" s="98"/>
      <c r="V13" s="16"/>
      <c r="W13" s="16" t="s">
        <v>654</v>
      </c>
      <c r="X13" t="s">
        <v>3311</v>
      </c>
      <c r="Y13" s="20">
        <f>_xll.CDXZipStreamCF.Connect.CDXRouteBing(0,2,0,$X13,Y$6)</f>
        <v>102.61666666666666</v>
      </c>
      <c r="Z13" s="20">
        <f>_xll.CDXZipStreamCF.Connect.CDXRouteBing(0,2,0,$X13,Z$6)</f>
        <v>48.583333333333336</v>
      </c>
      <c r="AE13" s="98"/>
      <c r="AF13" s="16"/>
      <c r="AG13" s="16" t="s">
        <v>654</v>
      </c>
      <c r="AH13" t="s">
        <v>3311</v>
      </c>
      <c r="AI13" s="20">
        <f>_xll.CDXZipStreamCF.Connect.CDXRouteBing(0,2,0,$AH13,AI$6)</f>
        <v>80.55</v>
      </c>
      <c r="AJ13" s="20">
        <f>_xll.CDXZipStreamCF.Connect.CDXRouteBing(0,2,0,$AH13,AJ$6)</f>
        <v>80.55</v>
      </c>
      <c r="AK13" s="20">
        <f>_xll.CDXZipStreamCF.Connect.CDXRouteBing(0,2,0,$AH13,AK$6)</f>
        <v>151.94999999999999</v>
      </c>
      <c r="AM13" s="98"/>
      <c r="AN13" s="16"/>
      <c r="AO13" s="16" t="s">
        <v>654</v>
      </c>
      <c r="AP13" t="s">
        <v>3311</v>
      </c>
      <c r="AQ13" s="20">
        <f>_xll.CDXZipStreamCF.Connect.CDXRouteBing(0,2,0,$AH13,AQ$6)</f>
        <v>80.55</v>
      </c>
      <c r="AR13" s="20">
        <f>_xll.CDXZipStreamCF.Connect.CDXRouteBing(0,2,0,$AH13,AR$6)</f>
        <v>80.55</v>
      </c>
      <c r="AS13" s="20">
        <f>_xll.CDXZipStreamCF.Connect.CDXRouteBing(0,2,0,$AH13,AS$6)</f>
        <v>151.94999999999999</v>
      </c>
      <c r="AT13" s="20">
        <f>_xll.CDXZipStreamCF.Connect.CDXRouteBing(0,2,0,$AH13,AT$6)</f>
        <v>48.583333333333336</v>
      </c>
      <c r="AY13" s="98"/>
    </row>
    <row r="14" spans="1:51" x14ac:dyDescent="0.2">
      <c r="A14" s="69"/>
      <c r="B14" s="16" t="s">
        <v>2533</v>
      </c>
      <c r="C14" t="s">
        <v>3312</v>
      </c>
      <c r="D14" s="20">
        <f>_xll.CDXZipStreamCF.Connect.CDXRouteBing(0,2,0,$C14,D$6)</f>
        <v>92.85</v>
      </c>
      <c r="E14" s="20">
        <f>_xll.CDXZipStreamCF.Connect.CDXRouteBing(0,2,0,$C14,E$6)</f>
        <v>119.2</v>
      </c>
      <c r="F14" s="20">
        <f>_xll.CDXZipStreamCF.Connect.CDXRouteBing(0,2,0,$C14,F$6)</f>
        <v>33.783333333333331</v>
      </c>
      <c r="G14" s="20">
        <f>_xll.CDXZipStreamCF.Connect.CDXRouteBing(0,2,0,$C14,G$6)</f>
        <v>141.75</v>
      </c>
      <c r="H14" s="20">
        <f>_xll.CDXZipStreamCF.Connect.CDXRouteBing(0,2,0,$C14,H$6)</f>
        <v>173.18333333333334</v>
      </c>
      <c r="I14" s="20">
        <f>_xll.CDXZipStreamCF.Connect.CDXRouteBing(0,2,0,$C14,I$6)</f>
        <v>160.55000000000001</v>
      </c>
      <c r="J14" s="20">
        <f>_xll.CDXZipStreamCF.Connect.CDXRouteBing(0,2,0,$C14,J$6)</f>
        <v>160.6</v>
      </c>
      <c r="K14" s="20">
        <f>_xll.CDXZipStreamCF.Connect.CDXRouteBing(0,2,0,$C14,K$6)</f>
        <v>0</v>
      </c>
      <c r="L14" s="20">
        <f>_xll.CDXZipStreamCF.Connect.CDXRouteBing(0,2,0,$C14,L$6)</f>
        <v>42.55</v>
      </c>
      <c r="M14" s="20">
        <f>_xll.CDXZipStreamCF.Connect.CDXRouteBing(0,2,0,$C14,M$6)</f>
        <v>31.9</v>
      </c>
      <c r="N14" s="20">
        <f>_xll.CDXZipStreamCF.Connect.CDXRouteBing(0,2,0,$C14,N$6)</f>
        <v>58.1</v>
      </c>
      <c r="O14" s="20">
        <f>_xll.CDXZipStreamCF.Connect.CDXRouteBing(0,2,0,$C14,O$6)</f>
        <v>194.63333333333333</v>
      </c>
      <c r="P14" s="20">
        <f>_xll.CDXZipStreamCF.Connect.CDXRouteBing(0,2,0,$C14,P$6)</f>
        <v>141.9</v>
      </c>
      <c r="Q14" s="20">
        <f>_xll.CDXZipStreamCF.Connect.CDXRouteBing(0,2,0,$C14,Q$6)</f>
        <v>265.56666666666666</v>
      </c>
      <c r="R14" s="21"/>
      <c r="S14" s="20">
        <f t="shared" si="0"/>
        <v>7</v>
      </c>
      <c r="T14" s="20">
        <f t="shared" si="1"/>
        <v>378.38333333333333</v>
      </c>
      <c r="U14" s="98"/>
      <c r="V14" s="16"/>
      <c r="W14" s="16" t="s">
        <v>2533</v>
      </c>
      <c r="X14" t="s">
        <v>3312</v>
      </c>
      <c r="Y14" s="20">
        <f>_xll.CDXZipStreamCF.Connect.CDXRouteBing(0,2,0,$X14,Y$6)</f>
        <v>92.85</v>
      </c>
      <c r="Z14" s="20">
        <f>_xll.CDXZipStreamCF.Connect.CDXRouteBing(0,2,0,$X14,Z$6)</f>
        <v>173.18333333333334</v>
      </c>
      <c r="AE14" s="98"/>
      <c r="AF14" s="16"/>
      <c r="AG14" s="16" t="s">
        <v>2533</v>
      </c>
      <c r="AH14" t="s">
        <v>3312</v>
      </c>
      <c r="AI14" s="20">
        <f>_xll.CDXZipStreamCF.Connect.CDXRouteBing(0,2,0,$AH14,AI$6)</f>
        <v>141.75</v>
      </c>
      <c r="AJ14" s="20">
        <f>_xll.CDXZipStreamCF.Connect.CDXRouteBing(0,2,0,$AH14,AJ$6)</f>
        <v>141.75</v>
      </c>
      <c r="AK14" s="20">
        <f>_xll.CDXZipStreamCF.Connect.CDXRouteBing(0,2,0,$AH14,AK$6)</f>
        <v>31.9</v>
      </c>
      <c r="AM14" s="98"/>
      <c r="AN14" s="16"/>
      <c r="AO14" s="16" t="s">
        <v>2533</v>
      </c>
      <c r="AP14" t="s">
        <v>3312</v>
      </c>
      <c r="AQ14" s="20">
        <f>_xll.CDXZipStreamCF.Connect.CDXRouteBing(0,2,0,$AH14,AQ$6)</f>
        <v>141.75</v>
      </c>
      <c r="AR14" s="20">
        <f>_xll.CDXZipStreamCF.Connect.CDXRouteBing(0,2,0,$AH14,AR$6)</f>
        <v>141.75</v>
      </c>
      <c r="AS14" s="20">
        <f>_xll.CDXZipStreamCF.Connect.CDXRouteBing(0,2,0,$AH14,AS$6)</f>
        <v>31.9</v>
      </c>
      <c r="AT14" s="20">
        <f>_xll.CDXZipStreamCF.Connect.CDXRouteBing(0,2,0,$AH14,AT$6)</f>
        <v>173.18333333333334</v>
      </c>
      <c r="AY14" s="98"/>
    </row>
    <row r="15" spans="1:51" x14ac:dyDescent="0.2">
      <c r="A15" s="69"/>
      <c r="B15" s="16" t="s">
        <v>2537</v>
      </c>
      <c r="C15" t="s">
        <v>3313</v>
      </c>
      <c r="D15" s="20">
        <f>_xll.CDXZipStreamCF.Connect.CDXRouteBing(0,2,0,$C15,D$6)</f>
        <v>76.683333333333337</v>
      </c>
      <c r="E15" s="20">
        <f>_xll.CDXZipStreamCF.Connect.CDXRouteBing(0,2,0,$C15,E$6)</f>
        <v>103.66666666666667</v>
      </c>
      <c r="F15" s="20">
        <f>_xll.CDXZipStreamCF.Connect.CDXRouteBing(0,2,0,$C15,F$6)</f>
        <v>27.283333333333335</v>
      </c>
      <c r="G15" s="20">
        <f>_xll.CDXZipStreamCF.Connect.CDXRouteBing(0,2,0,$C15,G$6)</f>
        <v>126.21666666666667</v>
      </c>
      <c r="H15" s="20">
        <f>_xll.CDXZipStreamCF.Connect.CDXRouteBing(0,2,0,$C15,H$6)</f>
        <v>157.65</v>
      </c>
      <c r="I15" s="20">
        <f>_xll.CDXZipStreamCF.Connect.CDXRouteBing(0,2,0,$C15,I$6)</f>
        <v>139.80000000000001</v>
      </c>
      <c r="J15" s="20">
        <f>_xll.CDXZipStreamCF.Connect.CDXRouteBing(0,2,0,$C15,J$6)</f>
        <v>139.85</v>
      </c>
      <c r="K15" s="20">
        <f>_xll.CDXZipStreamCF.Connect.CDXRouteBing(0,2,0,$C15,K$6)</f>
        <v>43.15</v>
      </c>
      <c r="L15" s="20">
        <f>_xll.CDXZipStreamCF.Connect.CDXRouteBing(0,2,0,$C15,L$6)</f>
        <v>0</v>
      </c>
      <c r="M15" s="20">
        <f>_xll.CDXZipStreamCF.Connect.CDXRouteBing(0,2,0,$C15,M$6)</f>
        <v>32.833333333333336</v>
      </c>
      <c r="N15" s="20">
        <f>_xll.CDXZipStreamCF.Connect.CDXRouteBing(0,2,0,$C15,N$6)</f>
        <v>95.216666666666669</v>
      </c>
      <c r="O15" s="20">
        <f>_xll.CDXZipStreamCF.Connect.CDXRouteBing(0,2,0,$C15,O$6)</f>
        <v>165.85</v>
      </c>
      <c r="P15" s="20">
        <f>_xll.CDXZipStreamCF.Connect.CDXRouteBing(0,2,0,$C15,P$6)</f>
        <v>135.65</v>
      </c>
      <c r="Q15" s="20">
        <f>_xll.CDXZipStreamCF.Connect.CDXRouteBing(0,2,0,$C15,Q$6)</f>
        <v>250.03333333333333</v>
      </c>
      <c r="R15" s="21"/>
      <c r="S15" s="20">
        <f t="shared" si="0"/>
        <v>7</v>
      </c>
      <c r="T15" s="20">
        <f t="shared" si="1"/>
        <v>378.83333333333337</v>
      </c>
      <c r="U15" s="98"/>
      <c r="V15" s="16"/>
      <c r="W15" s="16" t="s">
        <v>2537</v>
      </c>
      <c r="X15" t="s">
        <v>3313</v>
      </c>
      <c r="Y15" s="20">
        <f>_xll.CDXZipStreamCF.Connect.CDXRouteBing(0,2,0,$X15,Y$6)</f>
        <v>76.683333333333337</v>
      </c>
      <c r="Z15" s="20">
        <f>_xll.CDXZipStreamCF.Connect.CDXRouteBing(0,2,0,$X15,Z$6)</f>
        <v>157.65</v>
      </c>
      <c r="AE15" s="98"/>
      <c r="AF15" s="16"/>
      <c r="AG15" s="16" t="s">
        <v>2537</v>
      </c>
      <c r="AH15" t="s">
        <v>3313</v>
      </c>
      <c r="AI15" s="20">
        <f>_xll.CDXZipStreamCF.Connect.CDXRouteBing(0,2,0,$AH15,AI$6)</f>
        <v>126.21666666666667</v>
      </c>
      <c r="AJ15" s="20">
        <f>_xll.CDXZipStreamCF.Connect.CDXRouteBing(0,2,0,$AH15,AJ$6)</f>
        <v>126.21666666666667</v>
      </c>
      <c r="AK15" s="20">
        <f>_xll.CDXZipStreamCF.Connect.CDXRouteBing(0,2,0,$AH15,AK$6)</f>
        <v>32.833333333333336</v>
      </c>
      <c r="AM15" s="98"/>
      <c r="AN15" s="16"/>
      <c r="AO15" s="16" t="s">
        <v>2537</v>
      </c>
      <c r="AP15" t="s">
        <v>3313</v>
      </c>
      <c r="AQ15" s="20">
        <f>_xll.CDXZipStreamCF.Connect.CDXRouteBing(0,2,0,$AH15,AQ$6)</f>
        <v>126.21666666666667</v>
      </c>
      <c r="AR15" s="20">
        <f>_xll.CDXZipStreamCF.Connect.CDXRouteBing(0,2,0,$AH15,AR$6)</f>
        <v>126.21666666666667</v>
      </c>
      <c r="AS15" s="20">
        <f>_xll.CDXZipStreamCF.Connect.CDXRouteBing(0,2,0,$AH15,AS$6)</f>
        <v>32.833333333333336</v>
      </c>
      <c r="AT15" s="20">
        <f>_xll.CDXZipStreamCF.Connect.CDXRouteBing(0,2,0,$AH15,AT$6)</f>
        <v>157.65</v>
      </c>
      <c r="AY15" s="98"/>
    </row>
    <row r="16" spans="1:51" x14ac:dyDescent="0.2">
      <c r="A16" s="69"/>
      <c r="B16" s="16" t="s">
        <v>713</v>
      </c>
      <c r="C16" t="s">
        <v>3299</v>
      </c>
      <c r="D16" s="20">
        <f>_xll.CDXZipStreamCF.Connect.CDXRouteBing(0,2,0,$C16,D$6)</f>
        <v>91.716666666666669</v>
      </c>
      <c r="E16" s="20">
        <f>_xll.CDXZipStreamCF.Connect.CDXRouteBing(0,2,0,$C16,E$6)</f>
        <v>118.05</v>
      </c>
      <c r="F16" s="20">
        <f>_xll.CDXZipStreamCF.Connect.CDXRouteBing(0,2,0,$C16,F$6)</f>
        <v>32.633333333333333</v>
      </c>
      <c r="G16" s="20">
        <f>_xll.CDXZipStreamCF.Connect.CDXRouteBing(0,2,0,$C16,G$6)</f>
        <v>140.6</v>
      </c>
      <c r="H16" s="20">
        <f>_xll.CDXZipStreamCF.Connect.CDXRouteBing(0,2,0,$C16,H$6)</f>
        <v>172.05</v>
      </c>
      <c r="I16" s="20">
        <f>_xll.CDXZipStreamCF.Connect.CDXRouteBing(0,2,0,$C16,I$6)</f>
        <v>150.03333333333333</v>
      </c>
      <c r="J16" s="20">
        <f>_xll.CDXZipStreamCF.Connect.CDXRouteBing(0,2,0,$C16,J$6)</f>
        <v>150.08333333333334</v>
      </c>
      <c r="K16" s="20">
        <f>_xll.CDXZipStreamCF.Connect.CDXRouteBing(0,2,0,$C16,K$6)</f>
        <v>30.933333333333334</v>
      </c>
      <c r="L16" s="20">
        <f>_xll.CDXZipStreamCF.Connect.CDXRouteBing(0,2,0,$C16,L$6)</f>
        <v>31.9</v>
      </c>
      <c r="M16" s="20">
        <f>_xll.CDXZipStreamCF.Connect.CDXRouteBing(0,2,0,$C16,M$6)</f>
        <v>0</v>
      </c>
      <c r="N16" s="20">
        <f>_xll.CDXZipStreamCF.Connect.CDXRouteBing(0,2,0,$C16,N$6)</f>
        <v>81.2</v>
      </c>
      <c r="O16" s="20">
        <f>_xll.CDXZipStreamCF.Connect.CDXRouteBing(0,2,0,$C16,O$6)</f>
        <v>176.08333333333334</v>
      </c>
      <c r="P16" s="20">
        <f>_xll.CDXZipStreamCF.Connect.CDXRouteBing(0,2,0,$C16,P$6)</f>
        <v>142.16666666666666</v>
      </c>
      <c r="Q16" s="20">
        <f>_xll.CDXZipStreamCF.Connect.CDXRouteBing(0,2,0,$C16,Q$6)</f>
        <v>264.41666666666669</v>
      </c>
      <c r="R16" s="21"/>
      <c r="S16" s="20">
        <f t="shared" si="0"/>
        <v>7</v>
      </c>
      <c r="T16" s="20">
        <f t="shared" si="1"/>
        <v>386.43333333333328</v>
      </c>
      <c r="U16" s="98"/>
      <c r="V16" s="16"/>
      <c r="W16" s="16" t="s">
        <v>713</v>
      </c>
      <c r="X16" t="s">
        <v>3299</v>
      </c>
      <c r="Y16" s="20">
        <f>_xll.CDXZipStreamCF.Connect.CDXRouteBing(0,2,0,$X16,Y$6)</f>
        <v>91.716666666666669</v>
      </c>
      <c r="Z16" s="20">
        <f>_xll.CDXZipStreamCF.Connect.CDXRouteBing(0,2,0,$X16,Z$6)</f>
        <v>172.05</v>
      </c>
      <c r="AE16" s="98"/>
      <c r="AF16" s="16"/>
      <c r="AG16" s="26" t="s">
        <v>713</v>
      </c>
      <c r="AH16" s="27" t="s">
        <v>3299</v>
      </c>
      <c r="AI16" s="20">
        <f>_xll.CDXZipStreamCF.Connect.CDXRouteBing(0,2,0,$AH16,AI$6)</f>
        <v>140.6</v>
      </c>
      <c r="AJ16" s="20">
        <f>_xll.CDXZipStreamCF.Connect.CDXRouteBing(0,2,0,$AH16,AJ$6)</f>
        <v>140.6</v>
      </c>
      <c r="AK16" s="20">
        <f>_xll.CDXZipStreamCF.Connect.CDXRouteBing(0,2,0,$AH16,AK$6)</f>
        <v>0</v>
      </c>
      <c r="AM16" s="98"/>
      <c r="AN16" s="16"/>
      <c r="AO16" s="26" t="s">
        <v>713</v>
      </c>
      <c r="AP16" s="27" t="s">
        <v>3299</v>
      </c>
      <c r="AQ16" s="20">
        <f>_xll.CDXZipStreamCF.Connect.CDXRouteBing(0,2,0,$AH16,AQ$6)</f>
        <v>140.6</v>
      </c>
      <c r="AR16" s="20">
        <f>_xll.CDXZipStreamCF.Connect.CDXRouteBing(0,2,0,$AH16,AR$6)</f>
        <v>140.6</v>
      </c>
      <c r="AS16" s="20">
        <f>_xll.CDXZipStreamCF.Connect.CDXRouteBing(0,2,0,$AH16,AS$6)</f>
        <v>0</v>
      </c>
      <c r="AT16" s="20">
        <f>_xll.CDXZipStreamCF.Connect.CDXRouteBing(0,2,0,$AH16,AT$6)</f>
        <v>172.05</v>
      </c>
      <c r="AY16" s="98"/>
    </row>
    <row r="17" spans="1:51" x14ac:dyDescent="0.2">
      <c r="A17" s="69"/>
      <c r="B17" s="16" t="s">
        <v>710</v>
      </c>
      <c r="C17" t="s">
        <v>3307</v>
      </c>
      <c r="D17" s="20">
        <f>_xll.CDXZipStreamCF.Connect.CDXRouteBing(0,2,0,$C17,D$6)</f>
        <v>73.183333333333337</v>
      </c>
      <c r="E17" s="20">
        <f>_xll.CDXZipStreamCF.Connect.CDXRouteBing(0,2,0,$C17,E$6)</f>
        <v>121.61666666666666</v>
      </c>
      <c r="F17" s="20">
        <f>_xll.CDXZipStreamCF.Connect.CDXRouteBing(0,2,0,$C17,F$6)</f>
        <v>86.15</v>
      </c>
      <c r="G17" s="20">
        <f>_xll.CDXZipStreamCF.Connect.CDXRouteBing(0,2,0,$C17,G$6)</f>
        <v>133.58333333333334</v>
      </c>
      <c r="H17" s="20">
        <f>_xll.CDXZipStreamCF.Connect.CDXRouteBing(0,2,0,$C17,H$6)</f>
        <v>170.91666666666666</v>
      </c>
      <c r="I17" s="20">
        <f>_xll.CDXZipStreamCF.Connect.CDXRouteBing(0,2,0,$C17,I$6)</f>
        <v>158.28333333333333</v>
      </c>
      <c r="J17" s="20">
        <f>_xll.CDXZipStreamCF.Connect.CDXRouteBing(0,2,0,$C17,J$6)</f>
        <v>158.33333333333334</v>
      </c>
      <c r="K17" s="20">
        <f>_xll.CDXZipStreamCF.Connect.CDXRouteBing(0,2,0,$C17,K$6)</f>
        <v>60.85</v>
      </c>
      <c r="L17" s="20">
        <f>_xll.CDXZipStreamCF.Connect.CDXRouteBing(0,2,0,$C17,L$6)</f>
        <v>94.916666666666671</v>
      </c>
      <c r="M17" s="20">
        <f>_xll.CDXZipStreamCF.Connect.CDXRouteBing(0,2,0,$C17,M$6)</f>
        <v>83.433333333333337</v>
      </c>
      <c r="N17" s="20">
        <f>_xll.CDXZipStreamCF.Connect.CDXRouteBing(0,2,0,$C17,N$6)</f>
        <v>0</v>
      </c>
      <c r="O17" s="20">
        <f>_xll.CDXZipStreamCF.Connect.CDXRouteBing(0,2,0,$C17,O$6)</f>
        <v>216.33333333333334</v>
      </c>
      <c r="P17" s="20">
        <f>_xll.CDXZipStreamCF.Connect.CDXRouteBing(0,2,0,$C17,P$6)</f>
        <v>110.73333333333333</v>
      </c>
      <c r="Q17" s="20">
        <f>_xll.CDXZipStreamCF.Connect.CDXRouteBing(0,2,0,$C17,Q$6)</f>
        <v>235.51666666666668</v>
      </c>
      <c r="R17" s="21"/>
      <c r="S17" s="20">
        <f t="shared" si="0"/>
        <v>7</v>
      </c>
      <c r="T17" s="20">
        <f t="shared" si="1"/>
        <v>509.26666666666671</v>
      </c>
      <c r="U17" s="98"/>
      <c r="V17" s="16"/>
      <c r="W17" s="16" t="s">
        <v>710</v>
      </c>
      <c r="X17" t="s">
        <v>3307</v>
      </c>
      <c r="Y17" s="20">
        <f>_xll.CDXZipStreamCF.Connect.CDXRouteBing(0,2,0,$X17,Y$6)</f>
        <v>73.183333333333337</v>
      </c>
      <c r="Z17" s="20">
        <f>_xll.CDXZipStreamCF.Connect.CDXRouteBing(0,2,0,$X17,Z$6)</f>
        <v>170.91666666666666</v>
      </c>
      <c r="AE17" s="98"/>
      <c r="AF17" s="16"/>
      <c r="AG17" s="16" t="s">
        <v>710</v>
      </c>
      <c r="AH17" t="s">
        <v>3307</v>
      </c>
      <c r="AI17" s="20">
        <f>_xll.CDXZipStreamCF.Connect.CDXRouteBing(0,2,0,$AH17,AI$6)</f>
        <v>133.58333333333334</v>
      </c>
      <c r="AJ17" s="20">
        <f>_xll.CDXZipStreamCF.Connect.CDXRouteBing(0,2,0,$AH17,AJ$6)</f>
        <v>133.58333333333334</v>
      </c>
      <c r="AK17" s="20">
        <f>_xll.CDXZipStreamCF.Connect.CDXRouteBing(0,2,0,$AH17,AK$6)</f>
        <v>83.433333333333337</v>
      </c>
      <c r="AM17" s="98"/>
      <c r="AN17" s="16"/>
      <c r="AO17" s="16" t="s">
        <v>710</v>
      </c>
      <c r="AP17" t="s">
        <v>3307</v>
      </c>
      <c r="AQ17" s="20">
        <f>_xll.CDXZipStreamCF.Connect.CDXRouteBing(0,2,0,$AH17,AQ$6)</f>
        <v>133.58333333333334</v>
      </c>
      <c r="AR17" s="20">
        <f>_xll.CDXZipStreamCF.Connect.CDXRouteBing(0,2,0,$AH17,AR$6)</f>
        <v>133.58333333333334</v>
      </c>
      <c r="AS17" s="20">
        <f>_xll.CDXZipStreamCF.Connect.CDXRouteBing(0,2,0,$AH17,AS$6)</f>
        <v>83.433333333333337</v>
      </c>
      <c r="AT17" s="20">
        <f>_xll.CDXZipStreamCF.Connect.CDXRouteBing(0,2,0,$AH17,AT$6)</f>
        <v>170.91666666666666</v>
      </c>
      <c r="AY17" s="98"/>
    </row>
    <row r="18" spans="1:51" x14ac:dyDescent="0.2">
      <c r="A18" s="69"/>
      <c r="B18" s="16" t="s">
        <v>2529</v>
      </c>
      <c r="C18" t="s">
        <v>3301</v>
      </c>
      <c r="D18" s="20">
        <f>_xll.CDXZipStreamCF.Connect.CDXRouteBing(0,2,0,$C18,D$6)</f>
        <v>159.58333333333334</v>
      </c>
      <c r="E18" s="20">
        <f>_xll.CDXZipStreamCF.Connect.CDXRouteBing(0,2,0,$C18,E$6)</f>
        <v>110.16666666666667</v>
      </c>
      <c r="F18" s="20">
        <f>_xll.CDXZipStreamCF.Connect.CDXRouteBing(0,2,0,$C18,F$6)</f>
        <v>179.55</v>
      </c>
      <c r="G18" s="20">
        <f>_xll.CDXZipStreamCF.Connect.CDXRouteBing(0,2,0,$C18,G$6)</f>
        <v>137.51666666666668</v>
      </c>
      <c r="H18" s="20">
        <f>_xll.CDXZipStreamCF.Connect.CDXRouteBing(0,2,0,$C18,H$6)</f>
        <v>109.45</v>
      </c>
      <c r="I18" s="20">
        <f>_xll.CDXZipStreamCF.Connect.CDXRouteBing(0,2,0,$C18,I$6)</f>
        <v>81.8</v>
      </c>
      <c r="J18" s="20">
        <f>_xll.CDXZipStreamCF.Connect.CDXRouteBing(0,2,0,$C18,J$6)</f>
        <v>81.849999999999994</v>
      </c>
      <c r="K18" s="20">
        <f>_xll.CDXZipStreamCF.Connect.CDXRouteBing(0,2,0,$C18,K$6)</f>
        <v>194.68333333333334</v>
      </c>
      <c r="L18" s="20">
        <f>_xll.CDXZipStreamCF.Connect.CDXRouteBing(0,2,0,$C18,L$6)</f>
        <v>165.65</v>
      </c>
      <c r="M18" s="20">
        <f>_xll.CDXZipStreamCF.Connect.CDXRouteBing(0,2,0,$C18,M$6)</f>
        <v>176.65</v>
      </c>
      <c r="N18" s="20">
        <f>_xll.CDXZipStreamCF.Connect.CDXRouteBing(0,2,0,$C18,N$6)</f>
        <v>217.48333333333332</v>
      </c>
      <c r="O18" s="20">
        <f>_xll.CDXZipStreamCF.Connect.CDXRouteBing(0,2,0,$C18,O$6)</f>
        <v>0</v>
      </c>
      <c r="P18" s="20">
        <f>_xll.CDXZipStreamCF.Connect.CDXRouteBing(0,2,0,$C18,P$6)</f>
        <v>214.58333333333334</v>
      </c>
      <c r="Q18" s="20">
        <f>_xll.CDXZipStreamCF.Connect.CDXRouteBing(0,2,0,$C18,Q$6)</f>
        <v>197.16666666666666</v>
      </c>
      <c r="R18" s="21"/>
      <c r="S18" s="20">
        <f t="shared" si="0"/>
        <v>5</v>
      </c>
      <c r="T18" s="20">
        <f t="shared" si="1"/>
        <v>383.26666666666665</v>
      </c>
      <c r="U18" s="98"/>
      <c r="V18" s="16"/>
      <c r="W18" s="16" t="s">
        <v>2529</v>
      </c>
      <c r="X18" t="s">
        <v>3301</v>
      </c>
      <c r="Y18" s="20">
        <f>_xll.CDXZipStreamCF.Connect.CDXRouteBing(0,2,0,$X18,Y$6)</f>
        <v>159.58333333333334</v>
      </c>
      <c r="Z18" s="20">
        <f>_xll.CDXZipStreamCF.Connect.CDXRouteBing(0,2,0,$X18,Z$6)</f>
        <v>109.45</v>
      </c>
      <c r="AE18" s="98"/>
      <c r="AF18" s="16"/>
      <c r="AG18" s="16" t="s">
        <v>2529</v>
      </c>
      <c r="AH18" t="s">
        <v>3301</v>
      </c>
      <c r="AI18" s="86">
        <f>_xll.CDXZipStreamCF.Connect.CDXRouteBing(0,2,0,$AH18,AI$6)</f>
        <v>137.51666666666668</v>
      </c>
      <c r="AJ18" s="86">
        <f>_xll.CDXZipStreamCF.Connect.CDXRouteBing(0,2,0,$AH18,AJ$6)</f>
        <v>137.51666666666668</v>
      </c>
      <c r="AK18" s="86">
        <f>_xll.CDXZipStreamCF.Connect.CDXRouteBing(0,2,0,$AH18,AK$6)</f>
        <v>176.65</v>
      </c>
      <c r="AM18" s="98"/>
      <c r="AN18" s="16"/>
      <c r="AO18" s="16" t="s">
        <v>2529</v>
      </c>
      <c r="AP18" t="s">
        <v>3301</v>
      </c>
      <c r="AQ18" s="86">
        <f>_xll.CDXZipStreamCF.Connect.CDXRouteBing(0,2,0,$AH18,AQ$6)</f>
        <v>137.51666666666668</v>
      </c>
      <c r="AR18" s="86">
        <f>_xll.CDXZipStreamCF.Connect.CDXRouteBing(0,2,0,$AH18,AR$6)</f>
        <v>137.51666666666668</v>
      </c>
      <c r="AS18" s="86">
        <f>_xll.CDXZipStreamCF.Connect.CDXRouteBing(0,2,0,$AH18,AS$6)</f>
        <v>176.65</v>
      </c>
      <c r="AT18" s="20">
        <f>_xll.CDXZipStreamCF.Connect.CDXRouteBing(0,2,0,$AH18,AT$6)</f>
        <v>109.45</v>
      </c>
      <c r="AY18" s="98"/>
    </row>
    <row r="19" spans="1:51" x14ac:dyDescent="0.2">
      <c r="A19" s="69"/>
      <c r="B19" s="16" t="s">
        <v>706</v>
      </c>
      <c r="C19" t="s">
        <v>3302</v>
      </c>
      <c r="D19" s="20">
        <f>_xll.CDXZipStreamCF.Connect.CDXRouteBing(0,2,0,$C19,D$6)</f>
        <v>72.349999999999994</v>
      </c>
      <c r="E19" s="20">
        <f>_xll.CDXZipStreamCF.Connect.CDXRouteBing(0,2,0,$C19,E$6)</f>
        <v>120.01666666666667</v>
      </c>
      <c r="F19" s="20">
        <f>_xll.CDXZipStreamCF.Connect.CDXRouteBing(0,2,0,$C19,F$6)</f>
        <v>121.81666666666666</v>
      </c>
      <c r="G19" s="20">
        <f>_xll.CDXZipStreamCF.Connect.CDXRouteBing(0,2,0,$C19,G$6)</f>
        <v>81.25</v>
      </c>
      <c r="H19" s="20">
        <f>_xll.CDXZipStreamCF.Connect.CDXRouteBing(0,2,0,$C19,H$6)</f>
        <v>143.69999999999999</v>
      </c>
      <c r="I19" s="20">
        <f>_xll.CDXZipStreamCF.Connect.CDXRouteBing(0,2,0,$C19,I$6)</f>
        <v>154.93333333333334</v>
      </c>
      <c r="J19" s="20">
        <f>_xll.CDXZipStreamCF.Connect.CDXRouteBing(0,2,0,$C19,J$6)</f>
        <v>154.98333333333332</v>
      </c>
      <c r="K19" s="20">
        <f>_xll.CDXZipStreamCF.Connect.CDXRouteBing(0,2,0,$C19,K$6)</f>
        <v>142.56666666666666</v>
      </c>
      <c r="L19" s="20">
        <f>_xll.CDXZipStreamCF.Connect.CDXRouteBing(0,2,0,$C19,L$6)</f>
        <v>137.08333333333334</v>
      </c>
      <c r="M19" s="20">
        <f>_xll.CDXZipStreamCF.Connect.CDXRouteBing(0,2,0,$C19,M$6)</f>
        <v>143.06666666666666</v>
      </c>
      <c r="N19" s="20">
        <f>_xll.CDXZipStreamCF.Connect.CDXRouteBing(0,2,0,$C19,N$6)</f>
        <v>113.35</v>
      </c>
      <c r="O19" s="20">
        <f>_xll.CDXZipStreamCF.Connect.CDXRouteBing(0,2,0,$C19,O$6)</f>
        <v>212.93333333333334</v>
      </c>
      <c r="P19" s="20">
        <f>_xll.CDXZipStreamCF.Connect.CDXRouteBing(0,2,0,$C19,P$6)</f>
        <v>0</v>
      </c>
      <c r="Q19" s="20">
        <f>_xll.CDXZipStreamCF.Connect.CDXRouteBing(0,2,0,$C19,Q$6)</f>
        <v>147.05000000000001</v>
      </c>
      <c r="R19" s="21"/>
      <c r="S19" s="20">
        <f t="shared" si="0"/>
        <v>4</v>
      </c>
      <c r="T19" s="20">
        <f t="shared" si="1"/>
        <v>386.9666666666667</v>
      </c>
      <c r="U19" s="98"/>
      <c r="V19" s="16"/>
      <c r="W19" s="16" t="s">
        <v>706</v>
      </c>
      <c r="X19" t="s">
        <v>3302</v>
      </c>
      <c r="Y19" s="20">
        <f>_xll.CDXZipStreamCF.Connect.CDXRouteBing(0,2,0,$X19,Y$6)</f>
        <v>72.349999999999994</v>
      </c>
      <c r="Z19" s="20">
        <f>_xll.CDXZipStreamCF.Connect.CDXRouteBing(0,2,0,$X19,Z$6)</f>
        <v>143.69999999999999</v>
      </c>
      <c r="AE19" s="98"/>
      <c r="AF19" s="16"/>
      <c r="AG19" s="16" t="s">
        <v>706</v>
      </c>
      <c r="AH19" t="s">
        <v>3302</v>
      </c>
      <c r="AI19" s="20">
        <f>_xll.CDXZipStreamCF.Connect.CDXRouteBing(0,2,0,$AH19,AI$6)</f>
        <v>81.25</v>
      </c>
      <c r="AJ19" s="20">
        <f>_xll.CDXZipStreamCF.Connect.CDXRouteBing(0,2,0,$AH19,AJ$6)</f>
        <v>81.25</v>
      </c>
      <c r="AK19" s="20">
        <f>_xll.CDXZipStreamCF.Connect.CDXRouteBing(0,2,0,$AH19,AK$6)</f>
        <v>143.06666666666666</v>
      </c>
      <c r="AM19" s="98"/>
      <c r="AN19" s="16"/>
      <c r="AO19" s="16" t="s">
        <v>706</v>
      </c>
      <c r="AP19" t="s">
        <v>3302</v>
      </c>
      <c r="AQ19" s="20">
        <f>_xll.CDXZipStreamCF.Connect.CDXRouteBing(0,2,0,$AH19,AQ$6)</f>
        <v>81.25</v>
      </c>
      <c r="AR19" s="20">
        <f>_xll.CDXZipStreamCF.Connect.CDXRouteBing(0,2,0,$AH19,AR$6)</f>
        <v>81.25</v>
      </c>
      <c r="AS19" s="20">
        <f>_xll.CDXZipStreamCF.Connect.CDXRouteBing(0,2,0,$AH19,AS$6)</f>
        <v>143.06666666666666</v>
      </c>
      <c r="AT19" s="20">
        <f>_xll.CDXZipStreamCF.Connect.CDXRouteBing(0,2,0,$AH19,AT$6)</f>
        <v>143.69999999999999</v>
      </c>
      <c r="AY19" s="98"/>
    </row>
    <row r="20" spans="1:51" ht="16" thickBot="1" x14ac:dyDescent="0.25">
      <c r="A20" s="69"/>
      <c r="B20" s="16" t="s">
        <v>444</v>
      </c>
      <c r="C20" t="s">
        <v>3306</v>
      </c>
      <c r="D20" s="33">
        <f>_xll.CDXZipStreamCF.Connect.CDXRouteBing(0,2,0,$C20,D$6)</f>
        <v>194.26666666666668</v>
      </c>
      <c r="E20" s="33">
        <f>_xll.CDXZipStreamCF.Connect.CDXRouteBing(0,2,0,$C20,E$6)</f>
        <v>159.75</v>
      </c>
      <c r="F20" s="33">
        <f>_xll.CDXZipStreamCF.Connect.CDXRouteBing(0,2,0,$C20,F$6)</f>
        <v>235.06666666666666</v>
      </c>
      <c r="G20" s="33">
        <f>_xll.CDXZipStreamCF.Connect.CDXRouteBing(0,2,0,$C20,G$6)</f>
        <v>146.43333333333334</v>
      </c>
      <c r="H20" s="33">
        <f>_xll.CDXZipStreamCF.Connect.CDXRouteBing(0,2,0,$C20,H$6)</f>
        <v>101.9</v>
      </c>
      <c r="I20" s="33">
        <f>_xll.CDXZipStreamCF.Connect.CDXRouteBing(0,2,0,$C20,I$6)</f>
        <v>135.9</v>
      </c>
      <c r="J20" s="33">
        <f>_xll.CDXZipStreamCF.Connect.CDXRouteBing(0,2,0,$C20,J$6)</f>
        <v>135.94999999999999</v>
      </c>
      <c r="K20" s="33">
        <f>_xll.CDXZipStreamCF.Connect.CDXRouteBing(0,2,0,$C20,K$6)</f>
        <v>265.26666666666665</v>
      </c>
      <c r="L20" s="33">
        <f>_xll.CDXZipStreamCF.Connect.CDXRouteBing(0,2,0,$C20,L$6)</f>
        <v>250.98333333333332</v>
      </c>
      <c r="M20" s="33">
        <f>_xll.CDXZipStreamCF.Connect.CDXRouteBing(0,2,0,$C20,M$6)</f>
        <v>265.85000000000002</v>
      </c>
      <c r="N20" s="33">
        <f>_xll.CDXZipStreamCF.Connect.CDXRouteBing(0,2,0,$C20,N$6)</f>
        <v>236.78333333333333</v>
      </c>
      <c r="O20" s="33">
        <f>_xll.CDXZipStreamCF.Connect.CDXRouteBing(0,2,0,$C20,O$6)</f>
        <v>196.96666666666667</v>
      </c>
      <c r="P20" s="33">
        <f>_xll.CDXZipStreamCF.Connect.CDXRouteBing(0,2,0,$C20,P$6)</f>
        <v>146.68333333333334</v>
      </c>
      <c r="Q20" s="33">
        <f>_xll.CDXZipStreamCF.Connect.CDXRouteBing(0,2,0,$C20,Q$6)</f>
        <v>0</v>
      </c>
      <c r="R20" s="21"/>
      <c r="S20" s="33">
        <f t="shared" si="0"/>
        <v>2</v>
      </c>
      <c r="T20" s="33">
        <f t="shared" si="1"/>
        <v>101.9</v>
      </c>
      <c r="U20" s="98"/>
      <c r="V20" s="16"/>
      <c r="W20" s="16" t="s">
        <v>444</v>
      </c>
      <c r="X20" t="s">
        <v>3306</v>
      </c>
      <c r="Y20" s="33">
        <f>_xll.CDXZipStreamCF.Connect.CDXRouteBing(0,2,0,$X20,Y$6)</f>
        <v>194.26666666666668</v>
      </c>
      <c r="Z20" s="33">
        <f>_xll.CDXZipStreamCF.Connect.CDXRouteBing(0,2,0,$X20,Z$6)</f>
        <v>101.9</v>
      </c>
      <c r="AE20" s="98"/>
      <c r="AF20" s="16"/>
      <c r="AG20" s="16" t="s">
        <v>444</v>
      </c>
      <c r="AH20" t="s">
        <v>3306</v>
      </c>
      <c r="AI20" s="87">
        <f>_xll.CDXZipStreamCF.Connect.CDXRouteBing(0,2,0,$AH20,AI$6)</f>
        <v>146.43333333333334</v>
      </c>
      <c r="AJ20" s="87">
        <f>_xll.CDXZipStreamCF.Connect.CDXRouteBing(0,2,0,$AH20,AJ$6)</f>
        <v>146.43333333333334</v>
      </c>
      <c r="AK20" s="87">
        <f>_xll.CDXZipStreamCF.Connect.CDXRouteBing(0,2,0,$AH20,AK$6)</f>
        <v>265.85000000000002</v>
      </c>
      <c r="AM20" s="98"/>
      <c r="AN20" s="16"/>
      <c r="AO20" s="16" t="s">
        <v>444</v>
      </c>
      <c r="AP20" t="s">
        <v>3306</v>
      </c>
      <c r="AQ20" s="87">
        <f>_xll.CDXZipStreamCF.Connect.CDXRouteBing(0,2,0,$AH20,AQ$6)</f>
        <v>146.43333333333334</v>
      </c>
      <c r="AR20" s="87">
        <f>_xll.CDXZipStreamCF.Connect.CDXRouteBing(0,2,0,$AH20,AR$6)</f>
        <v>146.43333333333334</v>
      </c>
      <c r="AS20" s="87">
        <f>_xll.CDXZipStreamCF.Connect.CDXRouteBing(0,2,0,$AH20,AS$6)</f>
        <v>265.85000000000002</v>
      </c>
      <c r="AT20" s="33">
        <f>_xll.CDXZipStreamCF.Connect.CDXRouteBing(0,2,0,$AH20,AT$6)</f>
        <v>101.9</v>
      </c>
      <c r="AY20" s="98"/>
    </row>
    <row r="21" spans="1:51" s="53" customFormat="1" x14ac:dyDescent="0.2">
      <c r="A21" s="57"/>
      <c r="B21" s="58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97"/>
      <c r="V21" s="58"/>
      <c r="W21" s="58"/>
      <c r="AE21" s="97"/>
      <c r="AF21" s="58"/>
      <c r="AG21" s="58"/>
      <c r="AM21" s="97"/>
      <c r="AN21" s="58"/>
      <c r="AO21" s="58"/>
      <c r="AY21" s="97"/>
    </row>
    <row r="22" spans="1:51" s="55" customFormat="1" ht="16" thickBot="1" x14ac:dyDescent="0.25">
      <c r="A22" s="59"/>
      <c r="B22" s="60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101"/>
      <c r="V22" s="60"/>
      <c r="W22" s="60"/>
      <c r="AE22" s="101"/>
      <c r="AF22" s="60"/>
      <c r="AG22" s="60"/>
      <c r="AM22" s="101"/>
      <c r="AN22" s="60"/>
      <c r="AO22" s="60"/>
      <c r="AY22" s="101"/>
    </row>
    <row r="23" spans="1:51" s="17" customFormat="1" x14ac:dyDescent="0.2">
      <c r="A23" s="43"/>
      <c r="B23" s="36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U23" s="98"/>
      <c r="V23" s="36"/>
      <c r="W23" s="36"/>
      <c r="AE23" s="98"/>
      <c r="AF23" s="36"/>
      <c r="AG23" s="36"/>
      <c r="AH23" s="31" t="s">
        <v>4043</v>
      </c>
      <c r="AI23" s="27" t="s">
        <v>4074</v>
      </c>
      <c r="AJ23" s="27" t="s">
        <v>4071</v>
      </c>
      <c r="AK23" s="27" t="s">
        <v>4073</v>
      </c>
      <c r="AM23" s="98"/>
      <c r="AN23" s="36"/>
      <c r="AO23" s="36"/>
      <c r="AP23" s="31" t="s">
        <v>4043</v>
      </c>
      <c r="AQ23" s="27" t="s">
        <v>4074</v>
      </c>
      <c r="AR23" s="27" t="s">
        <v>4071</v>
      </c>
      <c r="AS23" s="27" t="s">
        <v>4073</v>
      </c>
      <c r="AT23" s="25" t="s">
        <v>4430</v>
      </c>
      <c r="AY23" s="98"/>
    </row>
    <row r="24" spans="1:51" s="17" customFormat="1" x14ac:dyDescent="0.2">
      <c r="A24" s="43"/>
      <c r="B24" s="36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98"/>
      <c r="V24" s="36"/>
      <c r="W24" s="36"/>
      <c r="AE24" s="98"/>
      <c r="AF24" s="36"/>
      <c r="AG24" s="36"/>
      <c r="AH24" s="31" t="s">
        <v>4044</v>
      </c>
      <c r="AI24" s="27" t="s">
        <v>4067</v>
      </c>
      <c r="AJ24" s="27" t="s">
        <v>4072</v>
      </c>
      <c r="AK24" s="27" t="s">
        <v>4056</v>
      </c>
      <c r="AM24" s="98"/>
      <c r="AN24" s="36"/>
      <c r="AO24" s="36"/>
      <c r="AP24" s="31" t="s">
        <v>4044</v>
      </c>
      <c r="AQ24" s="27" t="s">
        <v>4067</v>
      </c>
      <c r="AR24" s="27" t="s">
        <v>4072</v>
      </c>
      <c r="AS24" s="27" t="s">
        <v>4056</v>
      </c>
      <c r="AT24" s="25" t="s">
        <v>4431</v>
      </c>
      <c r="AY24" s="98"/>
    </row>
    <row r="25" spans="1:51" s="17" customFormat="1" x14ac:dyDescent="0.2">
      <c r="A25" s="44"/>
      <c r="B25" s="37"/>
      <c r="C25" s="31" t="s">
        <v>0</v>
      </c>
      <c r="D25" s="36" t="s">
        <v>796</v>
      </c>
      <c r="E25" s="36" t="s">
        <v>2543</v>
      </c>
      <c r="F25" s="36" t="s">
        <v>2604</v>
      </c>
      <c r="G25" s="36" t="s">
        <v>790</v>
      </c>
      <c r="H25" s="36" t="s">
        <v>3132</v>
      </c>
      <c r="I25" s="36" t="s">
        <v>2712</v>
      </c>
      <c r="J25" s="36" t="s">
        <v>2657</v>
      </c>
      <c r="K25" s="36" t="s">
        <v>435</v>
      </c>
      <c r="L25" s="36" t="s">
        <v>2545</v>
      </c>
      <c r="M25" s="36" t="s">
        <v>793</v>
      </c>
      <c r="N25" s="36" t="s">
        <v>3143</v>
      </c>
      <c r="O25" s="36" t="s">
        <v>803</v>
      </c>
      <c r="U25" s="98"/>
      <c r="V25" s="37"/>
      <c r="W25" s="37"/>
      <c r="X25" s="31" t="s">
        <v>0</v>
      </c>
      <c r="Y25" s="17" t="s">
        <v>796</v>
      </c>
      <c r="Z25" s="17" t="s">
        <v>3132</v>
      </c>
      <c r="AA25" s="17" t="s">
        <v>2712</v>
      </c>
      <c r="AE25" s="98"/>
      <c r="AF25" s="37"/>
      <c r="AG25" s="37"/>
      <c r="AH25" s="31" t="s">
        <v>0</v>
      </c>
      <c r="AI25" s="27" t="s">
        <v>435</v>
      </c>
      <c r="AJ25" s="27" t="s">
        <v>3132</v>
      </c>
      <c r="AK25" s="27" t="s">
        <v>796</v>
      </c>
      <c r="AM25" s="98"/>
      <c r="AN25" s="37"/>
      <c r="AO25" s="37"/>
      <c r="AP25" s="31" t="s">
        <v>0</v>
      </c>
      <c r="AQ25" s="27" t="s">
        <v>435</v>
      </c>
      <c r="AR25" s="27" t="s">
        <v>3132</v>
      </c>
      <c r="AS25" s="27" t="s">
        <v>796</v>
      </c>
      <c r="AT25" s="25" t="s">
        <v>2712</v>
      </c>
      <c r="AY25" s="98"/>
    </row>
    <row r="26" spans="1:51" s="48" customFormat="1" ht="16" thickBot="1" x14ac:dyDescent="0.25">
      <c r="A26" s="45" t="s">
        <v>14</v>
      </c>
      <c r="B26" s="46" t="s">
        <v>0</v>
      </c>
      <c r="C26" s="47" t="s">
        <v>3157</v>
      </c>
      <c r="D26" s="48" t="s">
        <v>3322</v>
      </c>
      <c r="E26" s="48" t="s">
        <v>4434</v>
      </c>
      <c r="F26" s="48" t="s">
        <v>3335</v>
      </c>
      <c r="G26" s="48" t="s">
        <v>3320</v>
      </c>
      <c r="H26" s="48" t="s">
        <v>3315</v>
      </c>
      <c r="I26" s="48" t="s">
        <v>3332</v>
      </c>
      <c r="J26" s="48" t="s">
        <v>3328</v>
      </c>
      <c r="K26" s="48" t="s">
        <v>3323</v>
      </c>
      <c r="L26" s="48" t="s">
        <v>3317</v>
      </c>
      <c r="M26" s="48" t="s">
        <v>3318</v>
      </c>
      <c r="N26" s="48" t="s">
        <v>3321</v>
      </c>
      <c r="O26" s="48" t="s">
        <v>3314</v>
      </c>
      <c r="S26" s="48" t="s">
        <v>4432</v>
      </c>
      <c r="T26" s="48" t="s">
        <v>4433</v>
      </c>
      <c r="U26" s="101"/>
      <c r="V26" s="46" t="s">
        <v>14</v>
      </c>
      <c r="W26" s="46" t="s">
        <v>0</v>
      </c>
      <c r="X26" s="47" t="s">
        <v>3157</v>
      </c>
      <c r="Y26" s="48" t="s">
        <v>3322</v>
      </c>
      <c r="Z26" s="48" t="s">
        <v>3315</v>
      </c>
      <c r="AA26" s="48" t="s">
        <v>3332</v>
      </c>
      <c r="AE26" s="101"/>
      <c r="AF26" s="46" t="s">
        <v>14</v>
      </c>
      <c r="AG26" s="46" t="s">
        <v>0</v>
      </c>
      <c r="AH26" s="47" t="s">
        <v>3157</v>
      </c>
      <c r="AI26" s="83" t="s">
        <v>3323</v>
      </c>
      <c r="AJ26" s="83" t="s">
        <v>3315</v>
      </c>
      <c r="AK26" s="83" t="s">
        <v>3322</v>
      </c>
      <c r="AM26" s="101"/>
      <c r="AN26" s="46" t="s">
        <v>14</v>
      </c>
      <c r="AO26" s="46" t="s">
        <v>0</v>
      </c>
      <c r="AP26" s="47" t="s">
        <v>3157</v>
      </c>
      <c r="AQ26" s="83" t="s">
        <v>3323</v>
      </c>
      <c r="AR26" s="83" t="s">
        <v>3315</v>
      </c>
      <c r="AS26" s="83" t="s">
        <v>3322</v>
      </c>
      <c r="AT26" s="72" t="s">
        <v>3332</v>
      </c>
      <c r="AY26" s="101"/>
    </row>
    <row r="27" spans="1:51" x14ac:dyDescent="0.2">
      <c r="A27" s="69" t="s">
        <v>439</v>
      </c>
      <c r="B27" s="24" t="s">
        <v>796</v>
      </c>
      <c r="C27" s="25" t="s">
        <v>3322</v>
      </c>
      <c r="D27" s="34">
        <f>_xll.CDXZipStreamCF.Connect.CDXRouteBing(0,2,0,$C27,D$26)</f>
        <v>0</v>
      </c>
      <c r="E27" s="34">
        <f>_xll.CDXZipStreamCF.Connect.CDXRouteBing(0,2,0,$C27,E$26)</f>
        <v>21.016666666666666</v>
      </c>
      <c r="F27" s="34">
        <f>_xll.CDXZipStreamCF.Connect.CDXRouteBing(0,2,0,$C27,F$26)</f>
        <v>59.716666666666669</v>
      </c>
      <c r="G27" s="34">
        <f>_xll.CDXZipStreamCF.Connect.CDXRouteBing(0,2,0,$C27,G$26)</f>
        <v>65.7</v>
      </c>
      <c r="H27" s="34">
        <f>_xll.CDXZipStreamCF.Connect.CDXRouteBing(0,2,0,$C27,H$26)</f>
        <v>112.06666666666666</v>
      </c>
      <c r="I27" s="34">
        <f>_xll.CDXZipStreamCF.Connect.CDXRouteBing(0,2,0,$C27,I$26)</f>
        <v>59.6</v>
      </c>
      <c r="J27" s="34">
        <f>_xll.CDXZipStreamCF.Connect.CDXRouteBing(0,2,0,$C27,J$26)</f>
        <v>143.43333333333334</v>
      </c>
      <c r="K27" s="34">
        <f>_xll.CDXZipStreamCF.Connect.CDXRouteBing(0,2,0,$C27,K$26)</f>
        <v>118.63333333333334</v>
      </c>
      <c r="L27" s="34">
        <f>_xll.CDXZipStreamCF.Connect.CDXRouteBing(0,2,0,$C27,L$26)</f>
        <v>156.28333333333333</v>
      </c>
      <c r="M27" s="34">
        <f>_xll.CDXZipStreamCF.Connect.CDXRouteBing(0,2,0,$C27,M$26)</f>
        <v>107.13333333333334</v>
      </c>
      <c r="N27" s="34">
        <f>_xll.CDXZipStreamCF.Connect.CDXRouteBing(0,2,0,$C27,N$26)</f>
        <v>150.26666666666668</v>
      </c>
      <c r="O27" s="34">
        <f>_xll.CDXZipStreamCF.Connect.CDXRouteBing(0,2,0,$C27,O$26)</f>
        <v>146.53333333333333</v>
      </c>
      <c r="P27" s="21"/>
      <c r="Q27" s="21"/>
      <c r="R27" s="21"/>
      <c r="S27" s="35">
        <f t="shared" ref="S27:S38" si="2">COUNTIFS(D27:R27,"&lt;=120")</f>
        <v>8</v>
      </c>
      <c r="T27" s="35">
        <f t="shared" ref="T27:T38" si="3">SUMIF(D27:R27,"&lt;121")</f>
        <v>543.86666666666667</v>
      </c>
      <c r="U27" s="98"/>
      <c r="V27" s="16" t="s">
        <v>439</v>
      </c>
      <c r="W27" s="24" t="s">
        <v>796</v>
      </c>
      <c r="X27" s="25" t="s">
        <v>3322</v>
      </c>
      <c r="Y27" s="34">
        <f>_xll.CDXZipStreamCF.Connect.CDXRouteBing(0,2,0,$X27,Y$26)</f>
        <v>0</v>
      </c>
      <c r="Z27" s="34">
        <f>_xll.CDXZipStreamCF.Connect.CDXRouteBing(0,2,0,$X27,Z$26)</f>
        <v>112.06666666666666</v>
      </c>
      <c r="AA27" s="34">
        <f>_xll.CDXZipStreamCF.Connect.CDXRouteBing(0,2,0,$X27,AA$26)</f>
        <v>59.6</v>
      </c>
      <c r="AE27" s="98"/>
      <c r="AF27" s="16" t="s">
        <v>439</v>
      </c>
      <c r="AG27" s="26" t="s">
        <v>796</v>
      </c>
      <c r="AH27" s="27" t="s">
        <v>3322</v>
      </c>
      <c r="AI27" s="34">
        <f>_xll.CDXZipStreamCF.Connect.CDXRouteBing(0,2,0,$AH27,AI$26)</f>
        <v>118.63333333333334</v>
      </c>
      <c r="AJ27" s="34">
        <f>_xll.CDXZipStreamCF.Connect.CDXRouteBing(0,2,0,$AH27,AJ$26)</f>
        <v>112.06666666666666</v>
      </c>
      <c r="AK27" s="34">
        <f>_xll.CDXZipStreamCF.Connect.CDXRouteBing(0,2,0,$AH27,AK$26)</f>
        <v>0</v>
      </c>
      <c r="AM27" s="98"/>
      <c r="AN27" s="16" t="s">
        <v>439</v>
      </c>
      <c r="AO27" s="26" t="s">
        <v>796</v>
      </c>
      <c r="AP27" s="27" t="s">
        <v>3322</v>
      </c>
      <c r="AQ27" s="34">
        <f>_xll.CDXZipStreamCF.Connect.CDXRouteBing(0,2,0,$AH27,AQ$26)</f>
        <v>118.63333333333334</v>
      </c>
      <c r="AR27" s="34">
        <f>_xll.CDXZipStreamCF.Connect.CDXRouteBing(0,2,0,$AH27,AR$26)</f>
        <v>112.06666666666666</v>
      </c>
      <c r="AS27" s="34">
        <f>_xll.CDXZipStreamCF.Connect.CDXRouteBing(0,2,0,$AH27,AS$26)</f>
        <v>0</v>
      </c>
      <c r="AT27" s="34">
        <f>_xll.CDXZipStreamCF.Connect.CDXRouteBing(0,2,0,$AH27,AT$26)</f>
        <v>59.6</v>
      </c>
      <c r="AY27" s="98"/>
    </row>
    <row r="28" spans="1:51" x14ac:dyDescent="0.2">
      <c r="A28" s="69"/>
      <c r="B28" s="16" t="s">
        <v>2543</v>
      </c>
      <c r="C28" s="23" t="s">
        <v>4434</v>
      </c>
      <c r="D28" s="20">
        <f>_xll.CDXZipStreamCF.Connect.CDXRouteBing(0,2,0,$C28,D$26)</f>
        <v>22.883333333333333</v>
      </c>
      <c r="E28" s="20">
        <f>_xll.CDXZipStreamCF.Connect.CDXRouteBing(0,2,0,$C28,E$26)</f>
        <v>0</v>
      </c>
      <c r="F28" s="20">
        <f>_xll.CDXZipStreamCF.Connect.CDXRouteBing(0,2,0,$C28,F$26)</f>
        <v>69.033333333333331</v>
      </c>
      <c r="G28" s="20">
        <f>_xll.CDXZipStreamCF.Connect.CDXRouteBing(0,2,0,$C28,G$26)</f>
        <v>57.68333333333333</v>
      </c>
      <c r="H28" s="20">
        <f>_xll.CDXZipStreamCF.Connect.CDXRouteBing(0,2,0,$C28,H$26)</f>
        <v>104.05</v>
      </c>
      <c r="I28" s="20">
        <f>_xll.CDXZipStreamCF.Connect.CDXRouteBing(0,2,0,$C28,I$26)</f>
        <v>65.86666666666666</v>
      </c>
      <c r="J28" s="20">
        <f>_xll.CDXZipStreamCF.Connect.CDXRouteBing(0,2,0,$C28,J$26)</f>
        <v>136.93333333333334</v>
      </c>
      <c r="K28" s="20">
        <f>_xll.CDXZipStreamCF.Connect.CDXRouteBing(0,2,0,$C28,K$26)</f>
        <v>127.96666666666667</v>
      </c>
      <c r="L28" s="20">
        <f>_xll.CDXZipStreamCF.Connect.CDXRouteBing(0,2,0,$C28,L$26)</f>
        <v>149.76666666666668</v>
      </c>
      <c r="M28" s="20">
        <f>_xll.CDXZipStreamCF.Connect.CDXRouteBing(0,2,0,$C28,M$26)</f>
        <v>111.41666666666667</v>
      </c>
      <c r="N28" s="20">
        <f>_xll.CDXZipStreamCF.Connect.CDXRouteBing(0,2,0,$C28,N$26)</f>
        <v>148.26666666666668</v>
      </c>
      <c r="O28" s="20">
        <f>_xll.CDXZipStreamCF.Connect.CDXRouteBing(0,2,0,$C28,O$26)</f>
        <v>152.80000000000001</v>
      </c>
      <c r="P28" s="21"/>
      <c r="Q28" s="21"/>
      <c r="R28" s="21"/>
      <c r="S28" s="20">
        <f t="shared" si="2"/>
        <v>7</v>
      </c>
      <c r="T28" s="20">
        <f t="shared" si="3"/>
        <v>430.93333333333334</v>
      </c>
      <c r="U28" s="98"/>
      <c r="V28" s="16"/>
      <c r="W28" s="16" t="s">
        <v>2543</v>
      </c>
      <c r="X28" s="23" t="s">
        <v>4434</v>
      </c>
      <c r="Y28" s="20">
        <f>_xll.CDXZipStreamCF.Connect.CDXRouteBing(0,2,0,$X28,Y$26)</f>
        <v>22.883333333333333</v>
      </c>
      <c r="Z28" s="20">
        <f>_xll.CDXZipStreamCF.Connect.CDXRouteBing(0,2,0,$X28,Z$26)</f>
        <v>104.05</v>
      </c>
      <c r="AA28" s="20">
        <f>_xll.CDXZipStreamCF.Connect.CDXRouteBing(0,2,0,$X28,AA$26)</f>
        <v>65.86666666666666</v>
      </c>
      <c r="AE28" s="98"/>
      <c r="AF28" s="16"/>
      <c r="AG28" s="16" t="s">
        <v>2543</v>
      </c>
      <c r="AH28" s="23" t="s">
        <v>4434</v>
      </c>
      <c r="AI28" s="20">
        <f>_xll.CDXZipStreamCF.Connect.CDXRouteBing(0,2,0,$AH28,AI$26)</f>
        <v>127.96666666666667</v>
      </c>
      <c r="AJ28" s="20">
        <f>_xll.CDXZipStreamCF.Connect.CDXRouteBing(0,2,0,$AH28,AJ$26)</f>
        <v>104.05</v>
      </c>
      <c r="AK28" s="20">
        <f>_xll.CDXZipStreamCF.Connect.CDXRouteBing(0,2,0,$AH28,AK$26)</f>
        <v>22.883333333333333</v>
      </c>
      <c r="AM28" s="98"/>
      <c r="AN28" s="16"/>
      <c r="AO28" s="16" t="s">
        <v>2543</v>
      </c>
      <c r="AP28" s="23" t="s">
        <v>4434</v>
      </c>
      <c r="AQ28" s="20">
        <f>_xll.CDXZipStreamCF.Connect.CDXRouteBing(0,2,0,$AH28,AQ$26)</f>
        <v>127.96666666666667</v>
      </c>
      <c r="AR28" s="20">
        <f>_xll.CDXZipStreamCF.Connect.CDXRouteBing(0,2,0,$AH28,AR$26)</f>
        <v>104.05</v>
      </c>
      <c r="AS28" s="20">
        <f>_xll.CDXZipStreamCF.Connect.CDXRouteBing(0,2,0,$AH28,AS$26)</f>
        <v>22.883333333333333</v>
      </c>
      <c r="AT28" s="20">
        <f>_xll.CDXZipStreamCF.Connect.CDXRouteBing(0,2,0,$AH28,AT$26)</f>
        <v>65.86666666666666</v>
      </c>
      <c r="AY28" s="98"/>
    </row>
    <row r="29" spans="1:51" x14ac:dyDescent="0.2">
      <c r="A29" s="69"/>
      <c r="B29" s="16" t="s">
        <v>2604</v>
      </c>
      <c r="C29" t="s">
        <v>3335</v>
      </c>
      <c r="D29" s="20">
        <f>_xll.CDXZipStreamCF.Connect.CDXRouteBing(0,2,0,$C29,D$26)</f>
        <v>59.233333333333334</v>
      </c>
      <c r="E29" s="20">
        <f>_xll.CDXZipStreamCF.Connect.CDXRouteBing(0,2,0,$C29,E$26)</f>
        <v>69.583333333333329</v>
      </c>
      <c r="F29" s="20">
        <f>_xll.CDXZipStreamCF.Connect.CDXRouteBing(0,2,0,$C29,F$26)</f>
        <v>0</v>
      </c>
      <c r="G29" s="20">
        <f>_xll.CDXZipStreamCF.Connect.CDXRouteBing(0,2,0,$C29,G$26)</f>
        <v>106.73333333333333</v>
      </c>
      <c r="H29" s="20">
        <f>_xll.CDXZipStreamCF.Connect.CDXRouteBing(0,2,0,$C29,H$26)</f>
        <v>123.9</v>
      </c>
      <c r="I29" s="20">
        <f>_xll.CDXZipStreamCF.Connect.CDXRouteBing(0,2,0,$C29,I$26)</f>
        <v>102.95</v>
      </c>
      <c r="J29" s="20">
        <f>_xll.CDXZipStreamCF.Connect.CDXRouteBing(0,2,0,$C29,J$26)</f>
        <v>117.65</v>
      </c>
      <c r="K29" s="20">
        <f>_xll.CDXZipStreamCF.Connect.CDXRouteBing(0,2,0,$C29,K$26)</f>
        <v>74.933333333333337</v>
      </c>
      <c r="L29" s="20">
        <f>_xll.CDXZipStreamCF.Connect.CDXRouteBing(0,2,0,$C29,L$26)</f>
        <v>130.48333333333332</v>
      </c>
      <c r="M29" s="20">
        <f>_xll.CDXZipStreamCF.Connect.CDXRouteBing(0,2,0,$C29,M$26)</f>
        <v>158.44999999999999</v>
      </c>
      <c r="N29" s="20">
        <f>_xll.CDXZipStreamCF.Connect.CDXRouteBing(0,2,0,$C29,N$26)</f>
        <v>176.98333333333332</v>
      </c>
      <c r="O29" s="20">
        <f>_xll.CDXZipStreamCF.Connect.CDXRouteBing(0,2,0,$C29,O$26)</f>
        <v>189.86666666666667</v>
      </c>
      <c r="P29" s="21"/>
      <c r="Q29" s="21"/>
      <c r="R29" s="21"/>
      <c r="S29" s="20">
        <f t="shared" si="2"/>
        <v>7</v>
      </c>
      <c r="T29" s="20">
        <f t="shared" si="3"/>
        <v>531.08333333333326</v>
      </c>
      <c r="U29" s="98"/>
      <c r="V29" s="16"/>
      <c r="W29" s="16" t="s">
        <v>2604</v>
      </c>
      <c r="X29" t="s">
        <v>3335</v>
      </c>
      <c r="Y29" s="20">
        <f>_xll.CDXZipStreamCF.Connect.CDXRouteBing(0,2,0,$X29,Y$26)</f>
        <v>59.233333333333334</v>
      </c>
      <c r="Z29" s="20">
        <f>_xll.CDXZipStreamCF.Connect.CDXRouteBing(0,2,0,$X29,Z$26)</f>
        <v>123.9</v>
      </c>
      <c r="AA29" s="20">
        <f>_xll.CDXZipStreamCF.Connect.CDXRouteBing(0,2,0,$X29,AA$26)</f>
        <v>102.95</v>
      </c>
      <c r="AE29" s="98"/>
      <c r="AF29" s="16"/>
      <c r="AG29" s="16" t="s">
        <v>2604</v>
      </c>
      <c r="AH29" t="s">
        <v>3335</v>
      </c>
      <c r="AI29" s="20">
        <f>_xll.CDXZipStreamCF.Connect.CDXRouteBing(0,2,0,$AH29,AI$26)</f>
        <v>74.933333333333337</v>
      </c>
      <c r="AJ29" s="20">
        <f>_xll.CDXZipStreamCF.Connect.CDXRouteBing(0,2,0,$AH29,AJ$26)</f>
        <v>123.9</v>
      </c>
      <c r="AK29" s="20">
        <f>_xll.CDXZipStreamCF.Connect.CDXRouteBing(0,2,0,$AH29,AK$26)</f>
        <v>59.233333333333334</v>
      </c>
      <c r="AM29" s="98"/>
      <c r="AN29" s="16"/>
      <c r="AO29" s="16" t="s">
        <v>2604</v>
      </c>
      <c r="AP29" t="s">
        <v>3335</v>
      </c>
      <c r="AQ29" s="20">
        <f>_xll.CDXZipStreamCF.Connect.CDXRouteBing(0,2,0,$AH29,AQ$26)</f>
        <v>74.933333333333337</v>
      </c>
      <c r="AR29" s="20">
        <f>_xll.CDXZipStreamCF.Connect.CDXRouteBing(0,2,0,$AH29,AR$26)</f>
        <v>123.9</v>
      </c>
      <c r="AS29" s="20">
        <f>_xll.CDXZipStreamCF.Connect.CDXRouteBing(0,2,0,$AH29,AS$26)</f>
        <v>59.233333333333334</v>
      </c>
      <c r="AT29" s="20">
        <f>_xll.CDXZipStreamCF.Connect.CDXRouteBing(0,2,0,$AH29,AT$26)</f>
        <v>102.95</v>
      </c>
      <c r="AY29" s="98"/>
    </row>
    <row r="30" spans="1:51" x14ac:dyDescent="0.2">
      <c r="A30" s="69"/>
      <c r="B30" s="16" t="s">
        <v>790</v>
      </c>
      <c r="C30" t="s">
        <v>3320</v>
      </c>
      <c r="D30" s="20">
        <f>_xll.CDXZipStreamCF.Connect.CDXRouteBing(0,2,0,$C30,D$26)</f>
        <v>66.983333333333334</v>
      </c>
      <c r="E30" s="20">
        <f>_xll.CDXZipStreamCF.Connect.CDXRouteBing(0,2,0,$C30,E$26)</f>
        <v>57.866666666666667</v>
      </c>
      <c r="F30" s="20">
        <f>_xll.CDXZipStreamCF.Connect.CDXRouteBing(0,2,0,$C30,F$26)</f>
        <v>107.33333333333333</v>
      </c>
      <c r="G30" s="20">
        <f>_xll.CDXZipStreamCF.Connect.CDXRouteBing(0,2,0,$C30,G$26)</f>
        <v>0</v>
      </c>
      <c r="H30" s="20">
        <f>_xll.CDXZipStreamCF.Connect.CDXRouteBing(0,2,0,$C30,H$26)</f>
        <v>79.599999999999994</v>
      </c>
      <c r="I30" s="20">
        <f>_xll.CDXZipStreamCF.Connect.CDXRouteBing(0,2,0,$C30,I$26)</f>
        <v>111.53333333333333</v>
      </c>
      <c r="J30" s="20">
        <f>_xll.CDXZipStreamCF.Connect.CDXRouteBing(0,2,0,$C30,J$26)</f>
        <v>150.5</v>
      </c>
      <c r="K30" s="20">
        <f>_xll.CDXZipStreamCF.Connect.CDXRouteBing(0,2,0,$C30,K$26)</f>
        <v>166.25</v>
      </c>
      <c r="L30" s="20">
        <f>_xll.CDXZipStreamCF.Connect.CDXRouteBing(0,2,0,$C30,L$26)</f>
        <v>140.71666666666667</v>
      </c>
      <c r="M30" s="20">
        <f>_xll.CDXZipStreamCF.Connect.CDXRouteBing(0,2,0,$C30,M$26)</f>
        <v>138.13333333333333</v>
      </c>
      <c r="N30" s="20">
        <f>_xll.CDXZipStreamCF.Connect.CDXRouteBing(0,2,0,$C30,N$26)</f>
        <v>109.26666666666667</v>
      </c>
      <c r="O30" s="20">
        <f>_xll.CDXZipStreamCF.Connect.CDXRouteBing(0,2,0,$C30,O$26)</f>
        <v>198.45</v>
      </c>
      <c r="P30" s="21"/>
      <c r="Q30" s="21"/>
      <c r="R30" s="21"/>
      <c r="S30" s="20">
        <f t="shared" si="2"/>
        <v>7</v>
      </c>
      <c r="T30" s="20">
        <f t="shared" si="3"/>
        <v>532.58333333333326</v>
      </c>
      <c r="U30" s="98"/>
      <c r="V30" s="16"/>
      <c r="W30" s="16" t="s">
        <v>790</v>
      </c>
      <c r="X30" t="s">
        <v>3320</v>
      </c>
      <c r="Y30" s="20">
        <f>_xll.CDXZipStreamCF.Connect.CDXRouteBing(0,2,0,$X30,Y$26)</f>
        <v>66.983333333333334</v>
      </c>
      <c r="Z30" s="20">
        <f>_xll.CDXZipStreamCF.Connect.CDXRouteBing(0,2,0,$X30,Z$26)</f>
        <v>79.599999999999994</v>
      </c>
      <c r="AA30" s="20">
        <f>_xll.CDXZipStreamCF.Connect.CDXRouteBing(0,2,0,$X30,AA$26)</f>
        <v>111.53333333333333</v>
      </c>
      <c r="AE30" s="98"/>
      <c r="AF30" s="16"/>
      <c r="AG30" s="16" t="s">
        <v>790</v>
      </c>
      <c r="AH30" t="s">
        <v>3320</v>
      </c>
      <c r="AI30" s="20">
        <f>_xll.CDXZipStreamCF.Connect.CDXRouteBing(0,2,0,$AH30,AI$26)</f>
        <v>166.25</v>
      </c>
      <c r="AJ30" s="20">
        <f>_xll.CDXZipStreamCF.Connect.CDXRouteBing(0,2,0,$AH30,AJ$26)</f>
        <v>79.599999999999994</v>
      </c>
      <c r="AK30" s="20">
        <f>_xll.CDXZipStreamCF.Connect.CDXRouteBing(0,2,0,$AH30,AK$26)</f>
        <v>66.983333333333334</v>
      </c>
      <c r="AM30" s="98"/>
      <c r="AN30" s="16"/>
      <c r="AO30" s="16" t="s">
        <v>790</v>
      </c>
      <c r="AP30" t="s">
        <v>3320</v>
      </c>
      <c r="AQ30" s="20">
        <f>_xll.CDXZipStreamCF.Connect.CDXRouteBing(0,2,0,$AH30,AQ$26)</f>
        <v>166.25</v>
      </c>
      <c r="AR30" s="20">
        <f>_xll.CDXZipStreamCF.Connect.CDXRouteBing(0,2,0,$AH30,AR$26)</f>
        <v>79.599999999999994</v>
      </c>
      <c r="AS30" s="20">
        <f>_xll.CDXZipStreamCF.Connect.CDXRouteBing(0,2,0,$AH30,AS$26)</f>
        <v>66.983333333333334</v>
      </c>
      <c r="AT30" s="20">
        <f>_xll.CDXZipStreamCF.Connect.CDXRouteBing(0,2,0,$AH30,AT$26)</f>
        <v>111.53333333333333</v>
      </c>
      <c r="AY30" s="98"/>
    </row>
    <row r="31" spans="1:51" x14ac:dyDescent="0.2">
      <c r="A31" s="69"/>
      <c r="B31" s="24" t="s">
        <v>3132</v>
      </c>
      <c r="C31" s="25" t="s">
        <v>3315</v>
      </c>
      <c r="D31" s="20">
        <f>_xll.CDXZipStreamCF.Connect.CDXRouteBing(0,2,0,$C31,D$26)</f>
        <v>113.98333333333333</v>
      </c>
      <c r="E31" s="20">
        <f>_xll.CDXZipStreamCF.Connect.CDXRouteBing(0,2,0,$C31,E$26)</f>
        <v>104.86666666666666</v>
      </c>
      <c r="F31" s="20">
        <f>_xll.CDXZipStreamCF.Connect.CDXRouteBing(0,2,0,$C31,F$26)</f>
        <v>125.48333333333333</v>
      </c>
      <c r="G31" s="20">
        <f>_xll.CDXZipStreamCF.Connect.CDXRouteBing(0,2,0,$C31,G$26)</f>
        <v>81</v>
      </c>
      <c r="H31" s="20">
        <f>_xll.CDXZipStreamCF.Connect.CDXRouteBing(0,2,0,$C31,H$26)</f>
        <v>0</v>
      </c>
      <c r="I31" s="20">
        <f>_xll.CDXZipStreamCF.Connect.CDXRouteBing(0,2,0,$C31,I$26)</f>
        <v>158.51666666666668</v>
      </c>
      <c r="J31" s="20">
        <f>_xll.CDXZipStreamCF.Connect.CDXRouteBing(0,2,0,$C31,J$26)</f>
        <v>95.933333333333337</v>
      </c>
      <c r="K31" s="20">
        <f>_xll.CDXZipStreamCF.Connect.CDXRouteBing(0,2,0,$C31,K$26)</f>
        <v>130.94999999999999</v>
      </c>
      <c r="L31" s="20">
        <f>_xll.CDXZipStreamCF.Connect.CDXRouteBing(0,2,0,$C31,L$26)</f>
        <v>73.566666666666663</v>
      </c>
      <c r="M31" s="20">
        <f>_xll.CDXZipStreamCF.Connect.CDXRouteBing(0,2,0,$C31,M$26)</f>
        <v>205.9</v>
      </c>
      <c r="N31" s="20">
        <f>_xll.CDXZipStreamCF.Connect.CDXRouteBing(0,2,0,$C31,N$26)</f>
        <v>71.516666666666666</v>
      </c>
      <c r="O31" s="20">
        <f>_xll.CDXZipStreamCF.Connect.CDXRouteBing(0,2,0,$C31,O$26)</f>
        <v>245.45</v>
      </c>
      <c r="P31" s="21"/>
      <c r="Q31" s="21"/>
      <c r="R31" s="21"/>
      <c r="S31" s="22">
        <f t="shared" si="2"/>
        <v>7</v>
      </c>
      <c r="T31" s="22">
        <f t="shared" si="3"/>
        <v>540.86666666666667</v>
      </c>
      <c r="U31" s="98"/>
      <c r="V31" s="16"/>
      <c r="W31" s="24" t="s">
        <v>3132</v>
      </c>
      <c r="X31" s="25" t="s">
        <v>3315</v>
      </c>
      <c r="Y31" s="20">
        <f>_xll.CDXZipStreamCF.Connect.CDXRouteBing(0,2,0,$X31,Y$26)</f>
        <v>113.98333333333333</v>
      </c>
      <c r="Z31" s="20">
        <f>_xll.CDXZipStreamCF.Connect.CDXRouteBing(0,2,0,$X31,Z$26)</f>
        <v>0</v>
      </c>
      <c r="AA31" s="20">
        <f>_xll.CDXZipStreamCF.Connect.CDXRouteBing(0,2,0,$X31,AA$26)</f>
        <v>158.51666666666668</v>
      </c>
      <c r="AE31" s="98"/>
      <c r="AF31" s="16"/>
      <c r="AG31" s="26" t="s">
        <v>3132</v>
      </c>
      <c r="AH31" s="27" t="s">
        <v>3315</v>
      </c>
      <c r="AI31" s="20">
        <f>_xll.CDXZipStreamCF.Connect.CDXRouteBing(0,2,0,$AH31,AI$26)</f>
        <v>130.94999999999999</v>
      </c>
      <c r="AJ31" s="20">
        <f>_xll.CDXZipStreamCF.Connect.CDXRouteBing(0,2,0,$AH31,AJ$26)</f>
        <v>0</v>
      </c>
      <c r="AK31" s="20">
        <f>_xll.CDXZipStreamCF.Connect.CDXRouteBing(0,2,0,$AH31,AK$26)</f>
        <v>113.98333333333333</v>
      </c>
      <c r="AM31" s="98"/>
      <c r="AN31" s="16"/>
      <c r="AO31" s="26" t="s">
        <v>3132</v>
      </c>
      <c r="AP31" s="27" t="s">
        <v>3315</v>
      </c>
      <c r="AQ31" s="20">
        <f>_xll.CDXZipStreamCF.Connect.CDXRouteBing(0,2,0,$AH31,AQ$26)</f>
        <v>130.94999999999999</v>
      </c>
      <c r="AR31" s="20">
        <f>_xll.CDXZipStreamCF.Connect.CDXRouteBing(0,2,0,$AH31,AR$26)</f>
        <v>0</v>
      </c>
      <c r="AS31" s="20">
        <f>_xll.CDXZipStreamCF.Connect.CDXRouteBing(0,2,0,$AH31,AS$26)</f>
        <v>113.98333333333333</v>
      </c>
      <c r="AT31" s="20">
        <f>_xll.CDXZipStreamCF.Connect.CDXRouteBing(0,2,0,$AH31,AT$26)</f>
        <v>158.51666666666668</v>
      </c>
      <c r="AY31" s="98"/>
    </row>
    <row r="32" spans="1:51" x14ac:dyDescent="0.2">
      <c r="A32" s="69"/>
      <c r="B32" s="24" t="s">
        <v>2712</v>
      </c>
      <c r="C32" s="25" t="s">
        <v>3332</v>
      </c>
      <c r="D32" s="20">
        <f>_xll.CDXZipStreamCF.Connect.CDXRouteBing(0,2,0,$C32,D$26)</f>
        <v>56.466666666666669</v>
      </c>
      <c r="E32" s="20">
        <f>_xll.CDXZipStreamCF.Connect.CDXRouteBing(0,2,0,$C32,E$26)</f>
        <v>66.083333333333329</v>
      </c>
      <c r="F32" s="20">
        <f>_xll.CDXZipStreamCF.Connect.CDXRouteBing(0,2,0,$C32,F$26)</f>
        <v>104.53333333333333</v>
      </c>
      <c r="G32" s="20">
        <f>_xll.CDXZipStreamCF.Connect.CDXRouteBing(0,2,0,$C32,G$26)</f>
        <v>110.75</v>
      </c>
      <c r="H32" s="20">
        <f>_xll.CDXZipStreamCF.Connect.CDXRouteBing(0,2,0,$C32,H$26)</f>
        <v>157.11666666666667</v>
      </c>
      <c r="I32" s="20">
        <f>_xll.CDXZipStreamCF.Connect.CDXRouteBing(0,2,0,$C32,I$26)</f>
        <v>0</v>
      </c>
      <c r="J32" s="20">
        <f>_xll.CDXZipStreamCF.Connect.CDXRouteBing(0,2,0,$C32,J$26)</f>
        <v>187.73333333333332</v>
      </c>
      <c r="K32" s="20">
        <f>_xll.CDXZipStreamCF.Connect.CDXRouteBing(0,2,0,$C32,K$26)</f>
        <v>163.44999999999999</v>
      </c>
      <c r="L32" s="20">
        <f>_xll.CDXZipStreamCF.Connect.CDXRouteBing(0,2,0,$C32,L$26)</f>
        <v>200.56666666666666</v>
      </c>
      <c r="M32" s="20">
        <f>_xll.CDXZipStreamCF.Connect.CDXRouteBing(0,2,0,$C32,M$26)</f>
        <v>112.05</v>
      </c>
      <c r="N32" s="20">
        <f>_xll.CDXZipStreamCF.Connect.CDXRouteBing(0,2,0,$C32,N$26)</f>
        <v>195.85</v>
      </c>
      <c r="O32" s="20">
        <f>_xll.CDXZipStreamCF.Connect.CDXRouteBing(0,2,0,$C32,O$26)</f>
        <v>97.333333333333329</v>
      </c>
      <c r="P32" s="21"/>
      <c r="Q32" s="21"/>
      <c r="R32" s="21"/>
      <c r="S32" s="22">
        <f t="shared" si="2"/>
        <v>7</v>
      </c>
      <c r="T32" s="22">
        <f t="shared" si="3"/>
        <v>547.2166666666667</v>
      </c>
      <c r="U32" s="98"/>
      <c r="V32" s="16"/>
      <c r="W32" s="24" t="s">
        <v>2712</v>
      </c>
      <c r="X32" s="25" t="s">
        <v>3332</v>
      </c>
      <c r="Y32" s="20">
        <f>_xll.CDXZipStreamCF.Connect.CDXRouteBing(0,2,0,$X32,Y$26)</f>
        <v>56.466666666666669</v>
      </c>
      <c r="Z32" s="20">
        <f>_xll.CDXZipStreamCF.Connect.CDXRouteBing(0,2,0,$X32,Z$26)</f>
        <v>157.11666666666667</v>
      </c>
      <c r="AA32" s="20">
        <f>_xll.CDXZipStreamCF.Connect.CDXRouteBing(0,2,0,$X32,AA$26)</f>
        <v>0</v>
      </c>
      <c r="AE32" s="98"/>
      <c r="AF32" s="16"/>
      <c r="AG32" s="16" t="s">
        <v>2712</v>
      </c>
      <c r="AH32" t="s">
        <v>3332</v>
      </c>
      <c r="AI32" s="20">
        <f>_xll.CDXZipStreamCF.Connect.CDXRouteBing(0,2,0,$AH32,AI$26)</f>
        <v>163.44999999999999</v>
      </c>
      <c r="AJ32" s="20">
        <f>_xll.CDXZipStreamCF.Connect.CDXRouteBing(0,2,0,$AH32,AJ$26)</f>
        <v>157.11666666666667</v>
      </c>
      <c r="AK32" s="20">
        <f>_xll.CDXZipStreamCF.Connect.CDXRouteBing(0,2,0,$AH32,AK$26)</f>
        <v>56.466666666666669</v>
      </c>
      <c r="AM32" s="98"/>
      <c r="AN32" s="16"/>
      <c r="AO32" s="24" t="s">
        <v>2712</v>
      </c>
      <c r="AP32" s="25" t="s">
        <v>3332</v>
      </c>
      <c r="AQ32" s="20">
        <f>_xll.CDXZipStreamCF.Connect.CDXRouteBing(0,2,0,$AH32,AQ$26)</f>
        <v>163.44999999999999</v>
      </c>
      <c r="AR32" s="20">
        <f>_xll.CDXZipStreamCF.Connect.CDXRouteBing(0,2,0,$AH32,AR$26)</f>
        <v>157.11666666666667</v>
      </c>
      <c r="AS32" s="20">
        <f>_xll.CDXZipStreamCF.Connect.CDXRouteBing(0,2,0,$AH32,AS$26)</f>
        <v>56.466666666666669</v>
      </c>
      <c r="AT32" s="20">
        <f>_xll.CDXZipStreamCF.Connect.CDXRouteBing(0,2,0,$AH32,AT$26)</f>
        <v>0</v>
      </c>
      <c r="AY32" s="98"/>
    </row>
    <row r="33" spans="1:51" x14ac:dyDescent="0.2">
      <c r="A33" s="69"/>
      <c r="B33" s="16" t="s">
        <v>2657</v>
      </c>
      <c r="C33" t="s">
        <v>3328</v>
      </c>
      <c r="D33" s="20">
        <f>_xll.CDXZipStreamCF.Connect.CDXRouteBing(0,2,0,$C33,D$26)</f>
        <v>144.53333333333333</v>
      </c>
      <c r="E33" s="20">
        <f>_xll.CDXZipStreamCF.Connect.CDXRouteBing(0,2,0,$C33,E$26)</f>
        <v>139.53333333333333</v>
      </c>
      <c r="F33" s="20">
        <f>_xll.CDXZipStreamCF.Connect.CDXRouteBing(0,2,0,$C33,F$26)</f>
        <v>119.1</v>
      </c>
      <c r="G33" s="20">
        <f>_xll.CDXZipStreamCF.Connect.CDXRouteBing(0,2,0,$C33,G$26)</f>
        <v>151.73333333333332</v>
      </c>
      <c r="H33" s="20">
        <f>_xll.CDXZipStreamCF.Connect.CDXRouteBing(0,2,0,$C33,H$26)</f>
        <v>96.86666666666666</v>
      </c>
      <c r="I33" s="20">
        <f>_xll.CDXZipStreamCF.Connect.CDXRouteBing(0,2,0,$C33,I$26)</f>
        <v>187.63333333333333</v>
      </c>
      <c r="J33" s="20">
        <f>_xll.CDXZipStreamCF.Connect.CDXRouteBing(0,2,0,$C33,J$26)</f>
        <v>0</v>
      </c>
      <c r="K33" s="20">
        <f>_xll.CDXZipStreamCF.Connect.CDXRouteBing(0,2,0,$C33,K$26)</f>
        <v>68.833333333333329</v>
      </c>
      <c r="L33" s="20">
        <f>_xll.CDXZipStreamCF.Connect.CDXRouteBing(0,2,0,$C33,L$26)</f>
        <v>37.85</v>
      </c>
      <c r="M33" s="20">
        <f>_xll.CDXZipStreamCF.Connect.CDXRouteBing(0,2,0,$C33,M$26)</f>
        <v>234.6</v>
      </c>
      <c r="N33" s="20">
        <f>_xll.CDXZipStreamCF.Connect.CDXRouteBing(0,2,0,$C33,N$26)</f>
        <v>160.44999999999999</v>
      </c>
      <c r="O33" s="20">
        <f>_xll.CDXZipStreamCF.Connect.CDXRouteBing(0,2,0,$C33,O$26)</f>
        <v>274.55</v>
      </c>
      <c r="P33" s="21"/>
      <c r="Q33" s="21"/>
      <c r="R33" s="21"/>
      <c r="S33" s="20">
        <f t="shared" si="2"/>
        <v>5</v>
      </c>
      <c r="T33" s="20">
        <f t="shared" si="3"/>
        <v>322.64999999999998</v>
      </c>
      <c r="U33" s="98"/>
      <c r="V33" s="16"/>
      <c r="W33" s="16" t="s">
        <v>2657</v>
      </c>
      <c r="X33" t="s">
        <v>3328</v>
      </c>
      <c r="Y33" s="20">
        <f>_xll.CDXZipStreamCF.Connect.CDXRouteBing(0,2,0,$X33,Y$26)</f>
        <v>144.53333333333333</v>
      </c>
      <c r="Z33" s="20">
        <f>_xll.CDXZipStreamCF.Connect.CDXRouteBing(0,2,0,$X33,Z$26)</f>
        <v>96.86666666666666</v>
      </c>
      <c r="AA33" s="20">
        <f>_xll.CDXZipStreamCF.Connect.CDXRouteBing(0,2,0,$X33,AA$26)</f>
        <v>187.63333333333333</v>
      </c>
      <c r="AE33" s="98"/>
      <c r="AF33" s="16"/>
      <c r="AG33" s="16" t="s">
        <v>2657</v>
      </c>
      <c r="AH33" t="s">
        <v>3328</v>
      </c>
      <c r="AI33" s="20">
        <f>_xll.CDXZipStreamCF.Connect.CDXRouteBing(0,2,0,$AH33,AI$26)</f>
        <v>68.833333333333329</v>
      </c>
      <c r="AJ33" s="20">
        <f>_xll.CDXZipStreamCF.Connect.CDXRouteBing(0,2,0,$AH33,AJ$26)</f>
        <v>96.86666666666666</v>
      </c>
      <c r="AK33" s="20">
        <f>_xll.CDXZipStreamCF.Connect.CDXRouteBing(0,2,0,$AH33,AK$26)</f>
        <v>144.53333333333333</v>
      </c>
      <c r="AM33" s="98"/>
      <c r="AN33" s="16"/>
      <c r="AO33" s="16" t="s">
        <v>2657</v>
      </c>
      <c r="AP33" t="s">
        <v>3328</v>
      </c>
      <c r="AQ33" s="20">
        <f>_xll.CDXZipStreamCF.Connect.CDXRouteBing(0,2,0,$AH33,AQ$26)</f>
        <v>68.833333333333329</v>
      </c>
      <c r="AR33" s="20">
        <f>_xll.CDXZipStreamCF.Connect.CDXRouteBing(0,2,0,$AH33,AR$26)</f>
        <v>96.86666666666666</v>
      </c>
      <c r="AS33" s="20">
        <f>_xll.CDXZipStreamCF.Connect.CDXRouteBing(0,2,0,$AH33,AS$26)</f>
        <v>144.53333333333333</v>
      </c>
      <c r="AT33" s="20">
        <f>_xll.CDXZipStreamCF.Connect.CDXRouteBing(0,2,0,$AH33,AT$26)</f>
        <v>187.63333333333333</v>
      </c>
      <c r="AY33" s="98"/>
    </row>
    <row r="34" spans="1:51" x14ac:dyDescent="0.2">
      <c r="A34" s="69"/>
      <c r="B34" s="16" t="s">
        <v>435</v>
      </c>
      <c r="C34" t="s">
        <v>3323</v>
      </c>
      <c r="D34" s="20">
        <f>_xll.CDXZipStreamCF.Connect.CDXRouteBing(0,2,0,$C34,D$26)</f>
        <v>117.46666666666667</v>
      </c>
      <c r="E34" s="20">
        <f>_xll.CDXZipStreamCF.Connect.CDXRouteBing(0,2,0,$C34,E$26)</f>
        <v>127.81666666666666</v>
      </c>
      <c r="F34" s="20">
        <f>_xll.CDXZipStreamCF.Connect.CDXRouteBing(0,2,0,$C34,F$26)</f>
        <v>73.599999999999994</v>
      </c>
      <c r="G34" s="20">
        <f>_xll.CDXZipStreamCF.Connect.CDXRouteBing(0,2,0,$C34,G$26)</f>
        <v>164.98333333333332</v>
      </c>
      <c r="H34" s="20">
        <f>_xll.CDXZipStreamCF.Connect.CDXRouteBing(0,2,0,$C34,H$26)</f>
        <v>130.46666666666667</v>
      </c>
      <c r="I34" s="20">
        <f>_xll.CDXZipStreamCF.Connect.CDXRouteBing(0,2,0,$C34,I$26)</f>
        <v>161.18333333333334</v>
      </c>
      <c r="J34" s="20">
        <f>_xll.CDXZipStreamCF.Connect.CDXRouteBing(0,2,0,$C34,J$26)</f>
        <v>68.983333333333334</v>
      </c>
      <c r="K34" s="20">
        <f>_xll.CDXZipStreamCF.Connect.CDXRouteBing(0,2,0,$C34,K$26)</f>
        <v>0</v>
      </c>
      <c r="L34" s="20">
        <f>_xll.CDXZipStreamCF.Connect.CDXRouteBing(0,2,0,$C34,L$26)</f>
        <v>92.416666666666671</v>
      </c>
      <c r="M34" s="20">
        <f>_xll.CDXZipStreamCF.Connect.CDXRouteBing(0,2,0,$C34,M$26)</f>
        <v>216.7</v>
      </c>
      <c r="N34" s="20">
        <f>_xll.CDXZipStreamCF.Connect.CDXRouteBing(0,2,0,$C34,N$26)</f>
        <v>194.05</v>
      </c>
      <c r="O34" s="20">
        <f>_xll.CDXZipStreamCF.Connect.CDXRouteBing(0,2,0,$C34,O$26)</f>
        <v>248.11666666666667</v>
      </c>
      <c r="P34" s="21"/>
      <c r="Q34" s="21"/>
      <c r="R34" s="21"/>
      <c r="S34" s="20">
        <f t="shared" si="2"/>
        <v>5</v>
      </c>
      <c r="T34" s="20">
        <f t="shared" si="3"/>
        <v>352.4666666666667</v>
      </c>
      <c r="U34" s="98"/>
      <c r="V34" s="16"/>
      <c r="W34" s="16" t="s">
        <v>435</v>
      </c>
      <c r="X34" t="s">
        <v>3323</v>
      </c>
      <c r="Y34" s="20">
        <f>_xll.CDXZipStreamCF.Connect.CDXRouteBing(0,2,0,$X34,Y$26)</f>
        <v>117.46666666666667</v>
      </c>
      <c r="Z34" s="20">
        <f>_xll.CDXZipStreamCF.Connect.CDXRouteBing(0,2,0,$X34,Z$26)</f>
        <v>130.46666666666667</v>
      </c>
      <c r="AA34" s="20">
        <f>_xll.CDXZipStreamCF.Connect.CDXRouteBing(0,2,0,$X34,AA$26)</f>
        <v>161.18333333333334</v>
      </c>
      <c r="AE34" s="98"/>
      <c r="AF34" s="16"/>
      <c r="AG34" s="26" t="s">
        <v>435</v>
      </c>
      <c r="AH34" s="27" t="s">
        <v>3323</v>
      </c>
      <c r="AI34" s="20">
        <f>_xll.CDXZipStreamCF.Connect.CDXRouteBing(0,2,0,$AH34,AI$26)</f>
        <v>0</v>
      </c>
      <c r="AJ34" s="20">
        <f>_xll.CDXZipStreamCF.Connect.CDXRouteBing(0,2,0,$AH34,AJ$26)</f>
        <v>130.46666666666667</v>
      </c>
      <c r="AK34" s="20">
        <f>_xll.CDXZipStreamCF.Connect.CDXRouteBing(0,2,0,$AH34,AK$26)</f>
        <v>117.46666666666667</v>
      </c>
      <c r="AM34" s="98"/>
      <c r="AN34" s="16"/>
      <c r="AO34" s="26" t="s">
        <v>435</v>
      </c>
      <c r="AP34" s="27" t="s">
        <v>3323</v>
      </c>
      <c r="AQ34" s="20">
        <f>_xll.CDXZipStreamCF.Connect.CDXRouteBing(0,2,0,$AH34,AQ$26)</f>
        <v>0</v>
      </c>
      <c r="AR34" s="20">
        <f>_xll.CDXZipStreamCF.Connect.CDXRouteBing(0,2,0,$AH34,AR$26)</f>
        <v>130.46666666666667</v>
      </c>
      <c r="AS34" s="20">
        <f>_xll.CDXZipStreamCF.Connect.CDXRouteBing(0,2,0,$AH34,AS$26)</f>
        <v>117.46666666666667</v>
      </c>
      <c r="AT34" s="20">
        <f>_xll.CDXZipStreamCF.Connect.CDXRouteBing(0,2,0,$AH34,AT$26)</f>
        <v>161.18333333333334</v>
      </c>
      <c r="AY34" s="98"/>
    </row>
    <row r="35" spans="1:51" x14ac:dyDescent="0.2">
      <c r="A35" s="69"/>
      <c r="B35" s="16" t="s">
        <v>2545</v>
      </c>
      <c r="C35" t="s">
        <v>3317</v>
      </c>
      <c r="D35" s="20">
        <f>_xll.CDXZipStreamCF.Connect.CDXRouteBing(0,2,0,$C35,D$26)</f>
        <v>157.61666666666667</v>
      </c>
      <c r="E35" s="20">
        <f>_xll.CDXZipStreamCF.Connect.CDXRouteBing(0,2,0,$C35,E$26)</f>
        <v>152.61666666666667</v>
      </c>
      <c r="F35" s="20">
        <f>_xll.CDXZipStreamCF.Connect.CDXRouteBing(0,2,0,$C35,F$26)</f>
        <v>132.18333333333334</v>
      </c>
      <c r="G35" s="20">
        <f>_xll.CDXZipStreamCF.Connect.CDXRouteBing(0,2,0,$C35,G$26)</f>
        <v>141.03333333333333</v>
      </c>
      <c r="H35" s="20">
        <f>_xll.CDXZipStreamCF.Connect.CDXRouteBing(0,2,0,$C35,H$26)</f>
        <v>74.88333333333334</v>
      </c>
      <c r="I35" s="20">
        <f>_xll.CDXZipStreamCF.Connect.CDXRouteBing(0,2,0,$C35,I$26)</f>
        <v>200.7</v>
      </c>
      <c r="J35" s="20">
        <f>_xll.CDXZipStreamCF.Connect.CDXRouteBing(0,2,0,$C35,J$26)</f>
        <v>37.9</v>
      </c>
      <c r="K35" s="20">
        <f>_xll.CDXZipStreamCF.Connect.CDXRouteBing(0,2,0,$C35,K$26)</f>
        <v>93.8</v>
      </c>
      <c r="L35" s="20">
        <f>_xll.CDXZipStreamCF.Connect.CDXRouteBing(0,2,0,$C35,L$26)</f>
        <v>0</v>
      </c>
      <c r="M35" s="20">
        <f>_xll.CDXZipStreamCF.Connect.CDXRouteBing(0,2,0,$C35,M$26)</f>
        <v>247.68333333333334</v>
      </c>
      <c r="N35" s="20">
        <f>_xll.CDXZipStreamCF.Connect.CDXRouteBing(0,2,0,$C35,N$26)</f>
        <v>138.46666666666667</v>
      </c>
      <c r="O35" s="20">
        <f>_xll.CDXZipStreamCF.Connect.CDXRouteBing(0,2,0,$C35,O$26)</f>
        <v>287.63333333333333</v>
      </c>
      <c r="P35" s="21"/>
      <c r="Q35" s="21"/>
      <c r="R35" s="21"/>
      <c r="S35" s="20">
        <f t="shared" si="2"/>
        <v>4</v>
      </c>
      <c r="T35" s="20">
        <f t="shared" si="3"/>
        <v>206.58333333333331</v>
      </c>
      <c r="U35" s="98"/>
      <c r="V35" s="16"/>
      <c r="W35" s="16" t="s">
        <v>2545</v>
      </c>
      <c r="X35" t="s">
        <v>3317</v>
      </c>
      <c r="Y35" s="20">
        <f>_xll.CDXZipStreamCF.Connect.CDXRouteBing(0,2,0,$X35,Y$26)</f>
        <v>157.61666666666667</v>
      </c>
      <c r="Z35" s="20">
        <f>_xll.CDXZipStreamCF.Connect.CDXRouteBing(0,2,0,$X35,Z$26)</f>
        <v>74.88333333333334</v>
      </c>
      <c r="AA35" s="20">
        <f>_xll.CDXZipStreamCF.Connect.CDXRouteBing(0,2,0,$X35,AA$26)</f>
        <v>200.7</v>
      </c>
      <c r="AE35" s="98"/>
      <c r="AF35" s="16"/>
      <c r="AG35" s="16" t="s">
        <v>2545</v>
      </c>
      <c r="AH35" t="s">
        <v>3317</v>
      </c>
      <c r="AI35" s="20">
        <f>_xll.CDXZipStreamCF.Connect.CDXRouteBing(0,2,0,$AH35,AI$26)</f>
        <v>93.8</v>
      </c>
      <c r="AJ35" s="20">
        <f>_xll.CDXZipStreamCF.Connect.CDXRouteBing(0,2,0,$AH35,AJ$26)</f>
        <v>74.88333333333334</v>
      </c>
      <c r="AK35" s="20">
        <f>_xll.CDXZipStreamCF.Connect.CDXRouteBing(0,2,0,$AH35,AK$26)</f>
        <v>157.61666666666667</v>
      </c>
      <c r="AM35" s="98"/>
      <c r="AN35" s="16"/>
      <c r="AO35" s="16" t="s">
        <v>2545</v>
      </c>
      <c r="AP35" t="s">
        <v>3317</v>
      </c>
      <c r="AQ35" s="20">
        <f>_xll.CDXZipStreamCF.Connect.CDXRouteBing(0,2,0,$AH35,AQ$26)</f>
        <v>93.8</v>
      </c>
      <c r="AR35" s="20">
        <f>_xll.CDXZipStreamCF.Connect.CDXRouteBing(0,2,0,$AH35,AR$26)</f>
        <v>74.88333333333334</v>
      </c>
      <c r="AS35" s="20">
        <f>_xll.CDXZipStreamCF.Connect.CDXRouteBing(0,2,0,$AH35,AS$26)</f>
        <v>157.61666666666667</v>
      </c>
      <c r="AT35" s="20">
        <f>_xll.CDXZipStreamCF.Connect.CDXRouteBing(0,2,0,$AH35,AT$26)</f>
        <v>200.7</v>
      </c>
      <c r="AY35" s="98"/>
    </row>
    <row r="36" spans="1:51" x14ac:dyDescent="0.2">
      <c r="A36" s="69"/>
      <c r="B36" s="16" t="s">
        <v>793</v>
      </c>
      <c r="C36" t="s">
        <v>3318</v>
      </c>
      <c r="D36" s="20">
        <f>_xll.CDXZipStreamCF.Connect.CDXRouteBing(0,2,0,$C36,D$26)</f>
        <v>102.83333333333333</v>
      </c>
      <c r="E36" s="20">
        <f>_xll.CDXZipStreamCF.Connect.CDXRouteBing(0,2,0,$C36,E$26)</f>
        <v>109.56666666666666</v>
      </c>
      <c r="F36" s="20">
        <f>_xll.CDXZipStreamCF.Connect.CDXRouteBing(0,2,0,$C36,F$26)</f>
        <v>158.93333333333334</v>
      </c>
      <c r="G36" s="20">
        <f>_xll.CDXZipStreamCF.Connect.CDXRouteBing(0,2,0,$C36,G$26)</f>
        <v>137.61666666666667</v>
      </c>
      <c r="H36" s="20">
        <f>_xll.CDXZipStreamCF.Connect.CDXRouteBing(0,2,0,$C36,H$26)</f>
        <v>202.33333333333334</v>
      </c>
      <c r="I36" s="20">
        <f>_xll.CDXZipStreamCF.Connect.CDXRouteBing(0,2,0,$C36,I$26)</f>
        <v>110.01666666666667</v>
      </c>
      <c r="J36" s="20">
        <f>_xll.CDXZipStreamCF.Connect.CDXRouteBing(0,2,0,$C36,J$26)</f>
        <v>231.71666666666667</v>
      </c>
      <c r="K36" s="20">
        <f>_xll.CDXZipStreamCF.Connect.CDXRouteBing(0,2,0,$C36,K$26)</f>
        <v>217.85</v>
      </c>
      <c r="L36" s="20">
        <f>_xll.CDXZipStreamCF.Connect.CDXRouteBing(0,2,0,$C36,L$26)</f>
        <v>244.55</v>
      </c>
      <c r="M36" s="20">
        <f>_xll.CDXZipStreamCF.Connect.CDXRouteBing(0,2,0,$C36,M$26)</f>
        <v>0</v>
      </c>
      <c r="N36" s="20">
        <f>_xll.CDXZipStreamCF.Connect.CDXRouteBing(0,2,0,$C36,N$26)</f>
        <v>175.75</v>
      </c>
      <c r="O36" s="20">
        <f>_xll.CDXZipStreamCF.Connect.CDXRouteBing(0,2,0,$C36,O$26)</f>
        <v>145.56666666666666</v>
      </c>
      <c r="P36" s="21"/>
      <c r="Q36" s="21"/>
      <c r="R36" s="21"/>
      <c r="S36" s="20">
        <f t="shared" si="2"/>
        <v>4</v>
      </c>
      <c r="T36" s="20">
        <f t="shared" si="3"/>
        <v>322.41666666666663</v>
      </c>
      <c r="U36" s="98"/>
      <c r="V36" s="16"/>
      <c r="W36" s="16" t="s">
        <v>793</v>
      </c>
      <c r="X36" t="s">
        <v>3318</v>
      </c>
      <c r="Y36" s="20">
        <f>_xll.CDXZipStreamCF.Connect.CDXRouteBing(0,2,0,$X36,Y$26)</f>
        <v>102.83333333333333</v>
      </c>
      <c r="Z36" s="20">
        <f>_xll.CDXZipStreamCF.Connect.CDXRouteBing(0,2,0,$X36,Z$26)</f>
        <v>202.33333333333334</v>
      </c>
      <c r="AA36" s="20">
        <f>_xll.CDXZipStreamCF.Connect.CDXRouteBing(0,2,0,$X36,AA$26)</f>
        <v>110.01666666666667</v>
      </c>
      <c r="AE36" s="98"/>
      <c r="AF36" s="16"/>
      <c r="AG36" s="16" t="s">
        <v>793</v>
      </c>
      <c r="AH36" t="s">
        <v>3318</v>
      </c>
      <c r="AI36" s="20">
        <f>_xll.CDXZipStreamCF.Connect.CDXRouteBing(0,2,0,$AH36,AI$26)</f>
        <v>217.85</v>
      </c>
      <c r="AJ36" s="20">
        <f>_xll.CDXZipStreamCF.Connect.CDXRouteBing(0,2,0,$AH36,AJ$26)</f>
        <v>202.33333333333334</v>
      </c>
      <c r="AK36" s="20">
        <f>_xll.CDXZipStreamCF.Connect.CDXRouteBing(0,2,0,$AH36,AK$26)</f>
        <v>102.83333333333333</v>
      </c>
      <c r="AM36" s="98"/>
      <c r="AN36" s="16"/>
      <c r="AO36" s="16" t="s">
        <v>793</v>
      </c>
      <c r="AP36" t="s">
        <v>3318</v>
      </c>
      <c r="AQ36" s="20">
        <f>_xll.CDXZipStreamCF.Connect.CDXRouteBing(0,2,0,$AH36,AQ$26)</f>
        <v>217.85</v>
      </c>
      <c r="AR36" s="20">
        <f>_xll.CDXZipStreamCF.Connect.CDXRouteBing(0,2,0,$AH36,AR$26)</f>
        <v>202.33333333333334</v>
      </c>
      <c r="AS36" s="20">
        <f>_xll.CDXZipStreamCF.Connect.CDXRouteBing(0,2,0,$AH36,AS$26)</f>
        <v>102.83333333333333</v>
      </c>
      <c r="AT36" s="20">
        <f>_xll.CDXZipStreamCF.Connect.CDXRouteBing(0,2,0,$AH36,AT$26)</f>
        <v>110.01666666666667</v>
      </c>
      <c r="AY36" s="98"/>
    </row>
    <row r="37" spans="1:51" x14ac:dyDescent="0.2">
      <c r="A37" s="69"/>
      <c r="B37" s="16" t="s">
        <v>3143</v>
      </c>
      <c r="C37" t="s">
        <v>3321</v>
      </c>
      <c r="D37" s="20">
        <f>_xll.CDXZipStreamCF.Connect.CDXRouteBing(0,2,0,$C37,D$26)</f>
        <v>151.51666666666668</v>
      </c>
      <c r="E37" s="20">
        <f>_xll.CDXZipStreamCF.Connect.CDXRouteBing(0,2,0,$C37,E$26)</f>
        <v>146.71666666666667</v>
      </c>
      <c r="F37" s="20">
        <f>_xll.CDXZipStreamCF.Connect.CDXRouteBing(0,2,0,$C37,F$26)</f>
        <v>179.48333333333332</v>
      </c>
      <c r="G37" s="20">
        <f>_xll.CDXZipStreamCF.Connect.CDXRouteBing(0,2,0,$C37,G$26)</f>
        <v>108.21666666666667</v>
      </c>
      <c r="H37" s="20">
        <f>_xll.CDXZipStreamCF.Connect.CDXRouteBing(0,2,0,$C37,H$26)</f>
        <v>71.8</v>
      </c>
      <c r="I37" s="20">
        <f>_xll.CDXZipStreamCF.Connect.CDXRouteBing(0,2,0,$C37,I$26)</f>
        <v>194.8</v>
      </c>
      <c r="J37" s="20">
        <f>_xll.CDXZipStreamCF.Connect.CDXRouteBing(0,2,0,$C37,J$26)</f>
        <v>159.41666666666666</v>
      </c>
      <c r="K37" s="20">
        <f>_xll.CDXZipStreamCF.Connect.CDXRouteBing(0,2,0,$C37,K$26)</f>
        <v>194.43333333333334</v>
      </c>
      <c r="L37" s="20">
        <f>_xll.CDXZipStreamCF.Connect.CDXRouteBing(0,2,0,$C37,L$26)</f>
        <v>137.03333333333333</v>
      </c>
      <c r="M37" s="20">
        <f>_xll.CDXZipStreamCF.Connect.CDXRouteBing(0,2,0,$C37,M$26)</f>
        <v>176.11666666666667</v>
      </c>
      <c r="N37" s="20">
        <f>_xll.CDXZipStreamCF.Connect.CDXRouteBing(0,2,0,$C37,N$26)</f>
        <v>0</v>
      </c>
      <c r="O37" s="20">
        <f>_xll.CDXZipStreamCF.Connect.CDXRouteBing(0,2,0,$C37,O$26)</f>
        <v>281.73333333333335</v>
      </c>
      <c r="P37" s="21"/>
      <c r="Q37" s="21"/>
      <c r="R37" s="21"/>
      <c r="S37" s="20">
        <f t="shared" si="2"/>
        <v>3</v>
      </c>
      <c r="T37" s="20">
        <f t="shared" si="3"/>
        <v>180.01666666666665</v>
      </c>
      <c r="U37" s="98"/>
      <c r="V37" s="16"/>
      <c r="W37" s="16" t="s">
        <v>3143</v>
      </c>
      <c r="X37" t="s">
        <v>3321</v>
      </c>
      <c r="Y37" s="20">
        <f>_xll.CDXZipStreamCF.Connect.CDXRouteBing(0,2,0,$X37,Y$26)</f>
        <v>151.51666666666668</v>
      </c>
      <c r="Z37" s="20">
        <f>_xll.CDXZipStreamCF.Connect.CDXRouteBing(0,2,0,$X37,Z$26)</f>
        <v>71.8</v>
      </c>
      <c r="AA37" s="20">
        <f>_xll.CDXZipStreamCF.Connect.CDXRouteBing(0,2,0,$X37,AA$26)</f>
        <v>194.8</v>
      </c>
      <c r="AE37" s="98"/>
      <c r="AF37" s="16"/>
      <c r="AG37" s="16" t="s">
        <v>3143</v>
      </c>
      <c r="AH37" t="s">
        <v>3321</v>
      </c>
      <c r="AI37" s="20">
        <f>_xll.CDXZipStreamCF.Connect.CDXRouteBing(0,2,0,$AH37,AI$26)</f>
        <v>194.43333333333334</v>
      </c>
      <c r="AJ37" s="20">
        <f>_xll.CDXZipStreamCF.Connect.CDXRouteBing(0,2,0,$AH37,AJ$26)</f>
        <v>71.8</v>
      </c>
      <c r="AK37" s="20">
        <f>_xll.CDXZipStreamCF.Connect.CDXRouteBing(0,2,0,$AH37,AK$26)</f>
        <v>151.51666666666668</v>
      </c>
      <c r="AM37" s="98"/>
      <c r="AN37" s="16"/>
      <c r="AO37" s="16" t="s">
        <v>3143</v>
      </c>
      <c r="AP37" t="s">
        <v>3321</v>
      </c>
      <c r="AQ37" s="20">
        <f>_xll.CDXZipStreamCF.Connect.CDXRouteBing(0,2,0,$AH37,AQ$26)</f>
        <v>194.43333333333334</v>
      </c>
      <c r="AR37" s="20">
        <f>_xll.CDXZipStreamCF.Connect.CDXRouteBing(0,2,0,$AH37,AR$26)</f>
        <v>71.8</v>
      </c>
      <c r="AS37" s="20">
        <f>_xll.CDXZipStreamCF.Connect.CDXRouteBing(0,2,0,$AH37,AS$26)</f>
        <v>151.51666666666668</v>
      </c>
      <c r="AT37" s="20">
        <f>_xll.CDXZipStreamCF.Connect.CDXRouteBing(0,2,0,$AH37,AT$26)</f>
        <v>194.8</v>
      </c>
      <c r="AY37" s="98"/>
    </row>
    <row r="38" spans="1:51" ht="16" thickBot="1" x14ac:dyDescent="0.25">
      <c r="A38" s="69"/>
      <c r="B38" s="16" t="s">
        <v>803</v>
      </c>
      <c r="C38" t="s">
        <v>3314</v>
      </c>
      <c r="D38" s="33">
        <f>_xll.CDXZipStreamCF.Connect.CDXRouteBing(0,2,0,$C38,D$26)</f>
        <v>144.25</v>
      </c>
      <c r="E38" s="33">
        <f>_xll.CDXZipStreamCF.Connect.CDXRouteBing(0,2,0,$C38,E$26)</f>
        <v>153.88333333333333</v>
      </c>
      <c r="F38" s="33">
        <f>_xll.CDXZipStreamCF.Connect.CDXRouteBing(0,2,0,$C38,F$26)</f>
        <v>192.31666666666666</v>
      </c>
      <c r="G38" s="33">
        <f>_xll.CDXZipStreamCF.Connect.CDXRouteBing(0,2,0,$C38,G$26)</f>
        <v>198.55</v>
      </c>
      <c r="H38" s="33">
        <f>_xll.CDXZipStreamCF.Connect.CDXRouteBing(0,2,0,$C38,H$26)</f>
        <v>244.91666666666666</v>
      </c>
      <c r="I38" s="33">
        <f>_xll.CDXZipStreamCF.Connect.CDXRouteBing(0,2,0,$C38,I$26)</f>
        <v>99.86666666666666</v>
      </c>
      <c r="J38" s="33">
        <f>_xll.CDXZipStreamCF.Connect.CDXRouteBing(0,2,0,$C38,J$26)</f>
        <v>275.51666666666665</v>
      </c>
      <c r="K38" s="33">
        <f>_xll.CDXZipStreamCF.Connect.CDXRouteBing(0,2,0,$C38,K$26)</f>
        <v>251.23333333333332</v>
      </c>
      <c r="L38" s="33">
        <f>_xll.CDXZipStreamCF.Connect.CDXRouteBing(0,2,0,$C38,L$26)</f>
        <v>288.36666666666667</v>
      </c>
      <c r="M38" s="33">
        <f>_xll.CDXZipStreamCF.Connect.CDXRouteBing(0,2,0,$C38,M$26)</f>
        <v>147.46666666666667</v>
      </c>
      <c r="N38" s="33">
        <f>_xll.CDXZipStreamCF.Connect.CDXRouteBing(0,2,0,$C38,N$26)</f>
        <v>283.64999999999998</v>
      </c>
      <c r="O38" s="33">
        <f>_xll.CDXZipStreamCF.Connect.CDXRouteBing(0,2,0,$C38,O$26)</f>
        <v>0</v>
      </c>
      <c r="P38" s="21"/>
      <c r="Q38" s="21"/>
      <c r="R38" s="21"/>
      <c r="S38" s="33">
        <f t="shared" si="2"/>
        <v>2</v>
      </c>
      <c r="T38" s="33">
        <f t="shared" si="3"/>
        <v>99.86666666666666</v>
      </c>
      <c r="U38" s="98"/>
      <c r="V38" s="16"/>
      <c r="W38" s="16" t="s">
        <v>803</v>
      </c>
      <c r="X38" t="s">
        <v>3314</v>
      </c>
      <c r="Y38" s="33">
        <f>_xll.CDXZipStreamCF.Connect.CDXRouteBing(0,2,0,$X38,Y$26)</f>
        <v>144.25</v>
      </c>
      <c r="Z38" s="33">
        <f>_xll.CDXZipStreamCF.Connect.CDXRouteBing(0,2,0,$X38,Z$26)</f>
        <v>244.91666666666666</v>
      </c>
      <c r="AA38" s="33">
        <f>_xll.CDXZipStreamCF.Connect.CDXRouteBing(0,2,0,$X38,AA$26)</f>
        <v>99.86666666666666</v>
      </c>
      <c r="AE38" s="98"/>
      <c r="AF38" s="16"/>
      <c r="AG38" s="16" t="s">
        <v>803</v>
      </c>
      <c r="AH38" t="s">
        <v>3314</v>
      </c>
      <c r="AI38" s="87">
        <f>_xll.CDXZipStreamCF.Connect.CDXRouteBing(0,2,0,$AH38,AI$26)</f>
        <v>251.23333333333332</v>
      </c>
      <c r="AJ38" s="87">
        <f>_xll.CDXZipStreamCF.Connect.CDXRouteBing(0,2,0,$AH38,AJ$26)</f>
        <v>244.91666666666666</v>
      </c>
      <c r="AK38" s="87">
        <f>_xll.CDXZipStreamCF.Connect.CDXRouteBing(0,2,0,$AH38,AK$26)</f>
        <v>144.25</v>
      </c>
      <c r="AM38" s="98"/>
      <c r="AN38" s="16"/>
      <c r="AO38" s="16" t="s">
        <v>803</v>
      </c>
      <c r="AP38" t="s">
        <v>3314</v>
      </c>
      <c r="AQ38" s="87">
        <f>_xll.CDXZipStreamCF.Connect.CDXRouteBing(0,2,0,$AH38,AQ$26)</f>
        <v>251.23333333333332</v>
      </c>
      <c r="AR38" s="87">
        <f>_xll.CDXZipStreamCF.Connect.CDXRouteBing(0,2,0,$AH38,AR$26)</f>
        <v>244.91666666666666</v>
      </c>
      <c r="AS38" s="87">
        <f>_xll.CDXZipStreamCF.Connect.CDXRouteBing(0,2,0,$AH38,AS$26)</f>
        <v>144.25</v>
      </c>
      <c r="AT38" s="33">
        <f>_xll.CDXZipStreamCF.Connect.CDXRouteBing(0,2,0,$AH38,AT$26)</f>
        <v>99.86666666666666</v>
      </c>
      <c r="AY38" s="98"/>
    </row>
    <row r="39" spans="1:51" s="53" customFormat="1" x14ac:dyDescent="0.2">
      <c r="A39" s="57"/>
      <c r="B39" s="58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97"/>
      <c r="V39" s="58"/>
      <c r="W39" s="58"/>
      <c r="AE39" s="97"/>
      <c r="AF39" s="58"/>
      <c r="AG39" s="58"/>
      <c r="AM39" s="97"/>
      <c r="AN39" s="58"/>
      <c r="AO39" s="58"/>
      <c r="AY39" s="97"/>
    </row>
    <row r="40" spans="1:51" s="29" customFormat="1" ht="16" thickBot="1" x14ac:dyDescent="0.25">
      <c r="A40" s="85"/>
      <c r="B40" s="28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98"/>
      <c r="V40" s="28"/>
      <c r="W40" s="28"/>
      <c r="AE40" s="98"/>
      <c r="AF40" s="28"/>
      <c r="AG40" s="28"/>
      <c r="AM40" s="98"/>
      <c r="AN40" s="28"/>
      <c r="AO40" s="28"/>
      <c r="AY40" s="98"/>
    </row>
    <row r="41" spans="1:51" s="41" customFormat="1" x14ac:dyDescent="0.2">
      <c r="A41" s="39"/>
      <c r="B41" s="40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U41" s="97"/>
      <c r="V41" s="40"/>
      <c r="W41" s="40"/>
      <c r="AE41" s="97"/>
      <c r="AF41" s="40"/>
      <c r="AG41" s="40"/>
      <c r="AH41" s="79" t="s">
        <v>4043</v>
      </c>
      <c r="AI41" s="81" t="s">
        <v>4075</v>
      </c>
      <c r="AJ41" s="81" t="s">
        <v>4077</v>
      </c>
      <c r="AK41" s="81" t="s">
        <v>4076</v>
      </c>
      <c r="AM41" s="97"/>
      <c r="AN41" s="40"/>
      <c r="AO41" s="40"/>
      <c r="AP41" s="79" t="s">
        <v>4043</v>
      </c>
      <c r="AQ41" s="81" t="s">
        <v>4075</v>
      </c>
      <c r="AR41" s="81" t="s">
        <v>4077</v>
      </c>
      <c r="AS41" s="81" t="s">
        <v>4076</v>
      </c>
      <c r="AT41" s="63" t="s">
        <v>4430</v>
      </c>
      <c r="AY41" s="97"/>
    </row>
    <row r="42" spans="1:51" s="17" customFormat="1" x14ac:dyDescent="0.2">
      <c r="A42" s="43"/>
      <c r="B42" s="3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98"/>
      <c r="V42" s="36"/>
      <c r="W42" s="36"/>
      <c r="AE42" s="98"/>
      <c r="AF42" s="36"/>
      <c r="AG42" s="36"/>
      <c r="AH42" s="31" t="s">
        <v>4044</v>
      </c>
      <c r="AI42" s="27" t="s">
        <v>4047</v>
      </c>
      <c r="AJ42" s="27" t="s">
        <v>4047</v>
      </c>
      <c r="AK42" s="27" t="s">
        <v>4047</v>
      </c>
      <c r="AM42" s="98"/>
      <c r="AN42" s="36"/>
      <c r="AO42" s="36"/>
      <c r="AP42" s="31" t="s">
        <v>4044</v>
      </c>
      <c r="AQ42" s="27" t="s">
        <v>4047</v>
      </c>
      <c r="AR42" s="27" t="s">
        <v>4047</v>
      </c>
      <c r="AS42" s="27" t="s">
        <v>4047</v>
      </c>
      <c r="AT42" s="25" t="s">
        <v>4431</v>
      </c>
      <c r="AY42" s="98"/>
    </row>
    <row r="43" spans="1:51" s="17" customFormat="1" x14ac:dyDescent="0.2">
      <c r="A43" s="44"/>
      <c r="B43" s="37"/>
      <c r="C43" s="31" t="s">
        <v>0</v>
      </c>
      <c r="D43" s="36" t="s">
        <v>788</v>
      </c>
      <c r="E43" s="36" t="s">
        <v>431</v>
      </c>
      <c r="F43" s="36" t="s">
        <v>2566</v>
      </c>
      <c r="G43" s="36" t="s">
        <v>426</v>
      </c>
      <c r="H43" s="36" t="s">
        <v>3015</v>
      </c>
      <c r="I43" s="36" t="s">
        <v>784</v>
      </c>
      <c r="J43" s="36" t="s">
        <v>3087</v>
      </c>
      <c r="K43" s="36" t="s">
        <v>2591</v>
      </c>
      <c r="L43" s="36" t="s">
        <v>2606</v>
      </c>
      <c r="M43" s="36" t="s">
        <v>2551</v>
      </c>
      <c r="N43" s="36" t="s">
        <v>2572</v>
      </c>
      <c r="O43" s="36" t="s">
        <v>481</v>
      </c>
      <c r="P43" s="36" t="s">
        <v>415</v>
      </c>
      <c r="U43" s="98"/>
      <c r="V43" s="37"/>
      <c r="W43" s="37"/>
      <c r="X43" s="31" t="s">
        <v>0</v>
      </c>
      <c r="Y43" s="17" t="s">
        <v>788</v>
      </c>
      <c r="Z43" s="17" t="s">
        <v>426</v>
      </c>
      <c r="AA43" s="17" t="s">
        <v>3087</v>
      </c>
      <c r="AE43" s="98"/>
      <c r="AF43" s="37"/>
      <c r="AG43" s="37"/>
      <c r="AH43" s="31" t="s">
        <v>0</v>
      </c>
      <c r="AI43" s="27" t="s">
        <v>415</v>
      </c>
      <c r="AJ43" s="27" t="s">
        <v>431</v>
      </c>
      <c r="AK43" s="27" t="s">
        <v>481</v>
      </c>
      <c r="AM43" s="98"/>
      <c r="AN43" s="37"/>
      <c r="AO43" s="37"/>
      <c r="AP43" s="31" t="s">
        <v>0</v>
      </c>
      <c r="AQ43" s="27" t="s">
        <v>415</v>
      </c>
      <c r="AR43" s="27" t="s">
        <v>431</v>
      </c>
      <c r="AS43" s="27" t="s">
        <v>481</v>
      </c>
      <c r="AT43" s="25" t="s">
        <v>426</v>
      </c>
      <c r="AY43" s="98"/>
    </row>
    <row r="44" spans="1:51" s="48" customFormat="1" ht="16" thickBot="1" x14ac:dyDescent="0.25">
      <c r="A44" s="45" t="s">
        <v>14</v>
      </c>
      <c r="B44" s="46" t="s">
        <v>0</v>
      </c>
      <c r="C44" s="47" t="s">
        <v>3157</v>
      </c>
      <c r="D44" s="48" t="s">
        <v>3344</v>
      </c>
      <c r="E44" s="48" t="s">
        <v>3345</v>
      </c>
      <c r="F44" s="48" t="s">
        <v>3346</v>
      </c>
      <c r="G44" s="48" t="s">
        <v>3341</v>
      </c>
      <c r="H44" s="48" t="s">
        <v>3350</v>
      </c>
      <c r="I44" s="48" t="s">
        <v>3337</v>
      </c>
      <c r="J44" s="48" t="s">
        <v>3349</v>
      </c>
      <c r="K44" s="48" t="s">
        <v>3339</v>
      </c>
      <c r="L44" s="48" t="s">
        <v>3351</v>
      </c>
      <c r="M44" s="48" t="s">
        <v>3343</v>
      </c>
      <c r="N44" s="48" t="s">
        <v>3342</v>
      </c>
      <c r="O44" s="48" t="s">
        <v>3340</v>
      </c>
      <c r="P44" s="48" t="s">
        <v>3338</v>
      </c>
      <c r="S44" s="48" t="s">
        <v>4432</v>
      </c>
      <c r="T44" s="48" t="s">
        <v>4433</v>
      </c>
      <c r="U44" s="101"/>
      <c r="V44" s="46" t="s">
        <v>14</v>
      </c>
      <c r="W44" s="46" t="s">
        <v>0</v>
      </c>
      <c r="X44" s="47" t="s">
        <v>3157</v>
      </c>
      <c r="Y44" s="48" t="s">
        <v>3344</v>
      </c>
      <c r="Z44" s="48" t="s">
        <v>3341</v>
      </c>
      <c r="AA44" s="48" t="s">
        <v>3349</v>
      </c>
      <c r="AE44" s="101"/>
      <c r="AF44" s="46" t="s">
        <v>14</v>
      </c>
      <c r="AG44" s="46" t="s">
        <v>0</v>
      </c>
      <c r="AH44" s="47" t="s">
        <v>3157</v>
      </c>
      <c r="AI44" s="83" t="s">
        <v>3338</v>
      </c>
      <c r="AJ44" s="83" t="s">
        <v>3345</v>
      </c>
      <c r="AK44" s="83" t="s">
        <v>3340</v>
      </c>
      <c r="AM44" s="101"/>
      <c r="AN44" s="46" t="s">
        <v>14</v>
      </c>
      <c r="AO44" s="46" t="s">
        <v>0</v>
      </c>
      <c r="AP44" s="47" t="s">
        <v>3157</v>
      </c>
      <c r="AQ44" s="83" t="s">
        <v>3338</v>
      </c>
      <c r="AR44" s="83" t="s">
        <v>3345</v>
      </c>
      <c r="AS44" s="83" t="s">
        <v>3340</v>
      </c>
      <c r="AT44" s="72" t="s">
        <v>3341</v>
      </c>
      <c r="AY44" s="101"/>
    </row>
    <row r="45" spans="1:51" x14ac:dyDescent="0.2">
      <c r="A45" s="69" t="s">
        <v>419</v>
      </c>
      <c r="B45" s="24" t="s">
        <v>788</v>
      </c>
      <c r="C45" s="25" t="s">
        <v>3344</v>
      </c>
      <c r="D45" s="34">
        <f>_xll.CDXZipStreamCF.Connect.CDXRouteBing(0,2,0,$C45,D$44)</f>
        <v>0</v>
      </c>
      <c r="E45" s="34">
        <f>_xll.CDXZipStreamCF.Connect.CDXRouteBing(0,2,0,$C45,E$44)</f>
        <v>10.866666666666667</v>
      </c>
      <c r="F45" s="34">
        <f>_xll.CDXZipStreamCF.Connect.CDXRouteBing(0,2,0,$C45,F$44)</f>
        <v>13.766666666666667</v>
      </c>
      <c r="G45" s="34">
        <f>_xll.CDXZipStreamCF.Connect.CDXRouteBing(0,2,0,$C45,G$44)</f>
        <v>150.53333333333333</v>
      </c>
      <c r="H45" s="34">
        <f>_xll.CDXZipStreamCF.Connect.CDXRouteBing(0,2,0,$C45,H$44)</f>
        <v>50.7</v>
      </c>
      <c r="I45" s="34">
        <f>_xll.CDXZipStreamCF.Connect.CDXRouteBing(0,2,0,$C45,I$44)</f>
        <v>119.28333333333333</v>
      </c>
      <c r="J45" s="34">
        <f>_xll.CDXZipStreamCF.Connect.CDXRouteBing(0,2,0,$C45,J$44)</f>
        <v>223.21666666666667</v>
      </c>
      <c r="K45" s="34">
        <f>_xll.CDXZipStreamCF.Connect.CDXRouteBing(0,2,0,$C45,K$44)</f>
        <v>226.51666666666668</v>
      </c>
      <c r="L45" s="34">
        <f>_xll.CDXZipStreamCF.Connect.CDXRouteBing(0,2,0,$C45,L$44)</f>
        <v>91.916666666666671</v>
      </c>
      <c r="M45" s="34">
        <f>_xll.CDXZipStreamCF.Connect.CDXRouteBing(0,2,0,$C45,M$44)</f>
        <v>220.41666666666666</v>
      </c>
      <c r="N45" s="34">
        <f>_xll.CDXZipStreamCF.Connect.CDXRouteBing(0,2,0,$C45,N$44)</f>
        <v>221.05</v>
      </c>
      <c r="O45" s="34">
        <f>_xll.CDXZipStreamCF.Connect.CDXRouteBing(0,2,0,$C45,O$44)</f>
        <v>122.1</v>
      </c>
      <c r="P45" s="34">
        <f>_xll.CDXZipStreamCF.Connect.CDXRouteBing(0,2,0,$C45,P$44)</f>
        <v>298.66666666666669</v>
      </c>
      <c r="Q45" s="21"/>
      <c r="R45" s="21"/>
      <c r="S45" s="35">
        <f t="shared" ref="S45:S57" si="4">COUNTIFS(D45:R45,"&lt;=120")</f>
        <v>6</v>
      </c>
      <c r="T45" s="35">
        <f t="shared" ref="T45:T57" si="5">SUMIF(D45:R45,"&lt;121")</f>
        <v>286.53333333333336</v>
      </c>
      <c r="U45" s="98"/>
      <c r="V45" s="16" t="s">
        <v>419</v>
      </c>
      <c r="W45" s="24" t="s">
        <v>788</v>
      </c>
      <c r="X45" s="25" t="s">
        <v>3344</v>
      </c>
      <c r="Y45" s="34">
        <f>_xll.CDXZipStreamCF.Connect.CDXRouteBing(0,2,0,$X45,Y$44)</f>
        <v>0</v>
      </c>
      <c r="Z45" s="34">
        <f>_xll.CDXZipStreamCF.Connect.CDXRouteBing(0,2,0,$X45,Z$44)</f>
        <v>150.53333333333333</v>
      </c>
      <c r="AA45" s="34">
        <f>_xll.CDXZipStreamCF.Connect.CDXRouteBing(0,2,0,$X45,AA$44)</f>
        <v>223.21666666666667</v>
      </c>
      <c r="AE45" s="98"/>
      <c r="AF45" s="16" t="s">
        <v>419</v>
      </c>
      <c r="AG45" s="16" t="s">
        <v>788</v>
      </c>
      <c r="AH45" t="s">
        <v>3344</v>
      </c>
      <c r="AI45" s="34">
        <f>_xll.CDXZipStreamCF.Connect.CDXRouteBing(0,2,0,$AH45,AI$44)</f>
        <v>298.66666666666669</v>
      </c>
      <c r="AJ45" s="34">
        <f>_xll.CDXZipStreamCF.Connect.CDXRouteBing(0,2,0,$AH45,AJ$44)</f>
        <v>10.866666666666667</v>
      </c>
      <c r="AK45" s="34">
        <f>_xll.CDXZipStreamCF.Connect.CDXRouteBing(0,2,0,$AH45,AK$44)</f>
        <v>122.1</v>
      </c>
      <c r="AM45" s="98"/>
      <c r="AN45" s="16" t="s">
        <v>419</v>
      </c>
      <c r="AO45" s="16" t="s">
        <v>788</v>
      </c>
      <c r="AP45" t="s">
        <v>3344</v>
      </c>
      <c r="AQ45" s="34">
        <f>_xll.CDXZipStreamCF.Connect.CDXRouteBing(0,2,0,$AH45,AQ$44)</f>
        <v>298.66666666666669</v>
      </c>
      <c r="AR45" s="34">
        <f>_xll.CDXZipStreamCF.Connect.CDXRouteBing(0,2,0,$AH45,AR$44)</f>
        <v>10.866666666666667</v>
      </c>
      <c r="AS45" s="34">
        <f>_xll.CDXZipStreamCF.Connect.CDXRouteBing(0,2,0,$AH45,AS$44)</f>
        <v>122.1</v>
      </c>
      <c r="AT45" s="34">
        <f>_xll.CDXZipStreamCF.Connect.CDXRouteBing(0,2,0,$AH45,AT$44)</f>
        <v>150.53333333333333</v>
      </c>
      <c r="AY45" s="98"/>
    </row>
    <row r="46" spans="1:51" x14ac:dyDescent="0.2">
      <c r="A46" s="69"/>
      <c r="B46" s="16" t="s">
        <v>431</v>
      </c>
      <c r="C46" t="s">
        <v>3345</v>
      </c>
      <c r="D46" s="20">
        <f>_xll.CDXZipStreamCF.Connect.CDXRouteBing(0,2,0,$C46,D$44)</f>
        <v>10.65</v>
      </c>
      <c r="E46" s="20">
        <f>_xll.CDXZipStreamCF.Connect.CDXRouteBing(0,2,0,$C46,E$44)</f>
        <v>0</v>
      </c>
      <c r="F46" s="20">
        <f>_xll.CDXZipStreamCF.Connect.CDXRouteBing(0,2,0,$C46,F$44)</f>
        <v>17.166666666666668</v>
      </c>
      <c r="G46" s="20">
        <f>_xll.CDXZipStreamCF.Connect.CDXRouteBing(0,2,0,$C46,G$44)</f>
        <v>156.23333333333332</v>
      </c>
      <c r="H46" s="20">
        <f>_xll.CDXZipStreamCF.Connect.CDXRouteBing(0,2,0,$C46,H$44)</f>
        <v>56.383333333333333</v>
      </c>
      <c r="I46" s="20">
        <f>_xll.CDXZipStreamCF.Connect.CDXRouteBing(0,2,0,$C46,I$44)</f>
        <v>117.25</v>
      </c>
      <c r="J46" s="20">
        <f>_xll.CDXZipStreamCF.Connect.CDXRouteBing(0,2,0,$C46,J$44)</f>
        <v>221.18333333333334</v>
      </c>
      <c r="K46" s="20">
        <f>_xll.CDXZipStreamCF.Connect.CDXRouteBing(0,2,0,$C46,K$44)</f>
        <v>224.48333333333332</v>
      </c>
      <c r="L46" s="20">
        <f>_xll.CDXZipStreamCF.Connect.CDXRouteBing(0,2,0,$C46,L$44)</f>
        <v>88.85</v>
      </c>
      <c r="M46" s="20">
        <f>_xll.CDXZipStreamCF.Connect.CDXRouteBing(0,2,0,$C46,M$44)</f>
        <v>226.1</v>
      </c>
      <c r="N46" s="20">
        <f>_xll.CDXZipStreamCF.Connect.CDXRouteBing(0,2,0,$C46,N$44)</f>
        <v>226.73333333333332</v>
      </c>
      <c r="O46" s="20">
        <f>_xll.CDXZipStreamCF.Connect.CDXRouteBing(0,2,0,$C46,O$44)</f>
        <v>127.78333333333333</v>
      </c>
      <c r="P46" s="20">
        <f>_xll.CDXZipStreamCF.Connect.CDXRouteBing(0,2,0,$C46,P$44)</f>
        <v>296.63333333333333</v>
      </c>
      <c r="Q46" s="21"/>
      <c r="R46" s="21"/>
      <c r="S46" s="20">
        <f t="shared" si="4"/>
        <v>6</v>
      </c>
      <c r="T46" s="20">
        <f t="shared" si="5"/>
        <v>290.29999999999995</v>
      </c>
      <c r="U46" s="98"/>
      <c r="V46" s="16"/>
      <c r="W46" s="16" t="s">
        <v>431</v>
      </c>
      <c r="X46" t="s">
        <v>3345</v>
      </c>
      <c r="Y46" s="20">
        <f>_xll.CDXZipStreamCF.Connect.CDXRouteBing(0,2,0,$X46,Y$44)</f>
        <v>10.65</v>
      </c>
      <c r="Z46" s="20">
        <f>_xll.CDXZipStreamCF.Connect.CDXRouteBing(0,2,0,$X46,Z$44)</f>
        <v>156.23333333333332</v>
      </c>
      <c r="AA46" s="20">
        <f>_xll.CDXZipStreamCF.Connect.CDXRouteBing(0,2,0,$X46,AA$44)</f>
        <v>221.18333333333334</v>
      </c>
      <c r="AE46" s="98"/>
      <c r="AF46" s="16"/>
      <c r="AG46" s="26" t="s">
        <v>431</v>
      </c>
      <c r="AH46" s="27" t="s">
        <v>3345</v>
      </c>
      <c r="AI46" s="20">
        <f>_xll.CDXZipStreamCF.Connect.CDXRouteBing(0,2,0,$AH46,AI$44)</f>
        <v>296.63333333333333</v>
      </c>
      <c r="AJ46" s="20">
        <f>_xll.CDXZipStreamCF.Connect.CDXRouteBing(0,2,0,$AH46,AJ$44)</f>
        <v>0</v>
      </c>
      <c r="AK46" s="20">
        <f>_xll.CDXZipStreamCF.Connect.CDXRouteBing(0,2,0,$AH46,AK$44)</f>
        <v>127.78333333333333</v>
      </c>
      <c r="AM46" s="98"/>
      <c r="AN46" s="16"/>
      <c r="AO46" s="26" t="s">
        <v>431</v>
      </c>
      <c r="AP46" s="27" t="s">
        <v>3345</v>
      </c>
      <c r="AQ46" s="20">
        <f>_xll.CDXZipStreamCF.Connect.CDXRouteBing(0,2,0,$AH46,AQ$44)</f>
        <v>296.63333333333333</v>
      </c>
      <c r="AR46" s="20">
        <f>_xll.CDXZipStreamCF.Connect.CDXRouteBing(0,2,0,$AH46,AR$44)</f>
        <v>0</v>
      </c>
      <c r="AS46" s="20">
        <f>_xll.CDXZipStreamCF.Connect.CDXRouteBing(0,2,0,$AH46,AS$44)</f>
        <v>127.78333333333333</v>
      </c>
      <c r="AT46" s="20">
        <f>_xll.CDXZipStreamCF.Connect.CDXRouteBing(0,2,0,$AH46,AT$44)</f>
        <v>156.23333333333332</v>
      </c>
      <c r="AY46" s="98"/>
    </row>
    <row r="47" spans="1:51" x14ac:dyDescent="0.2">
      <c r="A47" s="69"/>
      <c r="B47" s="16" t="s">
        <v>2566</v>
      </c>
      <c r="C47" t="s">
        <v>3346</v>
      </c>
      <c r="D47" s="20">
        <f>_xll.CDXZipStreamCF.Connect.CDXRouteBing(0,2,0,$C47,D$44)</f>
        <v>14.783333333333333</v>
      </c>
      <c r="E47" s="20">
        <f>_xll.CDXZipStreamCF.Connect.CDXRouteBing(0,2,0,$C47,E$44)</f>
        <v>17.583333333333332</v>
      </c>
      <c r="F47" s="20">
        <f>_xll.CDXZipStreamCF.Connect.CDXRouteBing(0,2,0,$C47,F$44)</f>
        <v>0</v>
      </c>
      <c r="G47" s="20">
        <f>_xll.CDXZipStreamCF.Connect.CDXRouteBing(0,2,0,$C47,G$44)</f>
        <v>154.56666666666666</v>
      </c>
      <c r="H47" s="20">
        <f>_xll.CDXZipStreamCF.Connect.CDXRouteBing(0,2,0,$C47,H$44)</f>
        <v>54.716666666666669</v>
      </c>
      <c r="I47" s="20">
        <f>_xll.CDXZipStreamCF.Connect.CDXRouteBing(0,2,0,$C47,I$44)</f>
        <v>126.91666666666667</v>
      </c>
      <c r="J47" s="20">
        <f>_xll.CDXZipStreamCF.Connect.CDXRouteBing(0,2,0,$C47,J$44)</f>
        <v>230.86666666666667</v>
      </c>
      <c r="K47" s="20">
        <f>_xll.CDXZipStreamCF.Connect.CDXRouteBing(0,2,0,$C47,K$44)</f>
        <v>234.16666666666666</v>
      </c>
      <c r="L47" s="20">
        <f>_xll.CDXZipStreamCF.Connect.CDXRouteBing(0,2,0,$C47,L$44)</f>
        <v>91.983333333333334</v>
      </c>
      <c r="M47" s="20">
        <f>_xll.CDXZipStreamCF.Connect.CDXRouteBing(0,2,0,$C47,M$44)</f>
        <v>224.43333333333334</v>
      </c>
      <c r="N47" s="20">
        <f>_xll.CDXZipStreamCF.Connect.CDXRouteBing(0,2,0,$C47,N$44)</f>
        <v>225.08333333333334</v>
      </c>
      <c r="O47" s="20">
        <f>_xll.CDXZipStreamCF.Connect.CDXRouteBing(0,2,0,$C47,O$44)</f>
        <v>126.11666666666666</v>
      </c>
      <c r="P47" s="20">
        <f>_xll.CDXZipStreamCF.Connect.CDXRouteBing(0,2,0,$C47,P$44)</f>
        <v>306.31666666666666</v>
      </c>
      <c r="Q47" s="21"/>
      <c r="R47" s="21"/>
      <c r="S47" s="20">
        <f t="shared" si="4"/>
        <v>5</v>
      </c>
      <c r="T47" s="20">
        <f t="shared" si="5"/>
        <v>179.06666666666666</v>
      </c>
      <c r="U47" s="98"/>
      <c r="V47" s="16"/>
      <c r="W47" s="16" t="s">
        <v>2566</v>
      </c>
      <c r="X47" t="s">
        <v>3346</v>
      </c>
      <c r="Y47" s="20">
        <f>_xll.CDXZipStreamCF.Connect.CDXRouteBing(0,2,0,$X47,Y$44)</f>
        <v>14.783333333333333</v>
      </c>
      <c r="Z47" s="20">
        <f>_xll.CDXZipStreamCF.Connect.CDXRouteBing(0,2,0,$X47,Z$44)</f>
        <v>154.56666666666666</v>
      </c>
      <c r="AA47" s="20">
        <f>_xll.CDXZipStreamCF.Connect.CDXRouteBing(0,2,0,$X47,AA$44)</f>
        <v>230.86666666666667</v>
      </c>
      <c r="AE47" s="98"/>
      <c r="AF47" s="16"/>
      <c r="AG47" s="16" t="s">
        <v>2566</v>
      </c>
      <c r="AH47" t="s">
        <v>3346</v>
      </c>
      <c r="AI47" s="20">
        <f>_xll.CDXZipStreamCF.Connect.CDXRouteBing(0,2,0,$AH47,AI$44)</f>
        <v>306.31666666666666</v>
      </c>
      <c r="AJ47" s="20">
        <f>_xll.CDXZipStreamCF.Connect.CDXRouteBing(0,2,0,$AH47,AJ$44)</f>
        <v>17.583333333333332</v>
      </c>
      <c r="AK47" s="20">
        <f>_xll.CDXZipStreamCF.Connect.CDXRouteBing(0,2,0,$AH47,AK$44)</f>
        <v>126.11666666666666</v>
      </c>
      <c r="AM47" s="98"/>
      <c r="AN47" s="16"/>
      <c r="AO47" s="16" t="s">
        <v>2566</v>
      </c>
      <c r="AP47" t="s">
        <v>3346</v>
      </c>
      <c r="AQ47" s="20">
        <f>_xll.CDXZipStreamCF.Connect.CDXRouteBing(0,2,0,$AH47,AQ$44)</f>
        <v>306.31666666666666</v>
      </c>
      <c r="AR47" s="20">
        <f>_xll.CDXZipStreamCF.Connect.CDXRouteBing(0,2,0,$AH47,AR$44)</f>
        <v>17.583333333333332</v>
      </c>
      <c r="AS47" s="20">
        <f>_xll.CDXZipStreamCF.Connect.CDXRouteBing(0,2,0,$AH47,AS$44)</f>
        <v>126.11666666666666</v>
      </c>
      <c r="AT47" s="20">
        <f>_xll.CDXZipStreamCF.Connect.CDXRouteBing(0,2,0,$AH47,AT$44)</f>
        <v>154.56666666666666</v>
      </c>
      <c r="AY47" s="98"/>
    </row>
    <row r="48" spans="1:51" x14ac:dyDescent="0.2">
      <c r="A48" s="69"/>
      <c r="B48" s="24" t="s">
        <v>426</v>
      </c>
      <c r="C48" s="25" t="s">
        <v>3341</v>
      </c>
      <c r="D48" s="20">
        <f>_xll.CDXZipStreamCF.Connect.CDXRouteBing(0,2,0,$C48,D$44)</f>
        <v>150.30000000000001</v>
      </c>
      <c r="E48" s="20">
        <f>_xll.CDXZipStreamCF.Connect.CDXRouteBing(0,2,0,$C48,E$44)</f>
        <v>156.55000000000001</v>
      </c>
      <c r="F48" s="20">
        <f>_xll.CDXZipStreamCF.Connect.CDXRouteBing(0,2,0,$C48,F$44)</f>
        <v>153.80000000000001</v>
      </c>
      <c r="G48" s="20">
        <f>_xll.CDXZipStreamCF.Connect.CDXRouteBing(0,2,0,$C48,G$44)</f>
        <v>0</v>
      </c>
      <c r="H48" s="20">
        <f>_xll.CDXZipStreamCF.Connect.CDXRouteBing(0,2,0,$C48,H$44)</f>
        <v>119.96666666666667</v>
      </c>
      <c r="I48" s="20">
        <f>_xll.CDXZipStreamCF.Connect.CDXRouteBing(0,2,0,$C48,I$44)</f>
        <v>262.31666666666666</v>
      </c>
      <c r="J48" s="20">
        <f>_xll.CDXZipStreamCF.Connect.CDXRouteBing(0,2,0,$C48,J$44)</f>
        <v>366.25</v>
      </c>
      <c r="K48" s="20">
        <f>_xll.CDXZipStreamCF.Connect.CDXRouteBing(0,2,0,$C48,K$44)</f>
        <v>369.55</v>
      </c>
      <c r="L48" s="20">
        <f>_xll.CDXZipStreamCF.Connect.CDXRouteBing(0,2,0,$C48,L$44)</f>
        <v>239.76666666666668</v>
      </c>
      <c r="M48" s="20">
        <f>_xll.CDXZipStreamCF.Connect.CDXRouteBing(0,2,0,$C48,M$44)</f>
        <v>86.2</v>
      </c>
      <c r="N48" s="20">
        <f>_xll.CDXZipStreamCF.Connect.CDXRouteBing(0,2,0,$C48,N$44)</f>
        <v>86.85</v>
      </c>
      <c r="O48" s="20">
        <f>_xll.CDXZipStreamCF.Connect.CDXRouteBing(0,2,0,$C48,O$44)</f>
        <v>54.633333333333333</v>
      </c>
      <c r="P48" s="20">
        <f>_xll.CDXZipStreamCF.Connect.CDXRouteBing(0,2,0,$C48,P$44)</f>
        <v>441.7</v>
      </c>
      <c r="Q48" s="21"/>
      <c r="R48" s="21"/>
      <c r="S48" s="22">
        <f t="shared" si="4"/>
        <v>5</v>
      </c>
      <c r="T48" s="22">
        <f t="shared" si="5"/>
        <v>347.65</v>
      </c>
      <c r="U48" s="98"/>
      <c r="V48" s="16"/>
      <c r="W48" s="24" t="s">
        <v>426</v>
      </c>
      <c r="X48" s="25" t="s">
        <v>3341</v>
      </c>
      <c r="Y48" s="20">
        <f>_xll.CDXZipStreamCF.Connect.CDXRouteBing(0,2,0,$X48,Y$44)</f>
        <v>150.30000000000001</v>
      </c>
      <c r="Z48" s="20">
        <f>_xll.CDXZipStreamCF.Connect.CDXRouteBing(0,2,0,$X48,Z$44)</f>
        <v>0</v>
      </c>
      <c r="AA48" s="20">
        <f>_xll.CDXZipStreamCF.Connect.CDXRouteBing(0,2,0,$X48,AA$44)</f>
        <v>366.25</v>
      </c>
      <c r="AE48" s="98"/>
      <c r="AF48" s="16"/>
      <c r="AG48" s="16" t="s">
        <v>426</v>
      </c>
      <c r="AH48" t="s">
        <v>3341</v>
      </c>
      <c r="AI48" s="20">
        <f>_xll.CDXZipStreamCF.Connect.CDXRouteBing(0,2,0,$AH48,AI$44)</f>
        <v>441.7</v>
      </c>
      <c r="AJ48" s="20">
        <f>_xll.CDXZipStreamCF.Connect.CDXRouteBing(0,2,0,$AH48,AJ$44)</f>
        <v>156.55000000000001</v>
      </c>
      <c r="AK48" s="20">
        <f>_xll.CDXZipStreamCF.Connect.CDXRouteBing(0,2,0,$AH48,AK$44)</f>
        <v>54.633333333333333</v>
      </c>
      <c r="AM48" s="98"/>
      <c r="AN48" s="16"/>
      <c r="AO48" s="16" t="s">
        <v>426</v>
      </c>
      <c r="AP48" t="s">
        <v>3341</v>
      </c>
      <c r="AQ48" s="20">
        <f>_xll.CDXZipStreamCF.Connect.CDXRouteBing(0,2,0,$AH48,AQ$44)</f>
        <v>441.7</v>
      </c>
      <c r="AR48" s="20">
        <f>_xll.CDXZipStreamCF.Connect.CDXRouteBing(0,2,0,$AH48,AR$44)</f>
        <v>156.55000000000001</v>
      </c>
      <c r="AS48" s="20">
        <f>_xll.CDXZipStreamCF.Connect.CDXRouteBing(0,2,0,$AH48,AS$44)</f>
        <v>54.633333333333333</v>
      </c>
      <c r="AT48" s="20">
        <f>_xll.CDXZipStreamCF.Connect.CDXRouteBing(0,2,0,$AH48,AT$44)</f>
        <v>0</v>
      </c>
      <c r="AY48" s="98"/>
    </row>
    <row r="49" spans="1:51" x14ac:dyDescent="0.2">
      <c r="A49" s="69"/>
      <c r="B49" s="16" t="s">
        <v>3015</v>
      </c>
      <c r="C49" t="s">
        <v>3350</v>
      </c>
      <c r="D49" s="20">
        <f>_xll.CDXZipStreamCF.Connect.CDXRouteBing(0,2,0,$C49,D$44)</f>
        <v>50.9</v>
      </c>
      <c r="E49" s="20">
        <f>_xll.CDXZipStreamCF.Connect.CDXRouteBing(0,2,0,$C49,E$44)</f>
        <v>57.15</v>
      </c>
      <c r="F49" s="20">
        <f>_xll.CDXZipStreamCF.Connect.CDXRouteBing(0,2,0,$C49,F$44)</f>
        <v>54.4</v>
      </c>
      <c r="G49" s="20">
        <f>_xll.CDXZipStreamCF.Connect.CDXRouteBing(0,2,0,$C49,G$44)</f>
        <v>120.88333333333334</v>
      </c>
      <c r="H49" s="20">
        <f>_xll.CDXZipStreamCF.Connect.CDXRouteBing(0,2,0,$C49,H$44)</f>
        <v>0</v>
      </c>
      <c r="I49" s="20">
        <f>_xll.CDXZipStreamCF.Connect.CDXRouteBing(0,2,0,$C49,I$44)</f>
        <v>162.91666666666666</v>
      </c>
      <c r="J49" s="20">
        <f>_xll.CDXZipStreamCF.Connect.CDXRouteBing(0,2,0,$C49,J$44)</f>
        <v>266.85000000000002</v>
      </c>
      <c r="K49" s="20">
        <f>_xll.CDXZipStreamCF.Connect.CDXRouteBing(0,2,0,$C49,K$44)</f>
        <v>270.14999999999998</v>
      </c>
      <c r="L49" s="20">
        <f>_xll.CDXZipStreamCF.Connect.CDXRouteBing(0,2,0,$C49,L$44)</f>
        <v>132.55000000000001</v>
      </c>
      <c r="M49" s="20">
        <f>_xll.CDXZipStreamCF.Connect.CDXRouteBing(0,2,0,$C49,M$44)</f>
        <v>190.75</v>
      </c>
      <c r="N49" s="20">
        <f>_xll.CDXZipStreamCF.Connect.CDXRouteBing(0,2,0,$C49,N$44)</f>
        <v>191.4</v>
      </c>
      <c r="O49" s="20">
        <f>_xll.CDXZipStreamCF.Connect.CDXRouteBing(0,2,0,$C49,O$44)</f>
        <v>92.433333333333337</v>
      </c>
      <c r="P49" s="20">
        <f>_xll.CDXZipStreamCF.Connect.CDXRouteBing(0,2,0,$C49,P$44)</f>
        <v>342.3</v>
      </c>
      <c r="Q49" s="21"/>
      <c r="R49" s="21"/>
      <c r="S49" s="20">
        <f t="shared" si="4"/>
        <v>5</v>
      </c>
      <c r="T49" s="20">
        <f t="shared" si="5"/>
        <v>375.76666666666665</v>
      </c>
      <c r="U49" s="98"/>
      <c r="V49" s="16"/>
      <c r="W49" s="16" t="s">
        <v>3015</v>
      </c>
      <c r="X49" t="s">
        <v>3350</v>
      </c>
      <c r="Y49" s="20">
        <f>_xll.CDXZipStreamCF.Connect.CDXRouteBing(0,2,0,$X49,Y$44)</f>
        <v>50.9</v>
      </c>
      <c r="Z49" s="20">
        <f>_xll.CDXZipStreamCF.Connect.CDXRouteBing(0,2,0,$X49,Z$44)</f>
        <v>120.88333333333334</v>
      </c>
      <c r="AA49" s="20">
        <f>_xll.CDXZipStreamCF.Connect.CDXRouteBing(0,2,0,$X49,AA$44)</f>
        <v>266.85000000000002</v>
      </c>
      <c r="AE49" s="98"/>
      <c r="AF49" s="16"/>
      <c r="AG49" s="16" t="s">
        <v>3015</v>
      </c>
      <c r="AH49" t="s">
        <v>3350</v>
      </c>
      <c r="AI49" s="20">
        <f>_xll.CDXZipStreamCF.Connect.CDXRouteBing(0,2,0,$AH49,AI$44)</f>
        <v>342.3</v>
      </c>
      <c r="AJ49" s="20">
        <f>_xll.CDXZipStreamCF.Connect.CDXRouteBing(0,2,0,$AH49,AJ$44)</f>
        <v>57.15</v>
      </c>
      <c r="AK49" s="20">
        <f>_xll.CDXZipStreamCF.Connect.CDXRouteBing(0,2,0,$AH49,AK$44)</f>
        <v>92.433333333333337</v>
      </c>
      <c r="AM49" s="98"/>
      <c r="AN49" s="16"/>
      <c r="AO49" s="16" t="s">
        <v>3015</v>
      </c>
      <c r="AP49" t="s">
        <v>3350</v>
      </c>
      <c r="AQ49" s="20">
        <f>_xll.CDXZipStreamCF.Connect.CDXRouteBing(0,2,0,$AH49,AQ$44)</f>
        <v>342.3</v>
      </c>
      <c r="AR49" s="20">
        <f>_xll.CDXZipStreamCF.Connect.CDXRouteBing(0,2,0,$AH49,AR$44)</f>
        <v>57.15</v>
      </c>
      <c r="AS49" s="20">
        <f>_xll.CDXZipStreamCF.Connect.CDXRouteBing(0,2,0,$AH49,AS$44)</f>
        <v>92.433333333333337</v>
      </c>
      <c r="AT49" s="20">
        <f>_xll.CDXZipStreamCF.Connect.CDXRouteBing(0,2,0,$AH49,AT$44)</f>
        <v>120.88333333333334</v>
      </c>
      <c r="AY49" s="98"/>
    </row>
    <row r="50" spans="1:51" x14ac:dyDescent="0.2">
      <c r="A50" s="69"/>
      <c r="B50" s="16" t="s">
        <v>784</v>
      </c>
      <c r="C50" t="s">
        <v>3337</v>
      </c>
      <c r="D50" s="20">
        <f>_xll.CDXZipStreamCF.Connect.CDXRouteBing(0,2,0,$C50,D$44)</f>
        <v>119.18333333333334</v>
      </c>
      <c r="E50" s="20">
        <f>_xll.CDXZipStreamCF.Connect.CDXRouteBing(0,2,0,$C50,E$44)</f>
        <v>119.11666666666666</v>
      </c>
      <c r="F50" s="20">
        <f>_xll.CDXZipStreamCF.Connect.CDXRouteBing(0,2,0,$C50,F$44)</f>
        <v>126.4</v>
      </c>
      <c r="G50" s="20">
        <f>_xll.CDXZipStreamCF.Connect.CDXRouteBing(0,2,0,$C50,G$44)</f>
        <v>263.55</v>
      </c>
      <c r="H50" s="20">
        <f>_xll.CDXZipStreamCF.Connect.CDXRouteBing(0,2,0,$C50,H$44)</f>
        <v>163.69999999999999</v>
      </c>
      <c r="I50" s="20">
        <f>_xll.CDXZipStreamCF.Connect.CDXRouteBing(0,2,0,$C50,I$44)</f>
        <v>0</v>
      </c>
      <c r="J50" s="20">
        <f>_xll.CDXZipStreamCF.Connect.CDXRouteBing(0,2,0,$C50,J$44)</f>
        <v>111.13333333333334</v>
      </c>
      <c r="K50" s="20">
        <f>_xll.CDXZipStreamCF.Connect.CDXRouteBing(0,2,0,$C50,K$44)</f>
        <v>114.43333333333334</v>
      </c>
      <c r="L50" s="20">
        <f>_xll.CDXZipStreamCF.Connect.CDXRouteBing(0,2,0,$C50,L$44)</f>
        <v>165.61666666666667</v>
      </c>
      <c r="M50" s="20">
        <f>_xll.CDXZipStreamCF.Connect.CDXRouteBing(0,2,0,$C50,M$44)</f>
        <v>333.41666666666669</v>
      </c>
      <c r="N50" s="20">
        <f>_xll.CDXZipStreamCF.Connect.CDXRouteBing(0,2,0,$C50,N$44)</f>
        <v>334.06666666666666</v>
      </c>
      <c r="O50" s="20">
        <f>_xll.CDXZipStreamCF.Connect.CDXRouteBing(0,2,0,$C50,O$44)</f>
        <v>235.1</v>
      </c>
      <c r="P50" s="20">
        <f>_xll.CDXZipStreamCF.Connect.CDXRouteBing(0,2,0,$C50,P$44)</f>
        <v>186.58333333333334</v>
      </c>
      <c r="Q50" s="21"/>
      <c r="R50" s="21"/>
      <c r="S50" s="20">
        <f t="shared" si="4"/>
        <v>5</v>
      </c>
      <c r="T50" s="20">
        <f t="shared" si="5"/>
        <v>463.86666666666667</v>
      </c>
      <c r="U50" s="98"/>
      <c r="V50" s="16"/>
      <c r="W50" s="16" t="s">
        <v>784</v>
      </c>
      <c r="X50" t="s">
        <v>3337</v>
      </c>
      <c r="Y50" s="20">
        <f>_xll.CDXZipStreamCF.Connect.CDXRouteBing(0,2,0,$X50,Y$44)</f>
        <v>119.18333333333334</v>
      </c>
      <c r="Z50" s="20">
        <f>_xll.CDXZipStreamCF.Connect.CDXRouteBing(0,2,0,$X50,Z$44)</f>
        <v>263.55</v>
      </c>
      <c r="AA50" s="20">
        <f>_xll.CDXZipStreamCF.Connect.CDXRouteBing(0,2,0,$X50,AA$44)</f>
        <v>111.13333333333334</v>
      </c>
      <c r="AE50" s="98"/>
      <c r="AF50" s="16"/>
      <c r="AG50" s="16" t="s">
        <v>784</v>
      </c>
      <c r="AH50" t="s">
        <v>3337</v>
      </c>
      <c r="AI50" s="20">
        <f>_xll.CDXZipStreamCF.Connect.CDXRouteBing(0,2,0,$AH50,AI$44)</f>
        <v>186.58333333333334</v>
      </c>
      <c r="AJ50" s="20">
        <f>_xll.CDXZipStreamCF.Connect.CDXRouteBing(0,2,0,$AH50,AJ$44)</f>
        <v>119.11666666666666</v>
      </c>
      <c r="AK50" s="20">
        <f>_xll.CDXZipStreamCF.Connect.CDXRouteBing(0,2,0,$AH50,AK$44)</f>
        <v>235.1</v>
      </c>
      <c r="AM50" s="98"/>
      <c r="AN50" s="16"/>
      <c r="AO50" s="16" t="s">
        <v>784</v>
      </c>
      <c r="AP50" t="s">
        <v>3337</v>
      </c>
      <c r="AQ50" s="20">
        <f>_xll.CDXZipStreamCF.Connect.CDXRouteBing(0,2,0,$AH50,AQ$44)</f>
        <v>186.58333333333334</v>
      </c>
      <c r="AR50" s="20">
        <f>_xll.CDXZipStreamCF.Connect.CDXRouteBing(0,2,0,$AH50,AR$44)</f>
        <v>119.11666666666666</v>
      </c>
      <c r="AS50" s="20">
        <f>_xll.CDXZipStreamCF.Connect.CDXRouteBing(0,2,0,$AH50,AS$44)</f>
        <v>235.1</v>
      </c>
      <c r="AT50" s="20">
        <f>_xll.CDXZipStreamCF.Connect.CDXRouteBing(0,2,0,$AH50,AT$44)</f>
        <v>263.55</v>
      </c>
      <c r="AY50" s="98"/>
    </row>
    <row r="51" spans="1:51" x14ac:dyDescent="0.2">
      <c r="A51" s="69"/>
      <c r="B51" s="24" t="s">
        <v>3087</v>
      </c>
      <c r="C51" s="25" t="s">
        <v>3349</v>
      </c>
      <c r="D51" s="20">
        <f>_xll.CDXZipStreamCF.Connect.CDXRouteBing(0,2,0,$C51,D$44)</f>
        <v>222.51666666666668</v>
      </c>
      <c r="E51" s="20">
        <f>_xll.CDXZipStreamCF.Connect.CDXRouteBing(0,2,0,$C51,E$44)</f>
        <v>222.45</v>
      </c>
      <c r="F51" s="20">
        <f>_xll.CDXZipStreamCF.Connect.CDXRouteBing(0,2,0,$C51,F$44)</f>
        <v>229.75</v>
      </c>
      <c r="G51" s="20">
        <f>_xll.CDXZipStreamCF.Connect.CDXRouteBing(0,2,0,$C51,G$44)</f>
        <v>366.88333333333333</v>
      </c>
      <c r="H51" s="20">
        <f>_xll.CDXZipStreamCF.Connect.CDXRouteBing(0,2,0,$C51,H$44)</f>
        <v>267.03333333333336</v>
      </c>
      <c r="I51" s="20">
        <f>_xll.CDXZipStreamCF.Connect.CDXRouteBing(0,2,0,$C51,I$44)</f>
        <v>111.51666666666667</v>
      </c>
      <c r="J51" s="20">
        <f>_xll.CDXZipStreamCF.Connect.CDXRouteBing(0,2,0,$C51,J$44)</f>
        <v>0</v>
      </c>
      <c r="K51" s="20">
        <f>_xll.CDXZipStreamCF.Connect.CDXRouteBing(0,2,0,$C51,K$44)</f>
        <v>55.85</v>
      </c>
      <c r="L51" s="20">
        <f>_xll.CDXZipStreamCF.Connect.CDXRouteBing(0,2,0,$C51,L$44)</f>
        <v>237.1</v>
      </c>
      <c r="M51" s="20">
        <f>_xll.CDXZipStreamCF.Connect.CDXRouteBing(0,2,0,$C51,M$44)</f>
        <v>436.75</v>
      </c>
      <c r="N51" s="20">
        <f>_xll.CDXZipStreamCF.Connect.CDXRouteBing(0,2,0,$C51,N$44)</f>
        <v>437.4</v>
      </c>
      <c r="O51" s="20">
        <f>_xll.CDXZipStreamCF.Connect.CDXRouteBing(0,2,0,$C51,O$44)</f>
        <v>338.45</v>
      </c>
      <c r="P51" s="20">
        <f>_xll.CDXZipStreamCF.Connect.CDXRouteBing(0,2,0,$C51,P$44)</f>
        <v>81.283333333333331</v>
      </c>
      <c r="Q51" s="21"/>
      <c r="R51" s="21"/>
      <c r="S51" s="22">
        <f t="shared" si="4"/>
        <v>4</v>
      </c>
      <c r="T51" s="22">
        <f t="shared" si="5"/>
        <v>248.65</v>
      </c>
      <c r="U51" s="98"/>
      <c r="V51" s="16"/>
      <c r="W51" s="24" t="s">
        <v>3087</v>
      </c>
      <c r="X51" s="25" t="s">
        <v>3349</v>
      </c>
      <c r="Y51" s="20">
        <f>_xll.CDXZipStreamCF.Connect.CDXRouteBing(0,2,0,$X51,Y$44)</f>
        <v>222.51666666666668</v>
      </c>
      <c r="Z51" s="20">
        <f>_xll.CDXZipStreamCF.Connect.CDXRouteBing(0,2,0,$X51,Z$44)</f>
        <v>366.88333333333333</v>
      </c>
      <c r="AA51" s="20">
        <f>_xll.CDXZipStreamCF.Connect.CDXRouteBing(0,2,0,$X51,AA$44)</f>
        <v>0</v>
      </c>
      <c r="AE51" s="98"/>
      <c r="AF51" s="16"/>
      <c r="AG51" s="16" t="s">
        <v>3087</v>
      </c>
      <c r="AH51" t="s">
        <v>3349</v>
      </c>
      <c r="AI51" s="20">
        <f>_xll.CDXZipStreamCF.Connect.CDXRouteBing(0,2,0,$AH51,AI$44)</f>
        <v>81.283333333333331</v>
      </c>
      <c r="AJ51" s="20">
        <f>_xll.CDXZipStreamCF.Connect.CDXRouteBing(0,2,0,$AH51,AJ$44)</f>
        <v>222.45</v>
      </c>
      <c r="AK51" s="20">
        <f>_xll.CDXZipStreamCF.Connect.CDXRouteBing(0,2,0,$AH51,AK$44)</f>
        <v>338.45</v>
      </c>
      <c r="AM51" s="98"/>
      <c r="AN51" s="16"/>
      <c r="AO51" s="16" t="s">
        <v>3087</v>
      </c>
      <c r="AP51" t="s">
        <v>3349</v>
      </c>
      <c r="AQ51" s="20">
        <f>_xll.CDXZipStreamCF.Connect.CDXRouteBing(0,2,0,$AH51,AQ$44)</f>
        <v>81.283333333333331</v>
      </c>
      <c r="AR51" s="20">
        <f>_xll.CDXZipStreamCF.Connect.CDXRouteBing(0,2,0,$AH51,AR$44)</f>
        <v>222.45</v>
      </c>
      <c r="AS51" s="20">
        <f>_xll.CDXZipStreamCF.Connect.CDXRouteBing(0,2,0,$AH51,AS$44)</f>
        <v>338.45</v>
      </c>
      <c r="AT51" s="20">
        <f>_xll.CDXZipStreamCF.Connect.CDXRouteBing(0,2,0,$AH51,AT$44)</f>
        <v>366.88333333333333</v>
      </c>
      <c r="AY51" s="98"/>
    </row>
    <row r="52" spans="1:51" x14ac:dyDescent="0.2">
      <c r="A52" s="69"/>
      <c r="B52" s="16" t="s">
        <v>2591</v>
      </c>
      <c r="C52" t="s">
        <v>3339</v>
      </c>
      <c r="D52" s="20">
        <f>_xll.CDXZipStreamCF.Connect.CDXRouteBing(0,2,0,$C52,D$44)</f>
        <v>229.15</v>
      </c>
      <c r="E52" s="20">
        <f>_xll.CDXZipStreamCF.Connect.CDXRouteBing(0,2,0,$C52,E$44)</f>
        <v>229.06666666666666</v>
      </c>
      <c r="F52" s="20">
        <f>_xll.CDXZipStreamCF.Connect.CDXRouteBing(0,2,0,$C52,F$44)</f>
        <v>236.36666666666667</v>
      </c>
      <c r="G52" s="20">
        <f>_xll.CDXZipStreamCF.Connect.CDXRouteBing(0,2,0,$C52,G$44)</f>
        <v>373.5</v>
      </c>
      <c r="H52" s="20">
        <f>_xll.CDXZipStreamCF.Connect.CDXRouteBing(0,2,0,$C52,H$44)</f>
        <v>273.66666666666669</v>
      </c>
      <c r="I52" s="20">
        <f>_xll.CDXZipStreamCF.Connect.CDXRouteBing(0,2,0,$C52,I$44)</f>
        <v>118.15</v>
      </c>
      <c r="J52" s="20">
        <f>_xll.CDXZipStreamCF.Connect.CDXRouteBing(0,2,0,$C52,J$44)</f>
        <v>56.366666666666667</v>
      </c>
      <c r="K52" s="20">
        <f>_xll.CDXZipStreamCF.Connect.CDXRouteBing(0,2,0,$C52,K$44)</f>
        <v>0</v>
      </c>
      <c r="L52" s="20">
        <f>_xll.CDXZipStreamCF.Connect.CDXRouteBing(0,2,0,$C52,L$44)</f>
        <v>193.71666666666667</v>
      </c>
      <c r="M52" s="20">
        <f>_xll.CDXZipStreamCF.Connect.CDXRouteBing(0,2,0,$C52,M$44)</f>
        <v>443.36666666666667</v>
      </c>
      <c r="N52" s="20">
        <f>_xll.CDXZipStreamCF.Connect.CDXRouteBing(0,2,0,$C52,N$44)</f>
        <v>444.01666666666665</v>
      </c>
      <c r="O52" s="20">
        <f>_xll.CDXZipStreamCF.Connect.CDXRouteBing(0,2,0,$C52,O$44)</f>
        <v>345.06666666666666</v>
      </c>
      <c r="P52" s="20">
        <f>_xll.CDXZipStreamCF.Connect.CDXRouteBing(0,2,0,$C52,P$44)</f>
        <v>88.5</v>
      </c>
      <c r="Q52" s="21"/>
      <c r="R52" s="21"/>
      <c r="S52" s="20">
        <f t="shared" si="4"/>
        <v>4</v>
      </c>
      <c r="T52" s="20">
        <f t="shared" si="5"/>
        <v>263.01666666666665</v>
      </c>
      <c r="U52" s="98"/>
      <c r="V52" s="16"/>
      <c r="W52" s="16" t="s">
        <v>2591</v>
      </c>
      <c r="X52" t="s">
        <v>3339</v>
      </c>
      <c r="Y52" s="20">
        <f>_xll.CDXZipStreamCF.Connect.CDXRouteBing(0,2,0,$X52,Y$44)</f>
        <v>229.15</v>
      </c>
      <c r="Z52" s="20">
        <f>_xll.CDXZipStreamCF.Connect.CDXRouteBing(0,2,0,$X52,Z$44)</f>
        <v>373.5</v>
      </c>
      <c r="AA52" s="20">
        <f>_xll.CDXZipStreamCF.Connect.CDXRouteBing(0,2,0,$X52,AA$44)</f>
        <v>56.366666666666667</v>
      </c>
      <c r="AE52" s="98"/>
      <c r="AF52" s="16"/>
      <c r="AG52" s="16" t="s">
        <v>2591</v>
      </c>
      <c r="AH52" t="s">
        <v>3339</v>
      </c>
      <c r="AI52" s="20">
        <f>_xll.CDXZipStreamCF.Connect.CDXRouteBing(0,2,0,$AH52,AI$44)</f>
        <v>88.5</v>
      </c>
      <c r="AJ52" s="20">
        <f>_xll.CDXZipStreamCF.Connect.CDXRouteBing(0,2,0,$AH52,AJ$44)</f>
        <v>229.06666666666666</v>
      </c>
      <c r="AK52" s="20">
        <f>_xll.CDXZipStreamCF.Connect.CDXRouteBing(0,2,0,$AH52,AK$44)</f>
        <v>345.06666666666666</v>
      </c>
      <c r="AM52" s="98"/>
      <c r="AN52" s="16"/>
      <c r="AO52" s="16" t="s">
        <v>2591</v>
      </c>
      <c r="AP52" t="s">
        <v>3339</v>
      </c>
      <c r="AQ52" s="20">
        <f>_xll.CDXZipStreamCF.Connect.CDXRouteBing(0,2,0,$AH52,AQ$44)</f>
        <v>88.5</v>
      </c>
      <c r="AR52" s="20">
        <f>_xll.CDXZipStreamCF.Connect.CDXRouteBing(0,2,0,$AH52,AR$44)</f>
        <v>229.06666666666666</v>
      </c>
      <c r="AS52" s="20">
        <f>_xll.CDXZipStreamCF.Connect.CDXRouteBing(0,2,0,$AH52,AS$44)</f>
        <v>345.06666666666666</v>
      </c>
      <c r="AT52" s="20">
        <f>_xll.CDXZipStreamCF.Connect.CDXRouteBing(0,2,0,$AH52,AT$44)</f>
        <v>373.5</v>
      </c>
      <c r="AY52" s="98"/>
    </row>
    <row r="53" spans="1:51" x14ac:dyDescent="0.2">
      <c r="A53" s="69"/>
      <c r="B53" s="16" t="s">
        <v>2606</v>
      </c>
      <c r="C53" t="s">
        <v>3351</v>
      </c>
      <c r="D53" s="20">
        <f>_xll.CDXZipStreamCF.Connect.CDXRouteBing(0,2,0,$C53,D$44)</f>
        <v>90.783333333333331</v>
      </c>
      <c r="E53" s="20">
        <f>_xll.CDXZipStreamCF.Connect.CDXRouteBing(0,2,0,$C53,E$44)</f>
        <v>88.25</v>
      </c>
      <c r="F53" s="20">
        <f>_xll.CDXZipStreamCF.Connect.CDXRouteBing(0,2,0,$C53,F$44)</f>
        <v>89.716666666666669</v>
      </c>
      <c r="G53" s="20">
        <f>_xll.CDXZipStreamCF.Connect.CDXRouteBing(0,2,0,$C53,G$44)</f>
        <v>235.58333333333334</v>
      </c>
      <c r="H53" s="20">
        <f>_xll.CDXZipStreamCF.Connect.CDXRouteBing(0,2,0,$C53,H$44)</f>
        <v>131.58333333333334</v>
      </c>
      <c r="I53" s="20">
        <f>_xll.CDXZipStreamCF.Connect.CDXRouteBing(0,2,0,$C53,I$44)</f>
        <v>165.73333333333332</v>
      </c>
      <c r="J53" s="20">
        <f>_xll.CDXZipStreamCF.Connect.CDXRouteBing(0,2,0,$C53,J$44)</f>
        <v>236.6</v>
      </c>
      <c r="K53" s="20">
        <f>_xll.CDXZipStreamCF.Connect.CDXRouteBing(0,2,0,$C53,K$44)</f>
        <v>193.71666666666667</v>
      </c>
      <c r="L53" s="20">
        <f>_xll.CDXZipStreamCF.Connect.CDXRouteBing(0,2,0,$C53,L$44)</f>
        <v>0</v>
      </c>
      <c r="M53" s="20">
        <f>_xll.CDXZipStreamCF.Connect.CDXRouteBing(0,2,0,$C53,M$44)</f>
        <v>308.05</v>
      </c>
      <c r="N53" s="20">
        <f>_xll.CDXZipStreamCF.Connect.CDXRouteBing(0,2,0,$C53,N$44)</f>
        <v>308.51666666666665</v>
      </c>
      <c r="O53" s="20">
        <f>_xll.CDXZipStreamCF.Connect.CDXRouteBing(0,2,0,$C53,O$44)</f>
        <v>184.18333333333334</v>
      </c>
      <c r="P53" s="20">
        <f>_xll.CDXZipStreamCF.Connect.CDXRouteBing(0,2,0,$C53,P$44)</f>
        <v>268.73333333333335</v>
      </c>
      <c r="Q53" s="21"/>
      <c r="R53" s="21"/>
      <c r="S53" s="20">
        <f t="shared" si="4"/>
        <v>4</v>
      </c>
      <c r="T53" s="20">
        <f t="shared" si="5"/>
        <v>268.75</v>
      </c>
      <c r="U53" s="98"/>
      <c r="V53" s="16"/>
      <c r="W53" s="16" t="s">
        <v>2606</v>
      </c>
      <c r="X53" t="s">
        <v>3351</v>
      </c>
      <c r="Y53" s="20">
        <f>_xll.CDXZipStreamCF.Connect.CDXRouteBing(0,2,0,$X53,Y$44)</f>
        <v>90.783333333333331</v>
      </c>
      <c r="Z53" s="20">
        <f>_xll.CDXZipStreamCF.Connect.CDXRouteBing(0,2,0,$X53,Z$44)</f>
        <v>235.58333333333334</v>
      </c>
      <c r="AA53" s="20">
        <f>_xll.CDXZipStreamCF.Connect.CDXRouteBing(0,2,0,$X53,AA$44)</f>
        <v>236.6</v>
      </c>
      <c r="AE53" s="98"/>
      <c r="AF53" s="16"/>
      <c r="AG53" s="16" t="s">
        <v>2606</v>
      </c>
      <c r="AH53" t="s">
        <v>3351</v>
      </c>
      <c r="AI53" s="20">
        <f>_xll.CDXZipStreamCF.Connect.CDXRouteBing(0,2,0,$AH53,AI$44)</f>
        <v>268.73333333333335</v>
      </c>
      <c r="AJ53" s="20">
        <f>_xll.CDXZipStreamCF.Connect.CDXRouteBing(0,2,0,$AH53,AJ$44)</f>
        <v>88.25</v>
      </c>
      <c r="AK53" s="20">
        <f>_xll.CDXZipStreamCF.Connect.CDXRouteBing(0,2,0,$AH53,AK$44)</f>
        <v>184.18333333333334</v>
      </c>
      <c r="AM53" s="98"/>
      <c r="AN53" s="16"/>
      <c r="AO53" s="16" t="s">
        <v>2606</v>
      </c>
      <c r="AP53" t="s">
        <v>3351</v>
      </c>
      <c r="AQ53" s="20">
        <f>_xll.CDXZipStreamCF.Connect.CDXRouteBing(0,2,0,$AH53,AQ$44)</f>
        <v>268.73333333333335</v>
      </c>
      <c r="AR53" s="20">
        <f>_xll.CDXZipStreamCF.Connect.CDXRouteBing(0,2,0,$AH53,AR$44)</f>
        <v>88.25</v>
      </c>
      <c r="AS53" s="20">
        <f>_xll.CDXZipStreamCF.Connect.CDXRouteBing(0,2,0,$AH53,AS$44)</f>
        <v>184.18333333333334</v>
      </c>
      <c r="AT53" s="20">
        <f>_xll.CDXZipStreamCF.Connect.CDXRouteBing(0,2,0,$AH53,AT$44)</f>
        <v>235.58333333333334</v>
      </c>
      <c r="AY53" s="98"/>
    </row>
    <row r="54" spans="1:51" x14ac:dyDescent="0.2">
      <c r="A54" s="69"/>
      <c r="B54" s="16" t="s">
        <v>2551</v>
      </c>
      <c r="C54" t="s">
        <v>3343</v>
      </c>
      <c r="D54" s="20">
        <f>_xll.CDXZipStreamCF.Connect.CDXRouteBing(0,2,0,$C54,D$44)</f>
        <v>219.33333333333334</v>
      </c>
      <c r="E54" s="20">
        <f>_xll.CDXZipStreamCF.Connect.CDXRouteBing(0,2,0,$C54,E$44)</f>
        <v>225.58333333333334</v>
      </c>
      <c r="F54" s="20">
        <f>_xll.CDXZipStreamCF.Connect.CDXRouteBing(0,2,0,$C54,F$44)</f>
        <v>222.83333333333334</v>
      </c>
      <c r="G54" s="20">
        <f>_xll.CDXZipStreamCF.Connect.CDXRouteBing(0,2,0,$C54,G$44)</f>
        <v>86.483333333333334</v>
      </c>
      <c r="H54" s="20">
        <f>_xll.CDXZipStreamCF.Connect.CDXRouteBing(0,2,0,$C54,H$44)</f>
        <v>189.01666666666668</v>
      </c>
      <c r="I54" s="20">
        <f>_xll.CDXZipStreamCF.Connect.CDXRouteBing(0,2,0,$C54,I$44)</f>
        <v>331.35</v>
      </c>
      <c r="J54" s="20">
        <f>_xll.CDXZipStreamCF.Connect.CDXRouteBing(0,2,0,$C54,J$44)</f>
        <v>435.3</v>
      </c>
      <c r="K54" s="20">
        <f>_xll.CDXZipStreamCF.Connect.CDXRouteBing(0,2,0,$C54,K$44)</f>
        <v>438.58333333333331</v>
      </c>
      <c r="L54" s="20">
        <f>_xll.CDXZipStreamCF.Connect.CDXRouteBing(0,2,0,$C54,L$44)</f>
        <v>308.01666666666665</v>
      </c>
      <c r="M54" s="20">
        <f>_xll.CDXZipStreamCF.Connect.CDXRouteBing(0,2,0,$C54,M$44)</f>
        <v>0</v>
      </c>
      <c r="N54" s="20">
        <f>_xll.CDXZipStreamCF.Connect.CDXRouteBing(0,2,0,$C54,N$44)</f>
        <v>3.8166666666666669</v>
      </c>
      <c r="O54" s="20">
        <f>_xll.CDXZipStreamCF.Connect.CDXRouteBing(0,2,0,$C54,O$44)</f>
        <v>123.56666666666666</v>
      </c>
      <c r="P54" s="20">
        <f>_xll.CDXZipStreamCF.Connect.CDXRouteBing(0,2,0,$C54,P$44)</f>
        <v>510.75</v>
      </c>
      <c r="Q54" s="21"/>
      <c r="R54" s="21"/>
      <c r="S54" s="20">
        <f t="shared" si="4"/>
        <v>3</v>
      </c>
      <c r="T54" s="20">
        <f t="shared" si="5"/>
        <v>90.3</v>
      </c>
      <c r="U54" s="98"/>
      <c r="V54" s="16"/>
      <c r="W54" s="16" t="s">
        <v>2551</v>
      </c>
      <c r="X54" t="s">
        <v>3343</v>
      </c>
      <c r="Y54" s="20">
        <f>_xll.CDXZipStreamCF.Connect.CDXRouteBing(0,2,0,$X54,Y$44)</f>
        <v>219.33333333333334</v>
      </c>
      <c r="Z54" s="20">
        <f>_xll.CDXZipStreamCF.Connect.CDXRouteBing(0,2,0,$X54,Z$44)</f>
        <v>86.483333333333334</v>
      </c>
      <c r="AA54" s="20">
        <f>_xll.CDXZipStreamCF.Connect.CDXRouteBing(0,2,0,$X54,AA$44)</f>
        <v>435.3</v>
      </c>
      <c r="AE54" s="98"/>
      <c r="AF54" s="16"/>
      <c r="AG54" s="16" t="s">
        <v>2551</v>
      </c>
      <c r="AH54" t="s">
        <v>3343</v>
      </c>
      <c r="AI54" s="86">
        <f>_xll.CDXZipStreamCF.Connect.CDXRouteBing(0,2,0,$AH54,AI$44)</f>
        <v>510.75</v>
      </c>
      <c r="AJ54" s="86">
        <f>_xll.CDXZipStreamCF.Connect.CDXRouteBing(0,2,0,$AH54,AJ$44)</f>
        <v>225.58333333333334</v>
      </c>
      <c r="AK54" s="86">
        <f>_xll.CDXZipStreamCF.Connect.CDXRouteBing(0,2,0,$AH54,AK$44)</f>
        <v>123.56666666666666</v>
      </c>
      <c r="AM54" s="98"/>
      <c r="AN54" s="16"/>
      <c r="AO54" s="16" t="s">
        <v>2551</v>
      </c>
      <c r="AP54" t="s">
        <v>3343</v>
      </c>
      <c r="AQ54" s="86">
        <f>_xll.CDXZipStreamCF.Connect.CDXRouteBing(0,2,0,$AH54,AQ$44)</f>
        <v>510.75</v>
      </c>
      <c r="AR54" s="86">
        <f>_xll.CDXZipStreamCF.Connect.CDXRouteBing(0,2,0,$AH54,AR$44)</f>
        <v>225.58333333333334</v>
      </c>
      <c r="AS54" s="86">
        <f>_xll.CDXZipStreamCF.Connect.CDXRouteBing(0,2,0,$AH54,AS$44)</f>
        <v>123.56666666666666</v>
      </c>
      <c r="AT54" s="20">
        <f>_xll.CDXZipStreamCF.Connect.CDXRouteBing(0,2,0,$AH54,AT$44)</f>
        <v>86.483333333333334</v>
      </c>
      <c r="AY54" s="98"/>
    </row>
    <row r="55" spans="1:51" x14ac:dyDescent="0.2">
      <c r="A55" s="69"/>
      <c r="B55" s="16" t="s">
        <v>2572</v>
      </c>
      <c r="C55" t="s">
        <v>3342</v>
      </c>
      <c r="D55" s="20">
        <f>_xll.CDXZipStreamCF.Connect.CDXRouteBing(0,2,0,$C55,D$44)</f>
        <v>221.35</v>
      </c>
      <c r="E55" s="20">
        <f>_xll.CDXZipStreamCF.Connect.CDXRouteBing(0,2,0,$C55,E$44)</f>
        <v>227.6</v>
      </c>
      <c r="F55" s="20">
        <f>_xll.CDXZipStreamCF.Connect.CDXRouteBing(0,2,0,$C55,F$44)</f>
        <v>224.85</v>
      </c>
      <c r="G55" s="20">
        <f>_xll.CDXZipStreamCF.Connect.CDXRouteBing(0,2,0,$C55,G$44)</f>
        <v>88.483333333333334</v>
      </c>
      <c r="H55" s="20">
        <f>_xll.CDXZipStreamCF.Connect.CDXRouteBing(0,2,0,$C55,H$44)</f>
        <v>191.01666666666668</v>
      </c>
      <c r="I55" s="20">
        <f>_xll.CDXZipStreamCF.Connect.CDXRouteBing(0,2,0,$C55,I$44)</f>
        <v>333.36666666666667</v>
      </c>
      <c r="J55" s="20">
        <f>_xll.CDXZipStreamCF.Connect.CDXRouteBing(0,2,0,$C55,J$44)</f>
        <v>437.3</v>
      </c>
      <c r="K55" s="20">
        <f>_xll.CDXZipStreamCF.Connect.CDXRouteBing(0,2,0,$C55,K$44)</f>
        <v>440.6</v>
      </c>
      <c r="L55" s="20">
        <f>_xll.CDXZipStreamCF.Connect.CDXRouteBing(0,2,0,$C55,L$44)</f>
        <v>307.13333333333333</v>
      </c>
      <c r="M55" s="20">
        <f>_xll.CDXZipStreamCF.Connect.CDXRouteBing(0,2,0,$C55,M$44)</f>
        <v>4.45</v>
      </c>
      <c r="N55" s="20">
        <f>_xll.CDXZipStreamCF.Connect.CDXRouteBing(0,2,0,$C55,N$44)</f>
        <v>0</v>
      </c>
      <c r="O55" s="20">
        <f>_xll.CDXZipStreamCF.Connect.CDXRouteBing(0,2,0,$C55,O$44)</f>
        <v>125.58333333333333</v>
      </c>
      <c r="P55" s="20">
        <f>_xll.CDXZipStreamCF.Connect.CDXRouteBing(0,2,0,$C55,P$44)</f>
        <v>512.75</v>
      </c>
      <c r="Q55" s="21"/>
      <c r="R55" s="21"/>
      <c r="S55" s="20">
        <f t="shared" si="4"/>
        <v>3</v>
      </c>
      <c r="T55" s="20">
        <f t="shared" si="5"/>
        <v>92.933333333333337</v>
      </c>
      <c r="U55" s="98"/>
      <c r="V55" s="16"/>
      <c r="W55" s="16" t="s">
        <v>2572</v>
      </c>
      <c r="X55" t="s">
        <v>3342</v>
      </c>
      <c r="Y55" s="20">
        <f>_xll.CDXZipStreamCF.Connect.CDXRouteBing(0,2,0,$X55,Y$44)</f>
        <v>221.35</v>
      </c>
      <c r="Z55" s="20">
        <f>_xll.CDXZipStreamCF.Connect.CDXRouteBing(0,2,0,$X55,Z$44)</f>
        <v>88.483333333333334</v>
      </c>
      <c r="AA55" s="20">
        <f>_xll.CDXZipStreamCF.Connect.CDXRouteBing(0,2,0,$X55,AA$44)</f>
        <v>437.3</v>
      </c>
      <c r="AE55" s="98"/>
      <c r="AF55" s="16"/>
      <c r="AG55" s="16" t="s">
        <v>2572</v>
      </c>
      <c r="AH55" t="s">
        <v>3342</v>
      </c>
      <c r="AI55" s="86">
        <f>_xll.CDXZipStreamCF.Connect.CDXRouteBing(0,2,0,$AH55,AI$44)</f>
        <v>512.75</v>
      </c>
      <c r="AJ55" s="86">
        <f>_xll.CDXZipStreamCF.Connect.CDXRouteBing(0,2,0,$AH55,AJ$44)</f>
        <v>227.6</v>
      </c>
      <c r="AK55" s="86">
        <f>_xll.CDXZipStreamCF.Connect.CDXRouteBing(0,2,0,$AH55,AK$44)</f>
        <v>125.58333333333333</v>
      </c>
      <c r="AM55" s="98"/>
      <c r="AN55" s="16"/>
      <c r="AO55" s="16" t="s">
        <v>2572</v>
      </c>
      <c r="AP55" t="s">
        <v>3342</v>
      </c>
      <c r="AQ55" s="86">
        <f>_xll.CDXZipStreamCF.Connect.CDXRouteBing(0,2,0,$AH55,AQ$44)</f>
        <v>512.75</v>
      </c>
      <c r="AR55" s="86">
        <f>_xll.CDXZipStreamCF.Connect.CDXRouteBing(0,2,0,$AH55,AR$44)</f>
        <v>227.6</v>
      </c>
      <c r="AS55" s="86">
        <f>_xll.CDXZipStreamCF.Connect.CDXRouteBing(0,2,0,$AH55,AS$44)</f>
        <v>125.58333333333333</v>
      </c>
      <c r="AT55" s="20">
        <f>_xll.CDXZipStreamCF.Connect.CDXRouteBing(0,2,0,$AH55,AT$44)</f>
        <v>88.483333333333334</v>
      </c>
      <c r="AY55" s="98"/>
    </row>
    <row r="56" spans="1:51" x14ac:dyDescent="0.2">
      <c r="A56" s="69"/>
      <c r="B56" s="16" t="s">
        <v>481</v>
      </c>
      <c r="C56" t="s">
        <v>3340</v>
      </c>
      <c r="D56" s="20">
        <f>_xll.CDXZipStreamCF.Connect.CDXRouteBing(0,2,0,$C56,D$44)</f>
        <v>122.95</v>
      </c>
      <c r="E56" s="20">
        <f>_xll.CDXZipStreamCF.Connect.CDXRouteBing(0,2,0,$C56,E$44)</f>
        <v>129.18333333333334</v>
      </c>
      <c r="F56" s="20">
        <f>_xll.CDXZipStreamCF.Connect.CDXRouteBing(0,2,0,$C56,F$44)</f>
        <v>126.43333333333334</v>
      </c>
      <c r="G56" s="20">
        <f>_xll.CDXZipStreamCF.Connect.CDXRouteBing(0,2,0,$C56,G$44)</f>
        <v>52.733333333333334</v>
      </c>
      <c r="H56" s="20">
        <f>_xll.CDXZipStreamCF.Connect.CDXRouteBing(0,2,0,$C56,H$44)</f>
        <v>92.61666666666666</v>
      </c>
      <c r="I56" s="20">
        <f>_xll.CDXZipStreamCF.Connect.CDXRouteBing(0,2,0,$C56,I$44)</f>
        <v>234.95</v>
      </c>
      <c r="J56" s="20">
        <f>_xll.CDXZipStreamCF.Connect.CDXRouteBing(0,2,0,$C56,J$44)</f>
        <v>338.9</v>
      </c>
      <c r="K56" s="20">
        <f>_xll.CDXZipStreamCF.Connect.CDXRouteBing(0,2,0,$C56,K$44)</f>
        <v>342.2</v>
      </c>
      <c r="L56" s="20">
        <f>_xll.CDXZipStreamCF.Connect.CDXRouteBing(0,2,0,$C56,L$44)</f>
        <v>188.15</v>
      </c>
      <c r="M56" s="20">
        <f>_xll.CDXZipStreamCF.Connect.CDXRouteBing(0,2,0,$C56,M$44)</f>
        <v>124.38333333333334</v>
      </c>
      <c r="N56" s="20">
        <f>_xll.CDXZipStreamCF.Connect.CDXRouteBing(0,2,0,$C56,N$44)</f>
        <v>125.03333333333333</v>
      </c>
      <c r="O56" s="20">
        <f>_xll.CDXZipStreamCF.Connect.CDXRouteBing(0,2,0,$C56,O$44)</f>
        <v>0</v>
      </c>
      <c r="P56" s="20">
        <f>_xll.CDXZipStreamCF.Connect.CDXRouteBing(0,2,0,$C56,P$44)</f>
        <v>414.35</v>
      </c>
      <c r="Q56" s="21"/>
      <c r="R56" s="21"/>
      <c r="S56" s="20">
        <f t="shared" si="4"/>
        <v>3</v>
      </c>
      <c r="T56" s="20">
        <f t="shared" si="5"/>
        <v>145.35</v>
      </c>
      <c r="U56" s="98"/>
      <c r="V56" s="16"/>
      <c r="W56" s="16" t="s">
        <v>481</v>
      </c>
      <c r="X56" t="s">
        <v>3340</v>
      </c>
      <c r="Y56" s="20">
        <f>_xll.CDXZipStreamCF.Connect.CDXRouteBing(0,2,0,$X56,Y$44)</f>
        <v>122.95</v>
      </c>
      <c r="Z56" s="20">
        <f>_xll.CDXZipStreamCF.Connect.CDXRouteBing(0,2,0,$X56,Z$44)</f>
        <v>52.733333333333334</v>
      </c>
      <c r="AA56" s="20">
        <f>_xll.CDXZipStreamCF.Connect.CDXRouteBing(0,2,0,$X56,AA$44)</f>
        <v>338.9</v>
      </c>
      <c r="AE56" s="98"/>
      <c r="AF56" s="16"/>
      <c r="AG56" s="26" t="s">
        <v>481</v>
      </c>
      <c r="AH56" s="27" t="s">
        <v>3340</v>
      </c>
      <c r="AI56" s="20">
        <f>_xll.CDXZipStreamCF.Connect.CDXRouteBing(0,2,0,$AH56,AI$44)</f>
        <v>414.35</v>
      </c>
      <c r="AJ56" s="20">
        <f>_xll.CDXZipStreamCF.Connect.CDXRouteBing(0,2,0,$AH56,AJ$44)</f>
        <v>129.18333333333334</v>
      </c>
      <c r="AK56" s="20">
        <f>_xll.CDXZipStreamCF.Connect.CDXRouteBing(0,2,0,$AH56,AK$44)</f>
        <v>0</v>
      </c>
      <c r="AM56" s="98"/>
      <c r="AN56" s="16"/>
      <c r="AO56" s="26" t="s">
        <v>481</v>
      </c>
      <c r="AP56" s="27" t="s">
        <v>3340</v>
      </c>
      <c r="AQ56" s="20">
        <f>_xll.CDXZipStreamCF.Connect.CDXRouteBing(0,2,0,$AH56,AQ$44)</f>
        <v>414.35</v>
      </c>
      <c r="AR56" s="20">
        <f>_xll.CDXZipStreamCF.Connect.CDXRouteBing(0,2,0,$AH56,AR$44)</f>
        <v>129.18333333333334</v>
      </c>
      <c r="AS56" s="20">
        <f>_xll.CDXZipStreamCF.Connect.CDXRouteBing(0,2,0,$AH56,AS$44)</f>
        <v>0</v>
      </c>
      <c r="AT56" s="20">
        <f>_xll.CDXZipStreamCF.Connect.CDXRouteBing(0,2,0,$AH56,AT$44)</f>
        <v>52.733333333333334</v>
      </c>
      <c r="AY56" s="98"/>
    </row>
    <row r="57" spans="1:51" ht="16" thickBot="1" x14ac:dyDescent="0.25">
      <c r="A57" s="69"/>
      <c r="B57" s="16" t="s">
        <v>415</v>
      </c>
      <c r="C57" t="s">
        <v>3338</v>
      </c>
      <c r="D57" s="33">
        <f>_xll.CDXZipStreamCF.Connect.CDXRouteBing(0,2,0,$C57,D$44)</f>
        <v>295.89999999999998</v>
      </c>
      <c r="E57" s="33">
        <f>_xll.CDXZipStreamCF.Connect.CDXRouteBing(0,2,0,$C57,E$44)</f>
        <v>295.83333333333331</v>
      </c>
      <c r="F57" s="33">
        <f>_xll.CDXZipStreamCF.Connect.CDXRouteBing(0,2,0,$C57,F$44)</f>
        <v>303.13333333333333</v>
      </c>
      <c r="G57" s="33">
        <f>_xll.CDXZipStreamCF.Connect.CDXRouteBing(0,2,0,$C57,G$44)</f>
        <v>440.26666666666665</v>
      </c>
      <c r="H57" s="33">
        <f>_xll.CDXZipStreamCF.Connect.CDXRouteBing(0,2,0,$C57,H$44)</f>
        <v>340.41666666666669</v>
      </c>
      <c r="I57" s="33">
        <f>_xll.CDXZipStreamCF.Connect.CDXRouteBing(0,2,0,$C57,I$44)</f>
        <v>184.9</v>
      </c>
      <c r="J57" s="33">
        <f>_xll.CDXZipStreamCF.Connect.CDXRouteBing(0,2,0,$C57,J$44)</f>
        <v>79.316666666666663</v>
      </c>
      <c r="K57" s="33">
        <f>_xll.CDXZipStreamCF.Connect.CDXRouteBing(0,2,0,$C57,K$44)</f>
        <v>87.75</v>
      </c>
      <c r="L57" s="33">
        <f>_xll.CDXZipStreamCF.Connect.CDXRouteBing(0,2,0,$C57,L$44)</f>
        <v>269</v>
      </c>
      <c r="M57" s="33">
        <f>_xll.CDXZipStreamCF.Connect.CDXRouteBing(0,2,0,$C57,M$44)</f>
        <v>510.13333333333333</v>
      </c>
      <c r="N57" s="33">
        <f>_xll.CDXZipStreamCF.Connect.CDXRouteBing(0,2,0,$C57,N$44)</f>
        <v>510.78333333333336</v>
      </c>
      <c r="O57" s="33">
        <f>_xll.CDXZipStreamCF.Connect.CDXRouteBing(0,2,0,$C57,O$44)</f>
        <v>411.83333333333331</v>
      </c>
      <c r="P57" s="33">
        <f>_xll.CDXZipStreamCF.Connect.CDXRouteBing(0,2,0,$C57,P$44)</f>
        <v>0</v>
      </c>
      <c r="Q57" s="21"/>
      <c r="R57" s="21"/>
      <c r="S57" s="33">
        <f t="shared" si="4"/>
        <v>3</v>
      </c>
      <c r="T57" s="33">
        <f t="shared" si="5"/>
        <v>167.06666666666666</v>
      </c>
      <c r="U57" s="98"/>
      <c r="V57" s="16"/>
      <c r="W57" s="16" t="s">
        <v>415</v>
      </c>
      <c r="X57" t="s">
        <v>3338</v>
      </c>
      <c r="Y57" s="33">
        <f>_xll.CDXZipStreamCF.Connect.CDXRouteBing(0,2,0,$X57,Y$44)</f>
        <v>295.89999999999998</v>
      </c>
      <c r="Z57" s="33">
        <f>_xll.CDXZipStreamCF.Connect.CDXRouteBing(0,2,0,$X57,Z$44)</f>
        <v>440.26666666666665</v>
      </c>
      <c r="AA57" s="33">
        <f>_xll.CDXZipStreamCF.Connect.CDXRouteBing(0,2,0,$X57,AA$44)</f>
        <v>79.316666666666663</v>
      </c>
      <c r="AE57" s="98"/>
      <c r="AF57" s="16"/>
      <c r="AG57" s="26" t="s">
        <v>415</v>
      </c>
      <c r="AH57" s="27" t="s">
        <v>3338</v>
      </c>
      <c r="AI57" s="33">
        <f>_xll.CDXZipStreamCF.Connect.CDXRouteBing(0,2,0,$AH57,AI$44)</f>
        <v>0</v>
      </c>
      <c r="AJ57" s="33">
        <f>_xll.CDXZipStreamCF.Connect.CDXRouteBing(0,2,0,$AH57,AJ$44)</f>
        <v>295.83333333333331</v>
      </c>
      <c r="AK57" s="33">
        <f>_xll.CDXZipStreamCF.Connect.CDXRouteBing(0,2,0,$AH57,AK$44)</f>
        <v>411.83333333333331</v>
      </c>
      <c r="AM57" s="98"/>
      <c r="AN57" s="16"/>
      <c r="AO57" s="26" t="s">
        <v>415</v>
      </c>
      <c r="AP57" s="27" t="s">
        <v>3338</v>
      </c>
      <c r="AQ57" s="33">
        <f>_xll.CDXZipStreamCF.Connect.CDXRouteBing(0,2,0,$AH57,AQ$44)</f>
        <v>0</v>
      </c>
      <c r="AR57" s="33">
        <f>_xll.CDXZipStreamCF.Connect.CDXRouteBing(0,2,0,$AH57,AR$44)</f>
        <v>295.83333333333331</v>
      </c>
      <c r="AS57" s="33">
        <f>_xll.CDXZipStreamCF.Connect.CDXRouteBing(0,2,0,$AH57,AS$44)</f>
        <v>411.83333333333331</v>
      </c>
      <c r="AT57" s="33">
        <f>_xll.CDXZipStreamCF.Connect.CDXRouteBing(0,2,0,$AH57,AT$44)</f>
        <v>440.26666666666665</v>
      </c>
      <c r="AY57" s="98"/>
    </row>
    <row r="58" spans="1:51" s="53" customFormat="1" x14ac:dyDescent="0.2">
      <c r="A58" s="57"/>
      <c r="B58" s="58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97"/>
      <c r="V58" s="58"/>
      <c r="W58" s="58"/>
      <c r="AE58" s="97"/>
      <c r="AF58" s="58"/>
      <c r="AG58" s="58"/>
      <c r="AM58" s="97"/>
      <c r="AN58" s="58"/>
      <c r="AO58" s="58"/>
      <c r="AY58" s="97"/>
    </row>
    <row r="59" spans="1:51" s="55" customFormat="1" ht="16" thickBot="1" x14ac:dyDescent="0.25">
      <c r="A59" s="59"/>
      <c r="B59" s="60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101"/>
      <c r="V59" s="60"/>
      <c r="W59" s="60"/>
      <c r="AE59" s="101"/>
      <c r="AF59" s="60"/>
      <c r="AG59" s="60"/>
      <c r="AM59" s="101"/>
      <c r="AN59" s="60"/>
      <c r="AO59" s="60"/>
      <c r="AY59" s="101"/>
    </row>
    <row r="60" spans="1:51" s="17" customFormat="1" x14ac:dyDescent="0.2">
      <c r="A60" s="43"/>
      <c r="B60" s="36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U60" s="98"/>
      <c r="V60" s="36"/>
      <c r="W60" s="36"/>
      <c r="AE60" s="98"/>
      <c r="AF60" s="36"/>
      <c r="AG60" s="36"/>
      <c r="AH60" s="31" t="s">
        <v>4043</v>
      </c>
      <c r="AI60" s="27" t="s">
        <v>4080</v>
      </c>
      <c r="AJ60" s="27" t="s">
        <v>4078</v>
      </c>
      <c r="AK60" s="27" t="s">
        <v>4079</v>
      </c>
      <c r="AL60" s="27" t="s">
        <v>4081</v>
      </c>
      <c r="AM60" s="98"/>
      <c r="AN60" s="36"/>
      <c r="AO60" s="36"/>
      <c r="AP60" s="31" t="s">
        <v>4043</v>
      </c>
      <c r="AQ60" s="27" t="s">
        <v>4080</v>
      </c>
      <c r="AR60" s="27" t="s">
        <v>4078</v>
      </c>
      <c r="AS60" s="27" t="s">
        <v>4079</v>
      </c>
      <c r="AT60" s="27" t="s">
        <v>4081</v>
      </c>
      <c r="AY60" s="98"/>
    </row>
    <row r="61" spans="1:51" s="17" customFormat="1" x14ac:dyDescent="0.2">
      <c r="A61" s="43"/>
      <c r="B61" s="36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98"/>
      <c r="V61" s="36"/>
      <c r="W61" s="36"/>
      <c r="AE61" s="98"/>
      <c r="AF61" s="36"/>
      <c r="AG61" s="36"/>
      <c r="AH61" s="31" t="s">
        <v>4044</v>
      </c>
      <c r="AI61" s="27" t="s">
        <v>4061</v>
      </c>
      <c r="AJ61" s="27" t="s">
        <v>4067</v>
      </c>
      <c r="AK61" s="27" t="s">
        <v>4061</v>
      </c>
      <c r="AL61" s="27" t="s">
        <v>4061</v>
      </c>
      <c r="AM61" s="98"/>
      <c r="AN61" s="36"/>
      <c r="AO61" s="36"/>
      <c r="AP61" s="31" t="s">
        <v>4044</v>
      </c>
      <c r="AQ61" s="27" t="s">
        <v>4061</v>
      </c>
      <c r="AR61" s="27" t="s">
        <v>4067</v>
      </c>
      <c r="AS61" s="27" t="s">
        <v>4061</v>
      </c>
      <c r="AT61" s="27" t="s">
        <v>4061</v>
      </c>
      <c r="AY61" s="98"/>
    </row>
    <row r="62" spans="1:51" s="17" customFormat="1" x14ac:dyDescent="0.2">
      <c r="A62" s="44"/>
      <c r="B62" s="37"/>
      <c r="C62" s="31" t="s">
        <v>0</v>
      </c>
      <c r="D62" s="36" t="s">
        <v>2469</v>
      </c>
      <c r="E62" s="36" t="s">
        <v>2484</v>
      </c>
      <c r="F62" s="36" t="s">
        <v>2585</v>
      </c>
      <c r="G62" s="36" t="s">
        <v>2464</v>
      </c>
      <c r="H62" s="36" t="s">
        <v>2085</v>
      </c>
      <c r="I62" s="36" t="s">
        <v>778</v>
      </c>
      <c r="J62" s="36" t="s">
        <v>402</v>
      </c>
      <c r="K62" s="36" t="s">
        <v>409</v>
      </c>
      <c r="L62" s="36" t="s">
        <v>412</v>
      </c>
      <c r="M62" s="36" t="s">
        <v>2458</v>
      </c>
      <c r="N62" s="36" t="s">
        <v>2524</v>
      </c>
      <c r="O62" s="36" t="s">
        <v>2577</v>
      </c>
      <c r="P62" s="36" t="s">
        <v>2555</v>
      </c>
      <c r="Q62" s="36" t="s">
        <v>775</v>
      </c>
      <c r="R62" s="36" t="s">
        <v>781</v>
      </c>
      <c r="U62" s="98"/>
      <c r="V62" s="37"/>
      <c r="W62" s="37"/>
      <c r="X62" s="31" t="s">
        <v>0</v>
      </c>
      <c r="Y62" s="17" t="s">
        <v>2469</v>
      </c>
      <c r="AE62" s="98"/>
      <c r="AF62" s="37"/>
      <c r="AG62" s="37"/>
      <c r="AH62" s="31" t="s">
        <v>0</v>
      </c>
      <c r="AI62" s="27" t="s">
        <v>2524</v>
      </c>
      <c r="AJ62" s="27" t="s">
        <v>409</v>
      </c>
      <c r="AK62" s="27" t="s">
        <v>412</v>
      </c>
      <c r="AL62" s="27" t="s">
        <v>2524</v>
      </c>
      <c r="AM62" s="98"/>
      <c r="AN62" s="37"/>
      <c r="AO62" s="37"/>
      <c r="AP62" s="31" t="s">
        <v>0</v>
      </c>
      <c r="AQ62" s="27" t="s">
        <v>2524</v>
      </c>
      <c r="AR62" s="27" t="s">
        <v>409</v>
      </c>
      <c r="AS62" s="27" t="s">
        <v>412</v>
      </c>
      <c r="AT62" s="27" t="s">
        <v>2524</v>
      </c>
      <c r="AY62" s="98"/>
    </row>
    <row r="63" spans="1:51" s="48" customFormat="1" ht="16" thickBot="1" x14ac:dyDescent="0.25">
      <c r="A63" s="45" t="s">
        <v>14</v>
      </c>
      <c r="B63" s="46" t="s">
        <v>0</v>
      </c>
      <c r="C63" s="47" t="s">
        <v>3157</v>
      </c>
      <c r="D63" s="48" t="s">
        <v>3355</v>
      </c>
      <c r="E63" s="48" t="s">
        <v>3359</v>
      </c>
      <c r="F63" s="48" t="s">
        <v>3369</v>
      </c>
      <c r="G63" s="48" t="s">
        <v>3382</v>
      </c>
      <c r="H63" s="48" t="s">
        <v>3372</v>
      </c>
      <c r="I63" s="48" t="s">
        <v>3353</v>
      </c>
      <c r="J63" s="48" t="s">
        <v>3358</v>
      </c>
      <c r="K63" s="48" t="s">
        <v>3362</v>
      </c>
      <c r="L63" s="48" t="s">
        <v>3363</v>
      </c>
      <c r="M63" s="48" t="s">
        <v>3354</v>
      </c>
      <c r="N63" s="48" t="s">
        <v>3373</v>
      </c>
      <c r="O63" s="48" t="s">
        <v>3361</v>
      </c>
      <c r="P63" s="48" t="s">
        <v>3360</v>
      </c>
      <c r="Q63" s="48" t="s">
        <v>3378</v>
      </c>
      <c r="R63" s="48" t="s">
        <v>3357</v>
      </c>
      <c r="S63" s="48" t="s">
        <v>4432</v>
      </c>
      <c r="T63" s="48" t="s">
        <v>4433</v>
      </c>
      <c r="U63" s="101"/>
      <c r="V63" s="46" t="s">
        <v>14</v>
      </c>
      <c r="W63" s="46" t="s">
        <v>0</v>
      </c>
      <c r="X63" s="47" t="s">
        <v>3157</v>
      </c>
      <c r="Y63" s="48" t="s">
        <v>3355</v>
      </c>
      <c r="AE63" s="101"/>
      <c r="AF63" s="46" t="s">
        <v>14</v>
      </c>
      <c r="AG63" s="46" t="s">
        <v>0</v>
      </c>
      <c r="AH63" s="47" t="s">
        <v>3157</v>
      </c>
      <c r="AI63" s="83" t="s">
        <v>3373</v>
      </c>
      <c r="AJ63" s="83" t="s">
        <v>3362</v>
      </c>
      <c r="AK63" s="83" t="s">
        <v>3363</v>
      </c>
      <c r="AL63" s="83" t="s">
        <v>3373</v>
      </c>
      <c r="AM63" s="101"/>
      <c r="AN63" s="46" t="s">
        <v>14</v>
      </c>
      <c r="AO63" s="46" t="s">
        <v>0</v>
      </c>
      <c r="AP63" s="47" t="s">
        <v>3157</v>
      </c>
      <c r="AQ63" s="83" t="s">
        <v>3373</v>
      </c>
      <c r="AR63" s="83" t="s">
        <v>3362</v>
      </c>
      <c r="AS63" s="83" t="s">
        <v>3363</v>
      </c>
      <c r="AT63" s="83" t="s">
        <v>3373</v>
      </c>
      <c r="AY63" s="101"/>
    </row>
    <row r="64" spans="1:51" s="64" customFormat="1" x14ac:dyDescent="0.2">
      <c r="A64" s="61" t="s">
        <v>407</v>
      </c>
      <c r="B64" s="62" t="s">
        <v>2469</v>
      </c>
      <c r="C64" s="63" t="s">
        <v>3355</v>
      </c>
      <c r="D64" s="65">
        <f>_xll.CDXZipStreamCF.Connect.CDXRouteBing(0,2,0,$C64,D$63)</f>
        <v>0</v>
      </c>
      <c r="E64" s="65">
        <f>_xll.CDXZipStreamCF.Connect.CDXRouteBing(0,2,0,$C64,E$63)</f>
        <v>14.6</v>
      </c>
      <c r="F64" s="65">
        <f>_xll.CDXZipStreamCF.Connect.CDXRouteBing(0,2,0,$C64,F$63)</f>
        <v>8.8833333333333329</v>
      </c>
      <c r="G64" s="65">
        <f>_xll.CDXZipStreamCF.Connect.CDXRouteBing(0,2,0,$C64,G$63)</f>
        <v>24.6</v>
      </c>
      <c r="H64" s="65">
        <f>_xll.CDXZipStreamCF.Connect.CDXRouteBing(0,2,0,$C64,H$63)</f>
        <v>23.2</v>
      </c>
      <c r="I64" s="65">
        <f>_xll.CDXZipStreamCF.Connect.CDXRouteBing(0,2,0,$C64,I$63)</f>
        <v>31.25</v>
      </c>
      <c r="J64" s="65">
        <f>_xll.CDXZipStreamCF.Connect.CDXRouteBing(0,2,0,$C64,J$63)</f>
        <v>58.8</v>
      </c>
      <c r="K64" s="65">
        <f>_xll.CDXZipStreamCF.Connect.CDXRouteBing(0,2,0,$C64,K$63)</f>
        <v>47.6</v>
      </c>
      <c r="L64" s="65">
        <f>_xll.CDXZipStreamCF.Connect.CDXRouteBing(0,2,0,$C64,L$63)</f>
        <v>57.65</v>
      </c>
      <c r="M64" s="65">
        <f>_xll.CDXZipStreamCF.Connect.CDXRouteBing(0,2,0,$C64,M$63)</f>
        <v>19.350000000000001</v>
      </c>
      <c r="N64" s="65">
        <f>_xll.CDXZipStreamCF.Connect.CDXRouteBing(0,2,0,$C64,N$63)</f>
        <v>30.5</v>
      </c>
      <c r="O64" s="65">
        <f>_xll.CDXZipStreamCF.Connect.CDXRouteBing(0,2,0,$C64,O$63)</f>
        <v>32.75</v>
      </c>
      <c r="P64" s="65">
        <f>_xll.CDXZipStreamCF.Connect.CDXRouteBing(0,2,0,$C64,P$63)</f>
        <v>41.383333333333333</v>
      </c>
      <c r="Q64" s="65">
        <f>_xll.CDXZipStreamCF.Connect.CDXRouteBing(0,2,0,$C64,Q$63)</f>
        <v>105.83333333333333</v>
      </c>
      <c r="R64" s="65">
        <f>_xll.CDXZipStreamCF.Connect.CDXRouteBing(0,2,0,$C64,R$63)</f>
        <v>111.58333333333333</v>
      </c>
      <c r="S64" s="67">
        <f t="shared" ref="S64:S78" si="6">COUNTIFS(D64:R64,"&lt;=120")</f>
        <v>15</v>
      </c>
      <c r="T64" s="67">
        <f t="shared" ref="T64:T78" si="7">SUMIF(D64:R64,"&lt;121")</f>
        <v>607.98333333333335</v>
      </c>
      <c r="U64" s="97"/>
      <c r="V64" s="68" t="s">
        <v>407</v>
      </c>
      <c r="W64" s="62" t="s">
        <v>2469</v>
      </c>
      <c r="X64" s="63" t="s">
        <v>3355</v>
      </c>
      <c r="Y64" s="65">
        <f>_xll.CDXZipStreamCF.Connect.CDXRouteBing(0,2,0,$X64,Y$63)</f>
        <v>0</v>
      </c>
      <c r="AE64" s="97"/>
      <c r="AF64" s="68" t="s">
        <v>407</v>
      </c>
      <c r="AG64" s="68" t="s">
        <v>2469</v>
      </c>
      <c r="AH64" s="64" t="s">
        <v>3355</v>
      </c>
      <c r="AI64" s="65">
        <f>_xll.CDXZipStreamCF.Connect.CDXRouteBing(0,2,0,$AH64,AI$63)</f>
        <v>30.5</v>
      </c>
      <c r="AJ64" s="65">
        <f>_xll.CDXZipStreamCF.Connect.CDXRouteBing(0,2,0,$AH64,AJ$63)</f>
        <v>47.6</v>
      </c>
      <c r="AK64" s="65">
        <f>_xll.CDXZipStreamCF.Connect.CDXRouteBing(0,2,0,$AH64,AK$63)</f>
        <v>57.65</v>
      </c>
      <c r="AL64" s="65">
        <f>_xll.CDXZipStreamCF.Connect.CDXRouteBing(0,2,0,$AH64,AL$63)</f>
        <v>30.5</v>
      </c>
      <c r="AM64" s="97"/>
      <c r="AN64" s="68" t="s">
        <v>407</v>
      </c>
      <c r="AO64" s="68" t="s">
        <v>2469</v>
      </c>
      <c r="AP64" s="64" t="s">
        <v>3355</v>
      </c>
      <c r="AQ64" s="65">
        <f>_xll.CDXZipStreamCF.Connect.CDXRouteBing(0,2,0,$AH64,AQ$63)</f>
        <v>30.5</v>
      </c>
      <c r="AR64" s="65">
        <f>_xll.CDXZipStreamCF.Connect.CDXRouteBing(0,2,0,$AH64,AR$63)</f>
        <v>47.6</v>
      </c>
      <c r="AS64" s="65">
        <f>_xll.CDXZipStreamCF.Connect.CDXRouteBing(0,2,0,$AH64,AS$63)</f>
        <v>57.65</v>
      </c>
      <c r="AT64" s="65">
        <f>_xll.CDXZipStreamCF.Connect.CDXRouteBing(0,2,0,$AH64,AT$63)</f>
        <v>30.5</v>
      </c>
      <c r="AY64" s="97"/>
    </row>
    <row r="65" spans="1:51" x14ac:dyDescent="0.2">
      <c r="A65" s="69"/>
      <c r="B65" s="16" t="s">
        <v>2484</v>
      </c>
      <c r="C65" t="s">
        <v>3359</v>
      </c>
      <c r="D65" s="20">
        <f>_xll.CDXZipStreamCF.Connect.CDXRouteBing(0,2,0,$C65,D$63)</f>
        <v>14.116666666666667</v>
      </c>
      <c r="E65" s="20">
        <f>_xll.CDXZipStreamCF.Connect.CDXRouteBing(0,2,0,$C65,E$63)</f>
        <v>0</v>
      </c>
      <c r="F65" s="20">
        <f>_xll.CDXZipStreamCF.Connect.CDXRouteBing(0,2,0,$C65,F$63)</f>
        <v>15.5</v>
      </c>
      <c r="G65" s="20">
        <f>_xll.CDXZipStreamCF.Connect.CDXRouteBing(0,2,0,$C65,G$63)</f>
        <v>29.016666666666666</v>
      </c>
      <c r="H65" s="20">
        <f>_xll.CDXZipStreamCF.Connect.CDXRouteBing(0,2,0,$C65,H$63)</f>
        <v>16.933333333333334</v>
      </c>
      <c r="I65" s="20">
        <f>_xll.CDXZipStreamCF.Connect.CDXRouteBing(0,2,0,$C65,I$63)</f>
        <v>24.416666666666668</v>
      </c>
      <c r="J65" s="20">
        <f>_xll.CDXZipStreamCF.Connect.CDXRouteBing(0,2,0,$C65,J$63)</f>
        <v>63.216666666666669</v>
      </c>
      <c r="K65" s="20">
        <f>_xll.CDXZipStreamCF.Connect.CDXRouteBing(0,2,0,$C65,K$63)</f>
        <v>52.016666666666666</v>
      </c>
      <c r="L65" s="20">
        <f>_xll.CDXZipStreamCF.Connect.CDXRouteBing(0,2,0,$C65,L$63)</f>
        <v>62.06666666666667</v>
      </c>
      <c r="M65" s="20">
        <f>_xll.CDXZipStreamCF.Connect.CDXRouteBing(0,2,0,$C65,M$63)</f>
        <v>26.116666666666667</v>
      </c>
      <c r="N65" s="20">
        <f>_xll.CDXZipStreamCF.Connect.CDXRouteBing(0,2,0,$C65,N$63)</f>
        <v>22.15</v>
      </c>
      <c r="O65" s="20">
        <f>_xll.CDXZipStreamCF.Connect.CDXRouteBing(0,2,0,$C65,O$63)</f>
        <v>34.700000000000003</v>
      </c>
      <c r="P65" s="20">
        <f>_xll.CDXZipStreamCF.Connect.CDXRouteBing(0,2,0,$C65,P$63)</f>
        <v>33.516666666666666</v>
      </c>
      <c r="Q65" s="20">
        <f>_xll.CDXZipStreamCF.Connect.CDXRouteBing(0,2,0,$C65,Q$63)</f>
        <v>110.25</v>
      </c>
      <c r="R65" s="20">
        <f>_xll.CDXZipStreamCF.Connect.CDXRouteBing(0,2,0,$C65,R$63)</f>
        <v>104.76666666666667</v>
      </c>
      <c r="S65" s="20">
        <f t="shared" si="6"/>
        <v>15</v>
      </c>
      <c r="T65" s="20">
        <f t="shared" si="7"/>
        <v>608.7833333333333</v>
      </c>
      <c r="U65" s="98"/>
      <c r="V65" s="16"/>
      <c r="W65" s="16" t="s">
        <v>2484</v>
      </c>
      <c r="X65" t="s">
        <v>3359</v>
      </c>
      <c r="Y65" s="20">
        <f>_xll.CDXZipStreamCF.Connect.CDXRouteBing(0,2,0,$X65,Y$63)</f>
        <v>14.116666666666667</v>
      </c>
      <c r="AE65" s="98"/>
      <c r="AF65" s="16"/>
      <c r="AG65" s="16" t="s">
        <v>2484</v>
      </c>
      <c r="AH65" t="s">
        <v>3359</v>
      </c>
      <c r="AI65" s="20">
        <f>_xll.CDXZipStreamCF.Connect.CDXRouteBing(0,2,0,$AH65,AI$63)</f>
        <v>22.15</v>
      </c>
      <c r="AJ65" s="20">
        <f>_xll.CDXZipStreamCF.Connect.CDXRouteBing(0,2,0,$AH65,AJ$63)</f>
        <v>52.016666666666666</v>
      </c>
      <c r="AK65" s="20">
        <f>_xll.CDXZipStreamCF.Connect.CDXRouteBing(0,2,0,$AH65,AK$63)</f>
        <v>62.06666666666667</v>
      </c>
      <c r="AL65" s="20">
        <f>_xll.CDXZipStreamCF.Connect.CDXRouteBing(0,2,0,$AH65,AL$63)</f>
        <v>22.15</v>
      </c>
      <c r="AM65" s="98"/>
      <c r="AN65" s="16"/>
      <c r="AO65" s="16" t="s">
        <v>2484</v>
      </c>
      <c r="AP65" t="s">
        <v>3359</v>
      </c>
      <c r="AQ65" s="20">
        <f>_xll.CDXZipStreamCF.Connect.CDXRouteBing(0,2,0,$AH65,AQ$63)</f>
        <v>22.15</v>
      </c>
      <c r="AR65" s="20">
        <f>_xll.CDXZipStreamCF.Connect.CDXRouteBing(0,2,0,$AH65,AR$63)</f>
        <v>52.016666666666666</v>
      </c>
      <c r="AS65" s="20">
        <f>_xll.CDXZipStreamCF.Connect.CDXRouteBing(0,2,0,$AH65,AS$63)</f>
        <v>62.06666666666667</v>
      </c>
      <c r="AT65" s="20">
        <f>_xll.CDXZipStreamCF.Connect.CDXRouteBing(0,2,0,$AH65,AT$63)</f>
        <v>22.15</v>
      </c>
      <c r="AY65" s="98"/>
    </row>
    <row r="66" spans="1:51" x14ac:dyDescent="0.2">
      <c r="A66" s="69"/>
      <c r="B66" s="16" t="s">
        <v>2585</v>
      </c>
      <c r="C66" t="s">
        <v>3369</v>
      </c>
      <c r="D66" s="20">
        <f>_xll.CDXZipStreamCF.Connect.CDXRouteBing(0,2,0,$C66,D$63)</f>
        <v>9.9833333333333325</v>
      </c>
      <c r="E66" s="20">
        <f>_xll.CDXZipStreamCF.Connect.CDXRouteBing(0,2,0,$C66,E$63)</f>
        <v>15.333333333333334</v>
      </c>
      <c r="F66" s="20">
        <f>_xll.CDXZipStreamCF.Connect.CDXRouteBing(0,2,0,$C66,F$63)</f>
        <v>0</v>
      </c>
      <c r="G66" s="20">
        <f>_xll.CDXZipStreamCF.Connect.CDXRouteBing(0,2,0,$C66,G$63)</f>
        <v>25.783333333333335</v>
      </c>
      <c r="H66" s="20">
        <f>_xll.CDXZipStreamCF.Connect.CDXRouteBing(0,2,0,$C66,H$63)</f>
        <v>24.716666666666665</v>
      </c>
      <c r="I66" s="20">
        <f>_xll.CDXZipStreamCF.Connect.CDXRouteBing(0,2,0,$C66,I$63)</f>
        <v>31.85</v>
      </c>
      <c r="J66" s="20">
        <f>_xll.CDXZipStreamCF.Connect.CDXRouteBing(0,2,0,$C66,J$63)</f>
        <v>59.983333333333334</v>
      </c>
      <c r="K66" s="20">
        <f>_xll.CDXZipStreamCF.Connect.CDXRouteBing(0,2,0,$C66,K$63)</f>
        <v>48.766666666666666</v>
      </c>
      <c r="L66" s="20">
        <f>_xll.CDXZipStreamCF.Connect.CDXRouteBing(0,2,0,$C66,L$63)</f>
        <v>58.81666666666667</v>
      </c>
      <c r="M66" s="20">
        <f>_xll.CDXZipStreamCF.Connect.CDXRouteBing(0,2,0,$C66,M$63)</f>
        <v>25.6</v>
      </c>
      <c r="N66" s="20">
        <f>_xll.CDXZipStreamCF.Connect.CDXRouteBing(0,2,0,$C66,N$63)</f>
        <v>32.1</v>
      </c>
      <c r="O66" s="20">
        <f>_xll.CDXZipStreamCF.Connect.CDXRouteBing(0,2,0,$C66,O$63)</f>
        <v>34.25</v>
      </c>
      <c r="P66" s="20">
        <f>_xll.CDXZipStreamCF.Connect.CDXRouteBing(0,2,0,$C66,P$63)</f>
        <v>41.983333333333334</v>
      </c>
      <c r="Q66" s="20">
        <f>_xll.CDXZipStreamCF.Connect.CDXRouteBing(0,2,0,$C66,Q$63)</f>
        <v>107</v>
      </c>
      <c r="R66" s="20">
        <f>_xll.CDXZipStreamCF.Connect.CDXRouteBing(0,2,0,$C66,R$63)</f>
        <v>112.2</v>
      </c>
      <c r="S66" s="20">
        <f t="shared" si="6"/>
        <v>15</v>
      </c>
      <c r="T66" s="20">
        <f t="shared" si="7"/>
        <v>628.36666666666679</v>
      </c>
      <c r="U66" s="98"/>
      <c r="V66" s="16"/>
      <c r="W66" s="16" t="s">
        <v>2585</v>
      </c>
      <c r="X66" t="s">
        <v>3369</v>
      </c>
      <c r="Y66" s="20">
        <f>_xll.CDXZipStreamCF.Connect.CDXRouteBing(0,2,0,$X66,Y$63)</f>
        <v>9.9833333333333325</v>
      </c>
      <c r="AE66" s="98"/>
      <c r="AF66" s="16"/>
      <c r="AG66" s="16" t="s">
        <v>2585</v>
      </c>
      <c r="AH66" t="s">
        <v>3369</v>
      </c>
      <c r="AI66" s="20">
        <f>_xll.CDXZipStreamCF.Connect.CDXRouteBing(0,2,0,$AH66,AI$63)</f>
        <v>32.1</v>
      </c>
      <c r="AJ66" s="20">
        <f>_xll.CDXZipStreamCF.Connect.CDXRouteBing(0,2,0,$AH66,AJ$63)</f>
        <v>48.766666666666666</v>
      </c>
      <c r="AK66" s="20">
        <f>_xll.CDXZipStreamCF.Connect.CDXRouteBing(0,2,0,$AH66,AK$63)</f>
        <v>58.81666666666667</v>
      </c>
      <c r="AL66" s="20">
        <f>_xll.CDXZipStreamCF.Connect.CDXRouteBing(0,2,0,$AH66,AL$63)</f>
        <v>32.1</v>
      </c>
      <c r="AM66" s="98"/>
      <c r="AN66" s="16"/>
      <c r="AO66" s="16" t="s">
        <v>2585</v>
      </c>
      <c r="AP66" t="s">
        <v>3369</v>
      </c>
      <c r="AQ66" s="20">
        <f>_xll.CDXZipStreamCF.Connect.CDXRouteBing(0,2,0,$AH66,AQ$63)</f>
        <v>32.1</v>
      </c>
      <c r="AR66" s="20">
        <f>_xll.CDXZipStreamCF.Connect.CDXRouteBing(0,2,0,$AH66,AR$63)</f>
        <v>48.766666666666666</v>
      </c>
      <c r="AS66" s="20">
        <f>_xll.CDXZipStreamCF.Connect.CDXRouteBing(0,2,0,$AH66,AS$63)</f>
        <v>58.81666666666667</v>
      </c>
      <c r="AT66" s="20">
        <f>_xll.CDXZipStreamCF.Connect.CDXRouteBing(0,2,0,$AH66,AT$63)</f>
        <v>32.1</v>
      </c>
      <c r="AY66" s="98"/>
    </row>
    <row r="67" spans="1:51" x14ac:dyDescent="0.2">
      <c r="A67" s="69"/>
      <c r="B67" s="16" t="s">
        <v>2464</v>
      </c>
      <c r="C67" t="s">
        <v>3382</v>
      </c>
      <c r="D67" s="20">
        <f>_xll.CDXZipStreamCF.Connect.CDXRouteBing(0,2,0,$C67,D$63)</f>
        <v>25.4</v>
      </c>
      <c r="E67" s="20">
        <f>_xll.CDXZipStreamCF.Connect.CDXRouteBing(0,2,0,$C67,E$63)</f>
        <v>29.566666666666666</v>
      </c>
      <c r="F67" s="20">
        <f>_xll.CDXZipStreamCF.Connect.CDXRouteBing(0,2,0,$C67,F$63)</f>
        <v>27.316666666666666</v>
      </c>
      <c r="G67" s="20">
        <f>_xll.CDXZipStreamCF.Connect.CDXRouteBing(0,2,0,$C67,G$63)</f>
        <v>0</v>
      </c>
      <c r="H67" s="20">
        <f>_xll.CDXZipStreamCF.Connect.CDXRouteBing(0,2,0,$C67,H$63)</f>
        <v>36.700000000000003</v>
      </c>
      <c r="I67" s="20">
        <f>_xll.CDXZipStreamCF.Connect.CDXRouteBing(0,2,0,$C67,I$63)</f>
        <v>29.633333333333333</v>
      </c>
      <c r="J67" s="20">
        <f>_xll.CDXZipStreamCF.Connect.CDXRouteBing(0,2,0,$C67,J$63)</f>
        <v>42.68333333333333</v>
      </c>
      <c r="K67" s="20">
        <f>_xll.CDXZipStreamCF.Connect.CDXRouteBing(0,2,0,$C67,K$63)</f>
        <v>37.383333333333333</v>
      </c>
      <c r="L67" s="20">
        <f>_xll.CDXZipStreamCF.Connect.CDXRouteBing(0,2,0,$C67,L$63)</f>
        <v>41.516666666666666</v>
      </c>
      <c r="M67" s="20">
        <f>_xll.CDXZipStreamCF.Connect.CDXRouteBing(0,2,0,$C67,M$63)</f>
        <v>37.6</v>
      </c>
      <c r="N67" s="20">
        <f>_xll.CDXZipStreamCF.Connect.CDXRouteBing(0,2,0,$C67,N$63)</f>
        <v>44.016666666666666</v>
      </c>
      <c r="O67" s="20">
        <f>_xll.CDXZipStreamCF.Connect.CDXRouteBing(0,2,0,$C67,O$63)</f>
        <v>46.25</v>
      </c>
      <c r="P67" s="20">
        <f>_xll.CDXZipStreamCF.Connect.CDXRouteBing(0,2,0,$C67,P$63)</f>
        <v>56.333333333333336</v>
      </c>
      <c r="Q67" s="20">
        <f>_xll.CDXZipStreamCF.Connect.CDXRouteBing(0,2,0,$C67,Q$63)</f>
        <v>89.7</v>
      </c>
      <c r="R67" s="20">
        <f>_xll.CDXZipStreamCF.Connect.CDXRouteBing(0,2,0,$C67,R$63)</f>
        <v>103.31666666666666</v>
      </c>
      <c r="S67" s="20">
        <f t="shared" si="6"/>
        <v>15</v>
      </c>
      <c r="T67" s="20">
        <f t="shared" si="7"/>
        <v>647.41666666666674</v>
      </c>
      <c r="U67" s="98"/>
      <c r="V67" s="16"/>
      <c r="W67" s="16" t="s">
        <v>2464</v>
      </c>
      <c r="X67" t="s">
        <v>3382</v>
      </c>
      <c r="Y67" s="20">
        <f>_xll.CDXZipStreamCF.Connect.CDXRouteBing(0,2,0,$X67,Y$63)</f>
        <v>25.4</v>
      </c>
      <c r="AE67" s="98"/>
      <c r="AF67" s="16"/>
      <c r="AG67" s="16" t="s">
        <v>2464</v>
      </c>
      <c r="AH67" t="s">
        <v>3382</v>
      </c>
      <c r="AI67" s="20">
        <f>_xll.CDXZipStreamCF.Connect.CDXRouteBing(0,2,0,$AH67,AI$63)</f>
        <v>44.016666666666666</v>
      </c>
      <c r="AJ67" s="20">
        <f>_xll.CDXZipStreamCF.Connect.CDXRouteBing(0,2,0,$AH67,AJ$63)</f>
        <v>37.383333333333333</v>
      </c>
      <c r="AK67" s="20">
        <f>_xll.CDXZipStreamCF.Connect.CDXRouteBing(0,2,0,$AH67,AK$63)</f>
        <v>41.516666666666666</v>
      </c>
      <c r="AL67" s="20">
        <f>_xll.CDXZipStreamCF.Connect.CDXRouteBing(0,2,0,$AH67,AL$63)</f>
        <v>44.016666666666666</v>
      </c>
      <c r="AM67" s="98"/>
      <c r="AN67" s="16"/>
      <c r="AO67" s="16" t="s">
        <v>2464</v>
      </c>
      <c r="AP67" t="s">
        <v>3382</v>
      </c>
      <c r="AQ67" s="20">
        <f>_xll.CDXZipStreamCF.Connect.CDXRouteBing(0,2,0,$AH67,AQ$63)</f>
        <v>44.016666666666666</v>
      </c>
      <c r="AR67" s="20">
        <f>_xll.CDXZipStreamCF.Connect.CDXRouteBing(0,2,0,$AH67,AR$63)</f>
        <v>37.383333333333333</v>
      </c>
      <c r="AS67" s="20">
        <f>_xll.CDXZipStreamCF.Connect.CDXRouteBing(0,2,0,$AH67,AS$63)</f>
        <v>41.516666666666666</v>
      </c>
      <c r="AT67" s="20">
        <f>_xll.CDXZipStreamCF.Connect.CDXRouteBing(0,2,0,$AH67,AT$63)</f>
        <v>44.016666666666666</v>
      </c>
      <c r="AY67" s="98"/>
    </row>
    <row r="68" spans="1:51" x14ac:dyDescent="0.2">
      <c r="A68" s="69"/>
      <c r="B68" s="16" t="s">
        <v>2085</v>
      </c>
      <c r="C68" t="s">
        <v>3372</v>
      </c>
      <c r="D68" s="20">
        <f>_xll.CDXZipStreamCF.Connect.CDXRouteBing(0,2,0,$C68,D$63)</f>
        <v>20.3</v>
      </c>
      <c r="E68" s="20">
        <f>_xll.CDXZipStreamCF.Connect.CDXRouteBing(0,2,0,$C68,E$63)</f>
        <v>16.066666666666666</v>
      </c>
      <c r="F68" s="20">
        <f>_xll.CDXZipStreamCF.Connect.CDXRouteBing(0,2,0,$C68,F$63)</f>
        <v>22.833333333333332</v>
      </c>
      <c r="G68" s="20">
        <f>_xll.CDXZipStreamCF.Connect.CDXRouteBing(0,2,0,$C68,G$63)</f>
        <v>35.200000000000003</v>
      </c>
      <c r="H68" s="20">
        <f>_xll.CDXZipStreamCF.Connect.CDXRouteBing(0,2,0,$C68,H$63)</f>
        <v>0</v>
      </c>
      <c r="I68" s="20">
        <f>_xll.CDXZipStreamCF.Connect.CDXRouteBing(0,2,0,$C68,I$63)</f>
        <v>35.049999999999997</v>
      </c>
      <c r="J68" s="20">
        <f>_xll.CDXZipStreamCF.Connect.CDXRouteBing(0,2,0,$C68,J$63)</f>
        <v>69.400000000000006</v>
      </c>
      <c r="K68" s="20">
        <f>_xll.CDXZipStreamCF.Connect.CDXRouteBing(0,2,0,$C68,K$63)</f>
        <v>58.2</v>
      </c>
      <c r="L68" s="20">
        <f>_xll.CDXZipStreamCF.Connect.CDXRouteBing(0,2,0,$C68,L$63)</f>
        <v>68.25</v>
      </c>
      <c r="M68" s="20">
        <f>_xll.CDXZipStreamCF.Connect.CDXRouteBing(0,2,0,$C68,M$63)</f>
        <v>18.433333333333334</v>
      </c>
      <c r="N68" s="20">
        <f>_xll.CDXZipStreamCF.Connect.CDXRouteBing(0,2,0,$C68,N$63)</f>
        <v>16.95</v>
      </c>
      <c r="O68" s="20">
        <f>_xll.CDXZipStreamCF.Connect.CDXRouteBing(0,2,0,$C68,O$63)</f>
        <v>25.633333333333333</v>
      </c>
      <c r="P68" s="20">
        <f>_xll.CDXZipStreamCF.Connect.CDXRouteBing(0,2,0,$C68,P$63)</f>
        <v>27.516666666666666</v>
      </c>
      <c r="Q68" s="20">
        <f>_xll.CDXZipStreamCF.Connect.CDXRouteBing(0,2,0,$C68,Q$63)</f>
        <v>116.41666666666667</v>
      </c>
      <c r="R68" s="20">
        <f>_xll.CDXZipStreamCF.Connect.CDXRouteBing(0,2,0,$C68,R$63)</f>
        <v>115.4</v>
      </c>
      <c r="S68" s="20">
        <f t="shared" si="6"/>
        <v>15</v>
      </c>
      <c r="T68" s="20">
        <f t="shared" si="7"/>
        <v>645.65</v>
      </c>
      <c r="U68" s="98"/>
      <c r="V68" s="16"/>
      <c r="W68" s="16" t="s">
        <v>2085</v>
      </c>
      <c r="X68" t="s">
        <v>3372</v>
      </c>
      <c r="Y68" s="20">
        <f>_xll.CDXZipStreamCF.Connect.CDXRouteBing(0,2,0,$X68,Y$63)</f>
        <v>20.3</v>
      </c>
      <c r="AE68" s="98"/>
      <c r="AF68" s="16"/>
      <c r="AG68" s="16" t="s">
        <v>2085</v>
      </c>
      <c r="AH68" t="s">
        <v>3372</v>
      </c>
      <c r="AI68" s="20">
        <f>_xll.CDXZipStreamCF.Connect.CDXRouteBing(0,2,0,$AH68,AI$63)</f>
        <v>16.95</v>
      </c>
      <c r="AJ68" s="20">
        <f>_xll.CDXZipStreamCF.Connect.CDXRouteBing(0,2,0,$AH68,AJ$63)</f>
        <v>58.2</v>
      </c>
      <c r="AK68" s="20">
        <f>_xll.CDXZipStreamCF.Connect.CDXRouteBing(0,2,0,$AH68,AK$63)</f>
        <v>68.25</v>
      </c>
      <c r="AL68" s="20">
        <f>_xll.CDXZipStreamCF.Connect.CDXRouteBing(0,2,0,$AH68,AL$63)</f>
        <v>16.95</v>
      </c>
      <c r="AM68" s="98"/>
      <c r="AN68" s="16"/>
      <c r="AO68" s="16" t="s">
        <v>2085</v>
      </c>
      <c r="AP68" t="s">
        <v>3372</v>
      </c>
      <c r="AQ68" s="20">
        <f>_xll.CDXZipStreamCF.Connect.CDXRouteBing(0,2,0,$AH68,AQ$63)</f>
        <v>16.95</v>
      </c>
      <c r="AR68" s="20">
        <f>_xll.CDXZipStreamCF.Connect.CDXRouteBing(0,2,0,$AH68,AR$63)</f>
        <v>58.2</v>
      </c>
      <c r="AS68" s="20">
        <f>_xll.CDXZipStreamCF.Connect.CDXRouteBing(0,2,0,$AH68,AS$63)</f>
        <v>68.25</v>
      </c>
      <c r="AT68" s="20">
        <f>_xll.CDXZipStreamCF.Connect.CDXRouteBing(0,2,0,$AH68,AT$63)</f>
        <v>16.95</v>
      </c>
      <c r="AY68" s="98"/>
    </row>
    <row r="69" spans="1:51" x14ac:dyDescent="0.2">
      <c r="A69" s="69"/>
      <c r="B69" s="16" t="s">
        <v>778</v>
      </c>
      <c r="C69" t="s">
        <v>3353</v>
      </c>
      <c r="D69" s="20">
        <f>_xll.CDXZipStreamCF.Connect.CDXRouteBing(0,2,0,$C69,D$63)</f>
        <v>30.8</v>
      </c>
      <c r="E69" s="20">
        <f>_xll.CDXZipStreamCF.Connect.CDXRouteBing(0,2,0,$C69,E$63)</f>
        <v>23.716666666666665</v>
      </c>
      <c r="F69" s="20">
        <f>_xll.CDXZipStreamCF.Connect.CDXRouteBing(0,2,0,$C69,F$63)</f>
        <v>31.55</v>
      </c>
      <c r="G69" s="20">
        <f>_xll.CDXZipStreamCF.Connect.CDXRouteBing(0,2,0,$C69,G$63)</f>
        <v>28.633333333333333</v>
      </c>
      <c r="H69" s="20">
        <f>_xll.CDXZipStreamCF.Connect.CDXRouteBing(0,2,0,$C69,H$63)</f>
        <v>34.483333333333334</v>
      </c>
      <c r="I69" s="20">
        <f>_xll.CDXZipStreamCF.Connect.CDXRouteBing(0,2,0,$C69,I$63)</f>
        <v>0</v>
      </c>
      <c r="J69" s="20">
        <f>_xll.CDXZipStreamCF.Connect.CDXRouteBing(0,2,0,$C69,J$63)</f>
        <v>62.833333333333336</v>
      </c>
      <c r="K69" s="20">
        <f>_xll.CDXZipStreamCF.Connect.CDXRouteBing(0,2,0,$C69,K$63)</f>
        <v>50.85</v>
      </c>
      <c r="L69" s="20">
        <f>_xll.CDXZipStreamCF.Connect.CDXRouteBing(0,2,0,$C69,L$63)</f>
        <v>61.666666666666664</v>
      </c>
      <c r="M69" s="20">
        <f>_xll.CDXZipStreamCF.Connect.CDXRouteBing(0,2,0,$C69,M$63)</f>
        <v>42.783333333333331</v>
      </c>
      <c r="N69" s="20">
        <f>_xll.CDXZipStreamCF.Connect.CDXRouteBing(0,2,0,$C69,N$63)</f>
        <v>37.616666666666667</v>
      </c>
      <c r="O69" s="20">
        <f>_xll.CDXZipStreamCF.Connect.CDXRouteBing(0,2,0,$C69,O$63)</f>
        <v>49.2</v>
      </c>
      <c r="P69" s="20">
        <f>_xll.CDXZipStreamCF.Connect.CDXRouteBing(0,2,0,$C69,P$63)</f>
        <v>36.466666666666669</v>
      </c>
      <c r="Q69" s="20">
        <f>_xll.CDXZipStreamCF.Connect.CDXRouteBing(0,2,0,$C69,Q$63)</f>
        <v>109.85</v>
      </c>
      <c r="R69" s="20">
        <f>_xll.CDXZipStreamCF.Connect.CDXRouteBing(0,2,0,$C69,R$63)</f>
        <v>95.183333333333337</v>
      </c>
      <c r="S69" s="20">
        <f t="shared" si="6"/>
        <v>15</v>
      </c>
      <c r="T69" s="20">
        <f t="shared" si="7"/>
        <v>695.63333333333344</v>
      </c>
      <c r="U69" s="98"/>
      <c r="V69" s="16"/>
      <c r="W69" s="16" t="s">
        <v>778</v>
      </c>
      <c r="X69" t="s">
        <v>3353</v>
      </c>
      <c r="Y69" s="20">
        <f>_xll.CDXZipStreamCF.Connect.CDXRouteBing(0,2,0,$X69,Y$63)</f>
        <v>30.8</v>
      </c>
      <c r="AE69" s="98"/>
      <c r="AF69" s="16"/>
      <c r="AG69" s="16" t="s">
        <v>778</v>
      </c>
      <c r="AH69" t="s">
        <v>3353</v>
      </c>
      <c r="AI69" s="20">
        <f>_xll.CDXZipStreamCF.Connect.CDXRouteBing(0,2,0,$AH69,AI$63)</f>
        <v>37.616666666666667</v>
      </c>
      <c r="AJ69" s="20">
        <f>_xll.CDXZipStreamCF.Connect.CDXRouteBing(0,2,0,$AH69,AJ$63)</f>
        <v>50.85</v>
      </c>
      <c r="AK69" s="20">
        <f>_xll.CDXZipStreamCF.Connect.CDXRouteBing(0,2,0,$AH69,AK$63)</f>
        <v>61.666666666666664</v>
      </c>
      <c r="AL69" s="20">
        <f>_xll.CDXZipStreamCF.Connect.CDXRouteBing(0,2,0,$AH69,AL$63)</f>
        <v>37.616666666666667</v>
      </c>
      <c r="AM69" s="98"/>
      <c r="AN69" s="16"/>
      <c r="AO69" s="16" t="s">
        <v>778</v>
      </c>
      <c r="AP69" t="s">
        <v>3353</v>
      </c>
      <c r="AQ69" s="20">
        <f>_xll.CDXZipStreamCF.Connect.CDXRouteBing(0,2,0,$AH69,AQ$63)</f>
        <v>37.616666666666667</v>
      </c>
      <c r="AR69" s="20">
        <f>_xll.CDXZipStreamCF.Connect.CDXRouteBing(0,2,0,$AH69,AR$63)</f>
        <v>50.85</v>
      </c>
      <c r="AS69" s="20">
        <f>_xll.CDXZipStreamCF.Connect.CDXRouteBing(0,2,0,$AH69,AS$63)</f>
        <v>61.666666666666664</v>
      </c>
      <c r="AT69" s="20">
        <f>_xll.CDXZipStreamCF.Connect.CDXRouteBing(0,2,0,$AH69,AT$63)</f>
        <v>37.616666666666667</v>
      </c>
      <c r="AY69" s="98"/>
    </row>
    <row r="70" spans="1:51" x14ac:dyDescent="0.2">
      <c r="A70" s="69"/>
      <c r="B70" s="16" t="s">
        <v>402</v>
      </c>
      <c r="C70" t="s">
        <v>3358</v>
      </c>
      <c r="D70" s="20">
        <f>_xll.CDXZipStreamCF.Connect.CDXRouteBing(0,2,0,$C70,D$63)</f>
        <v>56.033333333333331</v>
      </c>
      <c r="E70" s="20">
        <f>_xll.CDXZipStreamCF.Connect.CDXRouteBing(0,2,0,$C70,E$63)</f>
        <v>60.2</v>
      </c>
      <c r="F70" s="20">
        <f>_xll.CDXZipStreamCF.Connect.CDXRouteBing(0,2,0,$C70,F$63)</f>
        <v>57.95</v>
      </c>
      <c r="G70" s="20">
        <f>_xll.CDXZipStreamCF.Connect.CDXRouteBing(0,2,0,$C70,G$63)</f>
        <v>40.966666666666669</v>
      </c>
      <c r="H70" s="20">
        <f>_xll.CDXZipStreamCF.Connect.CDXRouteBing(0,2,0,$C70,H$63)</f>
        <v>67.333333333333329</v>
      </c>
      <c r="I70" s="20">
        <f>_xll.CDXZipStreamCF.Connect.CDXRouteBing(0,2,0,$C70,I$63)</f>
        <v>60.266666666666666</v>
      </c>
      <c r="J70" s="20">
        <f>_xll.CDXZipStreamCF.Connect.CDXRouteBing(0,2,0,$C70,J$63)</f>
        <v>0</v>
      </c>
      <c r="K70" s="20">
        <f>_xll.CDXZipStreamCF.Connect.CDXRouteBing(0,2,0,$C70,K$63)</f>
        <v>43.166666666666664</v>
      </c>
      <c r="L70" s="20">
        <f>_xll.CDXZipStreamCF.Connect.CDXRouteBing(0,2,0,$C70,L$63)</f>
        <v>1.25</v>
      </c>
      <c r="M70" s="20">
        <f>_xll.CDXZipStreamCF.Connect.CDXRouteBing(0,2,0,$C70,M$63)</f>
        <v>68.233333333333334</v>
      </c>
      <c r="N70" s="20">
        <f>_xll.CDXZipStreamCF.Connect.CDXRouteBing(0,2,0,$C70,N$63)</f>
        <v>74.650000000000006</v>
      </c>
      <c r="O70" s="20">
        <f>_xll.CDXZipStreamCF.Connect.CDXRouteBing(0,2,0,$C70,O$63)</f>
        <v>76.88333333333334</v>
      </c>
      <c r="P70" s="20">
        <f>_xll.CDXZipStreamCF.Connect.CDXRouteBing(0,2,0,$C70,P$63)</f>
        <v>86.966666666666669</v>
      </c>
      <c r="Q70" s="20">
        <f>_xll.CDXZipStreamCF.Connect.CDXRouteBing(0,2,0,$C70,Q$63)</f>
        <v>55.416666666666664</v>
      </c>
      <c r="R70" s="20">
        <f>_xll.CDXZipStreamCF.Connect.CDXRouteBing(0,2,0,$C70,R$63)</f>
        <v>71.983333333333334</v>
      </c>
      <c r="S70" s="20">
        <f t="shared" si="6"/>
        <v>15</v>
      </c>
      <c r="T70" s="20">
        <f t="shared" si="7"/>
        <v>821.30000000000007</v>
      </c>
      <c r="U70" s="98"/>
      <c r="V70" s="16"/>
      <c r="W70" s="16" t="s">
        <v>402</v>
      </c>
      <c r="X70" t="s">
        <v>3358</v>
      </c>
      <c r="Y70" s="20">
        <f>_xll.CDXZipStreamCF.Connect.CDXRouteBing(0,2,0,$X70,Y$63)</f>
        <v>56.033333333333331</v>
      </c>
      <c r="AE70" s="98"/>
      <c r="AF70" s="16"/>
      <c r="AG70" s="16" t="s">
        <v>402</v>
      </c>
      <c r="AH70" t="s">
        <v>3358</v>
      </c>
      <c r="AI70" s="20">
        <f>_xll.CDXZipStreamCF.Connect.CDXRouteBing(0,2,0,$AH70,AI$63)</f>
        <v>74.650000000000006</v>
      </c>
      <c r="AJ70" s="20">
        <f>_xll.CDXZipStreamCF.Connect.CDXRouteBing(0,2,0,$AH70,AJ$63)</f>
        <v>43.166666666666664</v>
      </c>
      <c r="AK70" s="20">
        <f>_xll.CDXZipStreamCF.Connect.CDXRouteBing(0,2,0,$AH70,AK$63)</f>
        <v>1.25</v>
      </c>
      <c r="AL70" s="20">
        <f>_xll.CDXZipStreamCF.Connect.CDXRouteBing(0,2,0,$AH70,AL$63)</f>
        <v>74.650000000000006</v>
      </c>
      <c r="AM70" s="98"/>
      <c r="AN70" s="16"/>
      <c r="AO70" s="16" t="s">
        <v>402</v>
      </c>
      <c r="AP70" t="s">
        <v>3358</v>
      </c>
      <c r="AQ70" s="20">
        <f>_xll.CDXZipStreamCF.Connect.CDXRouteBing(0,2,0,$AH70,AQ$63)</f>
        <v>74.650000000000006</v>
      </c>
      <c r="AR70" s="20">
        <f>_xll.CDXZipStreamCF.Connect.CDXRouteBing(0,2,0,$AH70,AR$63)</f>
        <v>43.166666666666664</v>
      </c>
      <c r="AS70" s="20">
        <f>_xll.CDXZipStreamCF.Connect.CDXRouteBing(0,2,0,$AH70,AS$63)</f>
        <v>1.25</v>
      </c>
      <c r="AT70" s="20">
        <f>_xll.CDXZipStreamCF.Connect.CDXRouteBing(0,2,0,$AH70,AT$63)</f>
        <v>74.650000000000006</v>
      </c>
      <c r="AY70" s="98"/>
    </row>
    <row r="71" spans="1:51" x14ac:dyDescent="0.2">
      <c r="A71" s="69"/>
      <c r="B71" s="16" t="s">
        <v>409</v>
      </c>
      <c r="C71" t="s">
        <v>3362</v>
      </c>
      <c r="D71" s="20">
        <f>_xll.CDXZipStreamCF.Connect.CDXRouteBing(0,2,0,$C71,D$63)</f>
        <v>51.81666666666667</v>
      </c>
      <c r="E71" s="20">
        <f>_xll.CDXZipStreamCF.Connect.CDXRouteBing(0,2,0,$C71,E$63)</f>
        <v>54.083333333333336</v>
      </c>
      <c r="F71" s="20">
        <f>_xll.CDXZipStreamCF.Connect.CDXRouteBing(0,2,0,$C71,F$63)</f>
        <v>51.833333333333336</v>
      </c>
      <c r="G71" s="20">
        <f>_xll.CDXZipStreamCF.Connect.CDXRouteBing(0,2,0,$C71,G$63)</f>
        <v>37.783333333333331</v>
      </c>
      <c r="H71" s="20">
        <f>_xll.CDXZipStreamCF.Connect.CDXRouteBing(0,2,0,$C71,H$63)</f>
        <v>61.216666666666669</v>
      </c>
      <c r="I71" s="20">
        <f>_xll.CDXZipStreamCF.Connect.CDXRouteBing(0,2,0,$C71,I$63)</f>
        <v>53.583333333333336</v>
      </c>
      <c r="J71" s="20">
        <f>_xll.CDXZipStreamCF.Connect.CDXRouteBing(0,2,0,$C71,J$63)</f>
        <v>46.25</v>
      </c>
      <c r="K71" s="20">
        <f>_xll.CDXZipStreamCF.Connect.CDXRouteBing(0,2,0,$C71,K$63)</f>
        <v>0</v>
      </c>
      <c r="L71" s="20">
        <f>_xll.CDXZipStreamCF.Connect.CDXRouteBing(0,2,0,$C71,L$63)</f>
        <v>44.766666666666666</v>
      </c>
      <c r="M71" s="20">
        <f>_xll.CDXZipStreamCF.Connect.CDXRouteBing(0,2,0,$C71,M$63)</f>
        <v>44.25</v>
      </c>
      <c r="N71" s="20">
        <f>_xll.CDXZipStreamCF.Connect.CDXRouteBing(0,2,0,$C71,N$63)</f>
        <v>60.133333333333333</v>
      </c>
      <c r="O71" s="20">
        <f>_xll.CDXZipStreamCF.Connect.CDXRouteBing(0,2,0,$C71,O$63)</f>
        <v>59</v>
      </c>
      <c r="P71" s="20">
        <f>_xll.CDXZipStreamCF.Connect.CDXRouteBing(0,2,0,$C71,P$63)</f>
        <v>75.966666666666669</v>
      </c>
      <c r="Q71" s="20">
        <f>_xll.CDXZipStreamCF.Connect.CDXRouteBing(0,2,0,$C71,Q$63)</f>
        <v>87.6</v>
      </c>
      <c r="R71" s="20">
        <f>_xll.CDXZipStreamCF.Connect.CDXRouteBing(0,2,0,$C71,R$63)</f>
        <v>110.71666666666667</v>
      </c>
      <c r="S71" s="20">
        <f t="shared" si="6"/>
        <v>15</v>
      </c>
      <c r="T71" s="20">
        <f t="shared" si="7"/>
        <v>839.00000000000011</v>
      </c>
      <c r="U71" s="98"/>
      <c r="V71" s="16"/>
      <c r="W71" s="16" t="s">
        <v>409</v>
      </c>
      <c r="X71" t="s">
        <v>3362</v>
      </c>
      <c r="Y71" s="20">
        <f>_xll.CDXZipStreamCF.Connect.CDXRouteBing(0,2,0,$X71,Y$63)</f>
        <v>51.81666666666667</v>
      </c>
      <c r="AE71" s="98"/>
      <c r="AF71" s="16"/>
      <c r="AG71" s="26" t="s">
        <v>409</v>
      </c>
      <c r="AH71" s="27" t="s">
        <v>3362</v>
      </c>
      <c r="AI71" s="20">
        <f>_xll.CDXZipStreamCF.Connect.CDXRouteBing(0,2,0,$AH71,AI$63)</f>
        <v>60.133333333333333</v>
      </c>
      <c r="AJ71" s="20">
        <f>_xll.CDXZipStreamCF.Connect.CDXRouteBing(0,2,0,$AH71,AJ$63)</f>
        <v>0</v>
      </c>
      <c r="AK71" s="20">
        <f>_xll.CDXZipStreamCF.Connect.CDXRouteBing(0,2,0,$AH71,AK$63)</f>
        <v>44.766666666666666</v>
      </c>
      <c r="AL71" s="20">
        <f>_xll.CDXZipStreamCF.Connect.CDXRouteBing(0,2,0,$AH71,AL$63)</f>
        <v>60.133333333333333</v>
      </c>
      <c r="AM71" s="98"/>
      <c r="AN71" s="16"/>
      <c r="AO71" s="26" t="s">
        <v>409</v>
      </c>
      <c r="AP71" s="27" t="s">
        <v>3362</v>
      </c>
      <c r="AQ71" s="20">
        <f>_xll.CDXZipStreamCF.Connect.CDXRouteBing(0,2,0,$AH71,AQ$63)</f>
        <v>60.133333333333333</v>
      </c>
      <c r="AR71" s="20">
        <f>_xll.CDXZipStreamCF.Connect.CDXRouteBing(0,2,0,$AH71,AR$63)</f>
        <v>0</v>
      </c>
      <c r="AS71" s="20">
        <f>_xll.CDXZipStreamCF.Connect.CDXRouteBing(0,2,0,$AH71,AS$63)</f>
        <v>44.766666666666666</v>
      </c>
      <c r="AT71" s="20">
        <f>_xll.CDXZipStreamCF.Connect.CDXRouteBing(0,2,0,$AH71,AT$63)</f>
        <v>60.133333333333333</v>
      </c>
      <c r="AY71" s="98"/>
    </row>
    <row r="72" spans="1:51" x14ac:dyDescent="0.2">
      <c r="A72" s="69"/>
      <c r="B72" s="16" t="s">
        <v>412</v>
      </c>
      <c r="C72" t="s">
        <v>3363</v>
      </c>
      <c r="D72" s="20">
        <f>_xll.CDXZipStreamCF.Connect.CDXRouteBing(0,2,0,$C72,D$63)</f>
        <v>57.516666666666666</v>
      </c>
      <c r="E72" s="20">
        <f>_xll.CDXZipStreamCF.Connect.CDXRouteBing(0,2,0,$C72,E$63)</f>
        <v>61.68333333333333</v>
      </c>
      <c r="F72" s="20">
        <f>_xll.CDXZipStreamCF.Connect.CDXRouteBing(0,2,0,$C72,F$63)</f>
        <v>59.43333333333333</v>
      </c>
      <c r="G72" s="20">
        <f>_xll.CDXZipStreamCF.Connect.CDXRouteBing(0,2,0,$C72,G$63)</f>
        <v>42.466666666666669</v>
      </c>
      <c r="H72" s="20">
        <f>_xll.CDXZipStreamCF.Connect.CDXRouteBing(0,2,0,$C72,H$63)</f>
        <v>68.816666666666663</v>
      </c>
      <c r="I72" s="20">
        <f>_xll.CDXZipStreamCF.Connect.CDXRouteBing(0,2,0,$C72,I$63)</f>
        <v>61.766666666666666</v>
      </c>
      <c r="J72" s="20">
        <f>_xll.CDXZipStreamCF.Connect.CDXRouteBing(0,2,0,$C72,J$63)</f>
        <v>1.4833333333333334</v>
      </c>
      <c r="K72" s="20">
        <f>_xll.CDXZipStreamCF.Connect.CDXRouteBing(0,2,0,$C72,K$63)</f>
        <v>44.65</v>
      </c>
      <c r="L72" s="20">
        <f>_xll.CDXZipStreamCF.Connect.CDXRouteBing(0,2,0,$C72,L$63)</f>
        <v>0</v>
      </c>
      <c r="M72" s="20">
        <f>_xll.CDXZipStreamCF.Connect.CDXRouteBing(0,2,0,$C72,M$63)</f>
        <v>69.716666666666669</v>
      </c>
      <c r="N72" s="20">
        <f>_xll.CDXZipStreamCF.Connect.CDXRouteBing(0,2,0,$C72,N$63)</f>
        <v>76.13333333333334</v>
      </c>
      <c r="O72" s="20">
        <f>_xll.CDXZipStreamCF.Connect.CDXRouteBing(0,2,0,$C72,O$63)</f>
        <v>78.36666666666666</v>
      </c>
      <c r="P72" s="20">
        <f>_xll.CDXZipStreamCF.Connect.CDXRouteBing(0,2,0,$C72,P$63)</f>
        <v>88.45</v>
      </c>
      <c r="Q72" s="20">
        <f>_xll.CDXZipStreamCF.Connect.CDXRouteBing(0,2,0,$C72,Q$63)</f>
        <v>55.5</v>
      </c>
      <c r="R72" s="20">
        <f>_xll.CDXZipStreamCF.Connect.CDXRouteBing(0,2,0,$C72,R$63)</f>
        <v>73.283333333333331</v>
      </c>
      <c r="S72" s="20">
        <f t="shared" si="6"/>
        <v>15</v>
      </c>
      <c r="T72" s="20">
        <f t="shared" si="7"/>
        <v>839.26666666666665</v>
      </c>
      <c r="U72" s="98"/>
      <c r="V72" s="16"/>
      <c r="W72" s="16" t="s">
        <v>412</v>
      </c>
      <c r="X72" t="s">
        <v>3363</v>
      </c>
      <c r="Y72" s="20">
        <f>_xll.CDXZipStreamCF.Connect.CDXRouteBing(0,2,0,$X72,Y$63)</f>
        <v>57.516666666666666</v>
      </c>
      <c r="AE72" s="98"/>
      <c r="AF72" s="16"/>
      <c r="AG72" s="26" t="s">
        <v>412</v>
      </c>
      <c r="AH72" s="27" t="s">
        <v>3363</v>
      </c>
      <c r="AI72" s="20">
        <f>_xll.CDXZipStreamCF.Connect.CDXRouteBing(0,2,0,$AH72,AI$63)</f>
        <v>76.13333333333334</v>
      </c>
      <c r="AJ72" s="20">
        <f>_xll.CDXZipStreamCF.Connect.CDXRouteBing(0,2,0,$AH72,AJ$63)</f>
        <v>44.65</v>
      </c>
      <c r="AK72" s="20">
        <f>_xll.CDXZipStreamCF.Connect.CDXRouteBing(0,2,0,$AH72,AK$63)</f>
        <v>0</v>
      </c>
      <c r="AL72" s="20">
        <f>_xll.CDXZipStreamCF.Connect.CDXRouteBing(0,2,0,$AH72,AL$63)</f>
        <v>76.13333333333334</v>
      </c>
      <c r="AM72" s="98"/>
      <c r="AN72" s="16"/>
      <c r="AO72" s="26" t="s">
        <v>412</v>
      </c>
      <c r="AP72" s="27" t="s">
        <v>3363</v>
      </c>
      <c r="AQ72" s="20">
        <f>_xll.CDXZipStreamCF.Connect.CDXRouteBing(0,2,0,$AH72,AQ$63)</f>
        <v>76.13333333333334</v>
      </c>
      <c r="AR72" s="20">
        <f>_xll.CDXZipStreamCF.Connect.CDXRouteBing(0,2,0,$AH72,AR$63)</f>
        <v>44.65</v>
      </c>
      <c r="AS72" s="20">
        <f>_xll.CDXZipStreamCF.Connect.CDXRouteBing(0,2,0,$AH72,AS$63)</f>
        <v>0</v>
      </c>
      <c r="AT72" s="20">
        <f>_xll.CDXZipStreamCF.Connect.CDXRouteBing(0,2,0,$AH72,AT$63)</f>
        <v>76.13333333333334</v>
      </c>
      <c r="AY72" s="98"/>
    </row>
    <row r="73" spans="1:51" x14ac:dyDescent="0.2">
      <c r="A73" s="69"/>
      <c r="B73" s="16" t="s">
        <v>2458</v>
      </c>
      <c r="C73" t="s">
        <v>3354</v>
      </c>
      <c r="D73" s="20">
        <f>_xll.CDXZipStreamCF.Connect.CDXRouteBing(0,2,0,$C73,D$63)</f>
        <v>19.066666666666666</v>
      </c>
      <c r="E73" s="20">
        <f>_xll.CDXZipStreamCF.Connect.CDXRouteBing(0,2,0,$C73,E$63)</f>
        <v>24.333333333333332</v>
      </c>
      <c r="F73" s="20">
        <f>_xll.CDXZipStreamCF.Connect.CDXRouteBing(0,2,0,$C73,F$63)</f>
        <v>22.5</v>
      </c>
      <c r="G73" s="20">
        <f>_xll.CDXZipStreamCF.Connect.CDXRouteBing(0,2,0,$C73,G$63)</f>
        <v>34.883333333333333</v>
      </c>
      <c r="H73" s="20">
        <f>_xll.CDXZipStreamCF.Connect.CDXRouteBing(0,2,0,$C73,H$63)</f>
        <v>18.483333333333334</v>
      </c>
      <c r="I73" s="20">
        <f>_xll.CDXZipStreamCF.Connect.CDXRouteBing(0,2,0,$C73,I$63)</f>
        <v>40.983333333333334</v>
      </c>
      <c r="J73" s="20">
        <f>_xll.CDXZipStreamCF.Connect.CDXRouteBing(0,2,0,$C73,J$63)</f>
        <v>69.083333333333329</v>
      </c>
      <c r="K73" s="20">
        <f>_xll.CDXZipStreamCF.Connect.CDXRouteBing(0,2,0,$C73,K$63)</f>
        <v>43.166666666666664</v>
      </c>
      <c r="L73" s="20">
        <f>_xll.CDXZipStreamCF.Connect.CDXRouteBing(0,2,0,$C73,L$63)</f>
        <v>67.916666666666671</v>
      </c>
      <c r="M73" s="20">
        <f>_xll.CDXZipStreamCF.Connect.CDXRouteBing(0,2,0,$C73,M$63)</f>
        <v>0</v>
      </c>
      <c r="N73" s="20">
        <f>_xll.CDXZipStreamCF.Connect.CDXRouteBing(0,2,0,$C73,N$63)</f>
        <v>25.783333333333335</v>
      </c>
      <c r="O73" s="20">
        <f>_xll.CDXZipStreamCF.Connect.CDXRouteBing(0,2,0,$C73,O$63)</f>
        <v>28.083333333333332</v>
      </c>
      <c r="P73" s="20">
        <f>_xll.CDXZipStreamCF.Connect.CDXRouteBing(0,2,0,$C73,P$63)</f>
        <v>39.483333333333334</v>
      </c>
      <c r="Q73" s="20">
        <f>_xll.CDXZipStreamCF.Connect.CDXRouteBing(0,2,0,$C73,Q$63)</f>
        <v>116.1</v>
      </c>
      <c r="R73" s="20">
        <f>_xll.CDXZipStreamCF.Connect.CDXRouteBing(0,2,0,$C73,R$63)</f>
        <v>121.31666666666666</v>
      </c>
      <c r="S73" s="20">
        <f t="shared" si="6"/>
        <v>14</v>
      </c>
      <c r="T73" s="20">
        <f t="shared" si="7"/>
        <v>549.86666666666667</v>
      </c>
      <c r="U73" s="98"/>
      <c r="V73" s="16"/>
      <c r="W73" s="16" t="s">
        <v>2458</v>
      </c>
      <c r="X73" t="s">
        <v>3354</v>
      </c>
      <c r="Y73" s="20">
        <f>_xll.CDXZipStreamCF.Connect.CDXRouteBing(0,2,0,$X73,Y$63)</f>
        <v>19.066666666666666</v>
      </c>
      <c r="AE73" s="98"/>
      <c r="AF73" s="16"/>
      <c r="AG73" s="16" t="s">
        <v>2458</v>
      </c>
      <c r="AH73" t="s">
        <v>3354</v>
      </c>
      <c r="AI73" s="20">
        <f>_xll.CDXZipStreamCF.Connect.CDXRouteBing(0,2,0,$AH73,AI$63)</f>
        <v>25.783333333333335</v>
      </c>
      <c r="AJ73" s="20">
        <f>_xll.CDXZipStreamCF.Connect.CDXRouteBing(0,2,0,$AH73,AJ$63)</f>
        <v>43.166666666666664</v>
      </c>
      <c r="AK73" s="20">
        <f>_xll.CDXZipStreamCF.Connect.CDXRouteBing(0,2,0,$AH73,AK$63)</f>
        <v>67.916666666666671</v>
      </c>
      <c r="AL73" s="20">
        <f>_xll.CDXZipStreamCF.Connect.CDXRouteBing(0,2,0,$AH73,AL$63)</f>
        <v>25.783333333333335</v>
      </c>
      <c r="AM73" s="98"/>
      <c r="AN73" s="16"/>
      <c r="AO73" s="16" t="s">
        <v>2458</v>
      </c>
      <c r="AP73" t="s">
        <v>3354</v>
      </c>
      <c r="AQ73" s="20">
        <f>_xll.CDXZipStreamCF.Connect.CDXRouteBing(0,2,0,$AH73,AQ$63)</f>
        <v>25.783333333333335</v>
      </c>
      <c r="AR73" s="20">
        <f>_xll.CDXZipStreamCF.Connect.CDXRouteBing(0,2,0,$AH73,AR$63)</f>
        <v>43.166666666666664</v>
      </c>
      <c r="AS73" s="20">
        <f>_xll.CDXZipStreamCF.Connect.CDXRouteBing(0,2,0,$AH73,AS$63)</f>
        <v>67.916666666666671</v>
      </c>
      <c r="AT73" s="20">
        <f>_xll.CDXZipStreamCF.Connect.CDXRouteBing(0,2,0,$AH73,AT$63)</f>
        <v>25.783333333333335</v>
      </c>
      <c r="AY73" s="98"/>
    </row>
    <row r="74" spans="1:51" x14ac:dyDescent="0.2">
      <c r="A74" s="69"/>
      <c r="B74" s="16" t="s">
        <v>2524</v>
      </c>
      <c r="C74" t="s">
        <v>3373</v>
      </c>
      <c r="D74" s="20">
        <f>_xll.CDXZipStreamCF.Connect.CDXRouteBing(0,2,0,$C74,D$63)</f>
        <v>29.083333333333332</v>
      </c>
      <c r="E74" s="20">
        <f>_xll.CDXZipStreamCF.Connect.CDXRouteBing(0,2,0,$C74,E$63)</f>
        <v>22.05</v>
      </c>
      <c r="F74" s="20">
        <f>_xll.CDXZipStreamCF.Connect.CDXRouteBing(0,2,0,$C74,F$63)</f>
        <v>31.6</v>
      </c>
      <c r="G74" s="20">
        <f>_xll.CDXZipStreamCF.Connect.CDXRouteBing(0,2,0,$C74,G$63)</f>
        <v>43.983333333333334</v>
      </c>
      <c r="H74" s="20">
        <f>_xll.CDXZipStreamCF.Connect.CDXRouteBing(0,2,0,$C74,H$63)</f>
        <v>17.7</v>
      </c>
      <c r="I74" s="20">
        <f>_xll.CDXZipStreamCF.Connect.CDXRouteBing(0,2,0,$C74,I$63)</f>
        <v>37.5</v>
      </c>
      <c r="J74" s="20">
        <f>_xll.CDXZipStreamCF.Connect.CDXRouteBing(0,2,0,$C74,J$63)</f>
        <v>78.183333333333337</v>
      </c>
      <c r="K74" s="20">
        <f>_xll.CDXZipStreamCF.Connect.CDXRouteBing(0,2,0,$C74,K$63)</f>
        <v>60.31666666666667</v>
      </c>
      <c r="L74" s="20">
        <f>_xll.CDXZipStreamCF.Connect.CDXRouteBing(0,2,0,$C74,L$63)</f>
        <v>77.016666666666666</v>
      </c>
      <c r="M74" s="20">
        <f>_xll.CDXZipStreamCF.Connect.CDXRouteBing(0,2,0,$C74,M$63)</f>
        <v>27.216666666666665</v>
      </c>
      <c r="N74" s="20">
        <f>_xll.CDXZipStreamCF.Connect.CDXRouteBing(0,2,0,$C74,N$63)</f>
        <v>0</v>
      </c>
      <c r="O74" s="20">
        <f>_xll.CDXZipStreamCF.Connect.CDXRouteBing(0,2,0,$C74,O$63)</f>
        <v>20.883333333333333</v>
      </c>
      <c r="P74" s="20">
        <f>_xll.CDXZipStreamCF.Connect.CDXRouteBing(0,2,0,$C74,P$63)</f>
        <v>22.05</v>
      </c>
      <c r="Q74" s="20">
        <f>_xll.CDXZipStreamCF.Connect.CDXRouteBing(0,2,0,$C74,Q$63)</f>
        <v>125.2</v>
      </c>
      <c r="R74" s="20">
        <f>_xll.CDXZipStreamCF.Connect.CDXRouteBing(0,2,0,$C74,R$63)</f>
        <v>121.36666666666666</v>
      </c>
      <c r="S74" s="20">
        <f t="shared" si="6"/>
        <v>13</v>
      </c>
      <c r="T74" s="20">
        <f t="shared" si="7"/>
        <v>467.58333333333331</v>
      </c>
      <c r="U74" s="98"/>
      <c r="V74" s="16"/>
      <c r="W74" s="16" t="s">
        <v>2524</v>
      </c>
      <c r="X74" t="s">
        <v>3373</v>
      </c>
      <c r="Y74" s="20">
        <f>_xll.CDXZipStreamCF.Connect.CDXRouteBing(0,2,0,$X74,Y$63)</f>
        <v>29.083333333333332</v>
      </c>
      <c r="AE74" s="98"/>
      <c r="AF74" s="16"/>
      <c r="AG74" s="26" t="s">
        <v>2524</v>
      </c>
      <c r="AH74" s="27" t="s">
        <v>3373</v>
      </c>
      <c r="AI74" s="20">
        <f>_xll.CDXZipStreamCF.Connect.CDXRouteBing(0,2,0,$AH74,AI$63)</f>
        <v>0</v>
      </c>
      <c r="AJ74" s="20">
        <f>_xll.CDXZipStreamCF.Connect.CDXRouteBing(0,2,0,$AH74,AJ$63)</f>
        <v>60.31666666666667</v>
      </c>
      <c r="AK74" s="20">
        <f>_xll.CDXZipStreamCF.Connect.CDXRouteBing(0,2,0,$AH74,AK$63)</f>
        <v>77.016666666666666</v>
      </c>
      <c r="AL74" s="20">
        <f>_xll.CDXZipStreamCF.Connect.CDXRouteBing(0,2,0,$AH74,AL$63)</f>
        <v>0</v>
      </c>
      <c r="AM74" s="98"/>
      <c r="AN74" s="16"/>
      <c r="AO74" s="26" t="s">
        <v>2524</v>
      </c>
      <c r="AP74" s="27" t="s">
        <v>3373</v>
      </c>
      <c r="AQ74" s="20">
        <f>_xll.CDXZipStreamCF.Connect.CDXRouteBing(0,2,0,$AH74,AQ$63)</f>
        <v>0</v>
      </c>
      <c r="AR74" s="20">
        <f>_xll.CDXZipStreamCF.Connect.CDXRouteBing(0,2,0,$AH74,AR$63)</f>
        <v>60.31666666666667</v>
      </c>
      <c r="AS74" s="20">
        <f>_xll.CDXZipStreamCF.Connect.CDXRouteBing(0,2,0,$AH74,AS$63)</f>
        <v>77.016666666666666</v>
      </c>
      <c r="AT74" s="20">
        <f>_xll.CDXZipStreamCF.Connect.CDXRouteBing(0,2,0,$AH74,AT$63)</f>
        <v>0</v>
      </c>
      <c r="AY74" s="98"/>
    </row>
    <row r="75" spans="1:51" x14ac:dyDescent="0.2">
      <c r="A75" s="69"/>
      <c r="B75" s="16" t="s">
        <v>2577</v>
      </c>
      <c r="C75" t="s">
        <v>3361</v>
      </c>
      <c r="D75" s="20">
        <f>_xll.CDXZipStreamCF.Connect.CDXRouteBing(0,2,0,$C75,D$63)</f>
        <v>31.333333333333332</v>
      </c>
      <c r="E75" s="20">
        <f>_xll.CDXZipStreamCF.Connect.CDXRouteBing(0,2,0,$C75,E$63)</f>
        <v>33.483333333333334</v>
      </c>
      <c r="F75" s="20">
        <f>_xll.CDXZipStreamCF.Connect.CDXRouteBing(0,2,0,$C75,F$63)</f>
        <v>33.85</v>
      </c>
      <c r="G75" s="20">
        <f>_xll.CDXZipStreamCF.Connect.CDXRouteBing(0,2,0,$C75,G$63)</f>
        <v>46.233333333333334</v>
      </c>
      <c r="H75" s="20">
        <f>_xll.CDXZipStreamCF.Connect.CDXRouteBing(0,2,0,$C75,H$63)</f>
        <v>27.583333333333332</v>
      </c>
      <c r="I75" s="20">
        <f>_xll.CDXZipStreamCF.Connect.CDXRouteBing(0,2,0,$C75,I$63)</f>
        <v>48.283333333333331</v>
      </c>
      <c r="J75" s="20">
        <f>_xll.CDXZipStreamCF.Connect.CDXRouteBing(0,2,0,$C75,J$63)</f>
        <v>80.433333333333337</v>
      </c>
      <c r="K75" s="20">
        <f>_xll.CDXZipStreamCF.Connect.CDXRouteBing(0,2,0,$C75,K$63)</f>
        <v>59.06666666666667</v>
      </c>
      <c r="L75" s="20">
        <f>_xll.CDXZipStreamCF.Connect.CDXRouteBing(0,2,0,$C75,L$63)</f>
        <v>79.266666666666666</v>
      </c>
      <c r="M75" s="20">
        <f>_xll.CDXZipStreamCF.Connect.CDXRouteBing(0,2,0,$C75,M$63)</f>
        <v>29.583333333333332</v>
      </c>
      <c r="N75" s="20">
        <f>_xll.CDXZipStreamCF.Connect.CDXRouteBing(0,2,0,$C75,N$63)</f>
        <v>19.683333333333334</v>
      </c>
      <c r="O75" s="20">
        <f>_xll.CDXZipStreamCF.Connect.CDXRouteBing(0,2,0,$C75,O$63)</f>
        <v>0</v>
      </c>
      <c r="P75" s="20">
        <f>_xll.CDXZipStreamCF.Connect.CDXRouteBing(0,2,0,$C75,P$63)</f>
        <v>36.06666666666667</v>
      </c>
      <c r="Q75" s="20">
        <f>_xll.CDXZipStreamCF.Connect.CDXRouteBing(0,2,0,$C75,Q$63)</f>
        <v>127.45</v>
      </c>
      <c r="R75" s="20">
        <f>_xll.CDXZipStreamCF.Connect.CDXRouteBing(0,2,0,$C75,R$63)</f>
        <v>132.81666666666666</v>
      </c>
      <c r="S75" s="20">
        <f t="shared" si="6"/>
        <v>13</v>
      </c>
      <c r="T75" s="20">
        <f t="shared" si="7"/>
        <v>524.86666666666667</v>
      </c>
      <c r="U75" s="98"/>
      <c r="V75" s="16"/>
      <c r="W75" s="16" t="s">
        <v>2577</v>
      </c>
      <c r="X75" t="s">
        <v>3361</v>
      </c>
      <c r="Y75" s="20">
        <f>_xll.CDXZipStreamCF.Connect.CDXRouteBing(0,2,0,$X75,Y$63)</f>
        <v>31.333333333333332</v>
      </c>
      <c r="AE75" s="98"/>
      <c r="AF75" s="16"/>
      <c r="AG75" s="16" t="s">
        <v>2577</v>
      </c>
      <c r="AH75" t="s">
        <v>3361</v>
      </c>
      <c r="AI75" s="20">
        <f>_xll.CDXZipStreamCF.Connect.CDXRouteBing(0,2,0,$AH75,AI$63)</f>
        <v>19.683333333333334</v>
      </c>
      <c r="AJ75" s="20">
        <f>_xll.CDXZipStreamCF.Connect.CDXRouteBing(0,2,0,$AH75,AJ$63)</f>
        <v>59.06666666666667</v>
      </c>
      <c r="AK75" s="20">
        <f>_xll.CDXZipStreamCF.Connect.CDXRouteBing(0,2,0,$AH75,AK$63)</f>
        <v>79.266666666666666</v>
      </c>
      <c r="AL75" s="20">
        <f>_xll.CDXZipStreamCF.Connect.CDXRouteBing(0,2,0,$AH75,AL$63)</f>
        <v>19.683333333333334</v>
      </c>
      <c r="AM75" s="98"/>
      <c r="AN75" s="16"/>
      <c r="AO75" s="16" t="s">
        <v>2577</v>
      </c>
      <c r="AP75" t="s">
        <v>3361</v>
      </c>
      <c r="AQ75" s="20">
        <f>_xll.CDXZipStreamCF.Connect.CDXRouteBing(0,2,0,$AH75,AQ$63)</f>
        <v>19.683333333333334</v>
      </c>
      <c r="AR75" s="20">
        <f>_xll.CDXZipStreamCF.Connect.CDXRouteBing(0,2,0,$AH75,AR$63)</f>
        <v>59.06666666666667</v>
      </c>
      <c r="AS75" s="20">
        <f>_xll.CDXZipStreamCF.Connect.CDXRouteBing(0,2,0,$AH75,AS$63)</f>
        <v>79.266666666666666</v>
      </c>
      <c r="AT75" s="20">
        <f>_xll.CDXZipStreamCF.Connect.CDXRouteBing(0,2,0,$AH75,AT$63)</f>
        <v>19.683333333333334</v>
      </c>
      <c r="AY75" s="98"/>
    </row>
    <row r="76" spans="1:51" x14ac:dyDescent="0.2">
      <c r="A76" s="69"/>
      <c r="B76" s="16" t="s">
        <v>2555</v>
      </c>
      <c r="C76" t="s">
        <v>3360</v>
      </c>
      <c r="D76" s="20">
        <f>_xll.CDXZipStreamCF.Connect.CDXRouteBing(0,2,0,$C76,D$63)</f>
        <v>40.549999999999997</v>
      </c>
      <c r="E76" s="20">
        <f>_xll.CDXZipStreamCF.Connect.CDXRouteBing(0,2,0,$C76,E$63)</f>
        <v>34.416666666666664</v>
      </c>
      <c r="F76" s="20">
        <f>_xll.CDXZipStreamCF.Connect.CDXRouteBing(0,2,0,$C76,F$63)</f>
        <v>41.31666666666667</v>
      </c>
      <c r="G76" s="20">
        <f>_xll.CDXZipStreamCF.Connect.CDXRouteBing(0,2,0,$C76,G$63)</f>
        <v>55.45</v>
      </c>
      <c r="H76" s="20">
        <f>_xll.CDXZipStreamCF.Connect.CDXRouteBing(0,2,0,$C76,H$63)</f>
        <v>29.95</v>
      </c>
      <c r="I76" s="20">
        <f>_xll.CDXZipStreamCF.Connect.CDXRouteBing(0,2,0,$C76,I$63)</f>
        <v>36.783333333333331</v>
      </c>
      <c r="J76" s="20">
        <f>_xll.CDXZipStreamCF.Connect.CDXRouteBing(0,2,0,$C76,J$63)</f>
        <v>89.65</v>
      </c>
      <c r="K76" s="20">
        <f>_xll.CDXZipStreamCF.Connect.CDXRouteBing(0,2,0,$C76,K$63)</f>
        <v>75.650000000000006</v>
      </c>
      <c r="L76" s="20">
        <f>_xll.CDXZipStreamCF.Connect.CDXRouteBing(0,2,0,$C76,L$63)</f>
        <v>88.483333333333334</v>
      </c>
      <c r="M76" s="20">
        <f>_xll.CDXZipStreamCF.Connect.CDXRouteBing(0,2,0,$C76,M$63)</f>
        <v>42.416666666666664</v>
      </c>
      <c r="N76" s="20">
        <f>_xll.CDXZipStreamCF.Connect.CDXRouteBing(0,2,0,$C76,N$63)</f>
        <v>21.116666666666667</v>
      </c>
      <c r="O76" s="20">
        <f>_xll.CDXZipStreamCF.Connect.CDXRouteBing(0,2,0,$C76,O$63)</f>
        <v>36.633333333333333</v>
      </c>
      <c r="P76" s="20">
        <f>_xll.CDXZipStreamCF.Connect.CDXRouteBing(0,2,0,$C76,P$63)</f>
        <v>0</v>
      </c>
      <c r="Q76" s="20">
        <f>_xll.CDXZipStreamCF.Connect.CDXRouteBing(0,2,0,$C76,Q$63)</f>
        <v>136.66666666666666</v>
      </c>
      <c r="R76" s="20">
        <f>_xll.CDXZipStreamCF.Connect.CDXRouteBing(0,2,0,$C76,R$63)</f>
        <v>122.35</v>
      </c>
      <c r="S76" s="20">
        <f t="shared" si="6"/>
        <v>13</v>
      </c>
      <c r="T76" s="20">
        <f t="shared" si="7"/>
        <v>592.41666666666663</v>
      </c>
      <c r="U76" s="98"/>
      <c r="V76" s="16"/>
      <c r="W76" s="16" t="s">
        <v>2555</v>
      </c>
      <c r="X76" t="s">
        <v>3360</v>
      </c>
      <c r="Y76" s="20">
        <f>_xll.CDXZipStreamCF.Connect.CDXRouteBing(0,2,0,$X76,Y$63)</f>
        <v>40.549999999999997</v>
      </c>
      <c r="AE76" s="98"/>
      <c r="AF76" s="16"/>
      <c r="AG76" s="16" t="s">
        <v>2555</v>
      </c>
      <c r="AH76" t="s">
        <v>3360</v>
      </c>
      <c r="AI76" s="20">
        <f>_xll.CDXZipStreamCF.Connect.CDXRouteBing(0,2,0,$AH76,AI$63)</f>
        <v>21.116666666666667</v>
      </c>
      <c r="AJ76" s="20">
        <f>_xll.CDXZipStreamCF.Connect.CDXRouteBing(0,2,0,$AH76,AJ$63)</f>
        <v>75.650000000000006</v>
      </c>
      <c r="AK76" s="20">
        <f>_xll.CDXZipStreamCF.Connect.CDXRouteBing(0,2,0,$AH76,AK$63)</f>
        <v>88.483333333333334</v>
      </c>
      <c r="AL76" s="20">
        <f>_xll.CDXZipStreamCF.Connect.CDXRouteBing(0,2,0,$AH76,AL$63)</f>
        <v>21.116666666666667</v>
      </c>
      <c r="AM76" s="98"/>
      <c r="AN76" s="16"/>
      <c r="AO76" s="16" t="s">
        <v>2555</v>
      </c>
      <c r="AP76" t="s">
        <v>3360</v>
      </c>
      <c r="AQ76" s="20">
        <f>_xll.CDXZipStreamCF.Connect.CDXRouteBing(0,2,0,$AH76,AQ$63)</f>
        <v>21.116666666666667</v>
      </c>
      <c r="AR76" s="20">
        <f>_xll.CDXZipStreamCF.Connect.CDXRouteBing(0,2,0,$AH76,AR$63)</f>
        <v>75.650000000000006</v>
      </c>
      <c r="AS76" s="20">
        <f>_xll.CDXZipStreamCF.Connect.CDXRouteBing(0,2,0,$AH76,AS$63)</f>
        <v>88.483333333333334</v>
      </c>
      <c r="AT76" s="20">
        <f>_xll.CDXZipStreamCF.Connect.CDXRouteBing(0,2,0,$AH76,AT$63)</f>
        <v>21.116666666666667</v>
      </c>
      <c r="AY76" s="98"/>
    </row>
    <row r="77" spans="1:51" x14ac:dyDescent="0.2">
      <c r="A77" s="69"/>
      <c r="B77" s="16" t="s">
        <v>775</v>
      </c>
      <c r="C77" t="s">
        <v>3378</v>
      </c>
      <c r="D77" s="20">
        <f>_xll.CDXZipStreamCF.Connect.CDXRouteBing(0,2,0,$C77,D$63)</f>
        <v>105.18333333333334</v>
      </c>
      <c r="E77" s="20">
        <f>_xll.CDXZipStreamCF.Connect.CDXRouteBing(0,2,0,$C77,E$63)</f>
        <v>109.35</v>
      </c>
      <c r="F77" s="20">
        <f>_xll.CDXZipStreamCF.Connect.CDXRouteBing(0,2,0,$C77,F$63)</f>
        <v>107.11666666666666</v>
      </c>
      <c r="G77" s="20">
        <f>_xll.CDXZipStreamCF.Connect.CDXRouteBing(0,2,0,$C77,G$63)</f>
        <v>90.13333333333334</v>
      </c>
      <c r="H77" s="20">
        <f>_xll.CDXZipStreamCF.Connect.CDXRouteBing(0,2,0,$C77,H$63)</f>
        <v>116.5</v>
      </c>
      <c r="I77" s="20">
        <f>_xll.CDXZipStreamCF.Connect.CDXRouteBing(0,2,0,$C77,I$63)</f>
        <v>109.43333333333334</v>
      </c>
      <c r="J77" s="20">
        <f>_xll.CDXZipStreamCF.Connect.CDXRouteBing(0,2,0,$C77,J$63)</f>
        <v>57.233333333333334</v>
      </c>
      <c r="K77" s="20">
        <f>_xll.CDXZipStreamCF.Connect.CDXRouteBing(0,2,0,$C77,K$63)</f>
        <v>85.63333333333334</v>
      </c>
      <c r="L77" s="20">
        <f>_xll.CDXZipStreamCF.Connect.CDXRouteBing(0,2,0,$C77,L$63)</f>
        <v>54.81666666666667</v>
      </c>
      <c r="M77" s="20">
        <f>_xll.CDXZipStreamCF.Connect.CDXRouteBing(0,2,0,$C77,M$63)</f>
        <v>117.4</v>
      </c>
      <c r="N77" s="20">
        <f>_xll.CDXZipStreamCF.Connect.CDXRouteBing(0,2,0,$C77,N$63)</f>
        <v>123.8</v>
      </c>
      <c r="O77" s="20">
        <f>_xll.CDXZipStreamCF.Connect.CDXRouteBing(0,2,0,$C77,O$63)</f>
        <v>126.05</v>
      </c>
      <c r="P77" s="20">
        <f>_xll.CDXZipStreamCF.Connect.CDXRouteBing(0,2,0,$C77,P$63)</f>
        <v>136.13333333333333</v>
      </c>
      <c r="Q77" s="20">
        <f>_xll.CDXZipStreamCF.Connect.CDXRouteBing(0,2,0,$C77,Q$63)</f>
        <v>0</v>
      </c>
      <c r="R77" s="20">
        <f>_xll.CDXZipStreamCF.Connect.CDXRouteBing(0,2,0,$C77,R$63)</f>
        <v>47.966666666666669</v>
      </c>
      <c r="S77" s="20">
        <f t="shared" si="6"/>
        <v>12</v>
      </c>
      <c r="T77" s="20">
        <f t="shared" si="7"/>
        <v>1000.7666666666668</v>
      </c>
      <c r="U77" s="98"/>
      <c r="V77" s="16"/>
      <c r="W77" s="16" t="s">
        <v>775</v>
      </c>
      <c r="X77" t="s">
        <v>3378</v>
      </c>
      <c r="Y77" s="20">
        <f>_xll.CDXZipStreamCF.Connect.CDXRouteBing(0,2,0,$X77,Y$63)</f>
        <v>105.18333333333334</v>
      </c>
      <c r="AE77" s="98"/>
      <c r="AF77" s="16"/>
      <c r="AG77" s="16" t="s">
        <v>775</v>
      </c>
      <c r="AH77" t="s">
        <v>3378</v>
      </c>
      <c r="AI77" s="20">
        <f>_xll.CDXZipStreamCF.Connect.CDXRouteBing(0,2,0,$AH77,AI$63)</f>
        <v>123.8</v>
      </c>
      <c r="AJ77" s="20">
        <f>_xll.CDXZipStreamCF.Connect.CDXRouteBing(0,2,0,$AH77,AJ$63)</f>
        <v>85.63333333333334</v>
      </c>
      <c r="AK77" s="20">
        <f>_xll.CDXZipStreamCF.Connect.CDXRouteBing(0,2,0,$AH77,AK$63)</f>
        <v>54.81666666666667</v>
      </c>
      <c r="AL77" s="20">
        <f>_xll.CDXZipStreamCF.Connect.CDXRouteBing(0,2,0,$AH77,AL$63)</f>
        <v>123.8</v>
      </c>
      <c r="AM77" s="98"/>
      <c r="AN77" s="16"/>
      <c r="AO77" s="16" t="s">
        <v>775</v>
      </c>
      <c r="AP77" t="s">
        <v>3378</v>
      </c>
      <c r="AQ77" s="20">
        <f>_xll.CDXZipStreamCF.Connect.CDXRouteBing(0,2,0,$AH77,AQ$63)</f>
        <v>123.8</v>
      </c>
      <c r="AR77" s="20">
        <f>_xll.CDXZipStreamCF.Connect.CDXRouteBing(0,2,0,$AH77,AR$63)</f>
        <v>85.63333333333334</v>
      </c>
      <c r="AS77" s="20">
        <f>_xll.CDXZipStreamCF.Connect.CDXRouteBing(0,2,0,$AH77,AS$63)</f>
        <v>54.81666666666667</v>
      </c>
      <c r="AT77" s="20">
        <f>_xll.CDXZipStreamCF.Connect.CDXRouteBing(0,2,0,$AH77,AT$63)</f>
        <v>123.8</v>
      </c>
      <c r="AY77" s="98"/>
    </row>
    <row r="78" spans="1:51" ht="16" thickBot="1" x14ac:dyDescent="0.25">
      <c r="A78" s="69"/>
      <c r="B78" s="16" t="s">
        <v>781</v>
      </c>
      <c r="C78" t="s">
        <v>3357</v>
      </c>
      <c r="D78" s="33">
        <f>_xll.CDXZipStreamCF.Connect.CDXRouteBing(0,2,0,$C78,D$63)</f>
        <v>112</v>
      </c>
      <c r="E78" s="33">
        <f>_xll.CDXZipStreamCF.Connect.CDXRouteBing(0,2,0,$C78,E$63)</f>
        <v>104.91666666666667</v>
      </c>
      <c r="F78" s="33">
        <f>_xll.CDXZipStreamCF.Connect.CDXRouteBing(0,2,0,$C78,F$63)</f>
        <v>112.76666666666667</v>
      </c>
      <c r="G78" s="33">
        <f>_xll.CDXZipStreamCF.Connect.CDXRouteBing(0,2,0,$C78,G$63)</f>
        <v>104.08333333333333</v>
      </c>
      <c r="H78" s="33">
        <f>_xll.CDXZipStreamCF.Connect.CDXRouteBing(0,2,0,$C78,H$63)</f>
        <v>115.7</v>
      </c>
      <c r="I78" s="33">
        <f>_xll.CDXZipStreamCF.Connect.CDXRouteBing(0,2,0,$C78,I$63)</f>
        <v>95.716666666666669</v>
      </c>
      <c r="J78" s="33">
        <f>_xll.CDXZipStreamCF.Connect.CDXRouteBing(0,2,0,$C78,J$63)</f>
        <v>73.61666666666666</v>
      </c>
      <c r="K78" s="33">
        <f>_xll.CDXZipStreamCF.Connect.CDXRouteBing(0,2,0,$C78,K$63)</f>
        <v>109.91666666666667</v>
      </c>
      <c r="L78" s="33">
        <f>_xll.CDXZipStreamCF.Connect.CDXRouteBing(0,2,0,$C78,L$63)</f>
        <v>74.88333333333334</v>
      </c>
      <c r="M78" s="33">
        <f>_xll.CDXZipStreamCF.Connect.CDXRouteBing(0,2,0,$C78,M$63)</f>
        <v>123.98333333333333</v>
      </c>
      <c r="N78" s="33">
        <f>_xll.CDXZipStreamCF.Connect.CDXRouteBing(0,2,0,$C78,N$63)</f>
        <v>120.91666666666667</v>
      </c>
      <c r="O78" s="33">
        <f>_xll.CDXZipStreamCF.Connect.CDXRouteBing(0,2,0,$C78,O$63)</f>
        <v>133.46666666666667</v>
      </c>
      <c r="P78" s="33">
        <f>_xll.CDXZipStreamCF.Connect.CDXRouteBing(0,2,0,$C78,P$63)</f>
        <v>121.48333333333333</v>
      </c>
      <c r="Q78" s="33">
        <f>_xll.CDXZipStreamCF.Connect.CDXRouteBing(0,2,0,$C78,Q$63)</f>
        <v>49.133333333333333</v>
      </c>
      <c r="R78" s="33">
        <f>_xll.CDXZipStreamCF.Connect.CDXRouteBing(0,2,0,$C78,R$63)</f>
        <v>0</v>
      </c>
      <c r="S78" s="33">
        <f t="shared" si="6"/>
        <v>11</v>
      </c>
      <c r="T78" s="33">
        <f t="shared" si="7"/>
        <v>1073.6500000000001</v>
      </c>
      <c r="U78" s="98"/>
      <c r="V78" s="16"/>
      <c r="W78" s="16" t="s">
        <v>781</v>
      </c>
      <c r="X78" t="s">
        <v>3357</v>
      </c>
      <c r="Y78" s="33">
        <f>_xll.CDXZipStreamCF.Connect.CDXRouteBing(0,2,0,$X78,Y$63)</f>
        <v>112</v>
      </c>
      <c r="AE78" s="98"/>
      <c r="AF78" s="16"/>
      <c r="AG78" s="16" t="s">
        <v>781</v>
      </c>
      <c r="AH78" t="s">
        <v>3357</v>
      </c>
      <c r="AI78" s="33">
        <f>_xll.CDXZipStreamCF.Connect.CDXRouteBing(0,2,0,$AH78,AI$63)</f>
        <v>120.91666666666667</v>
      </c>
      <c r="AJ78" s="33">
        <f>_xll.CDXZipStreamCF.Connect.CDXRouteBing(0,2,0,$AH78,AJ$63)</f>
        <v>109.91666666666667</v>
      </c>
      <c r="AK78" s="33">
        <f>_xll.CDXZipStreamCF.Connect.CDXRouteBing(0,2,0,$AH78,AK$63)</f>
        <v>74.88333333333334</v>
      </c>
      <c r="AL78" s="33">
        <f>_xll.CDXZipStreamCF.Connect.CDXRouteBing(0,2,0,$AH78,AL$63)</f>
        <v>120.91666666666667</v>
      </c>
      <c r="AM78" s="98"/>
      <c r="AN78" s="16"/>
      <c r="AO78" s="16" t="s">
        <v>781</v>
      </c>
      <c r="AP78" t="s">
        <v>3357</v>
      </c>
      <c r="AQ78" s="33">
        <f>_xll.CDXZipStreamCF.Connect.CDXRouteBing(0,2,0,$AH78,AQ$63)</f>
        <v>120.91666666666667</v>
      </c>
      <c r="AR78" s="33">
        <f>_xll.CDXZipStreamCF.Connect.CDXRouteBing(0,2,0,$AH78,AR$63)</f>
        <v>109.91666666666667</v>
      </c>
      <c r="AS78" s="33">
        <f>_xll.CDXZipStreamCF.Connect.CDXRouteBing(0,2,0,$AH78,AS$63)</f>
        <v>74.88333333333334</v>
      </c>
      <c r="AT78" s="33">
        <f>_xll.CDXZipStreamCF.Connect.CDXRouteBing(0,2,0,$AH78,AT$63)</f>
        <v>120.91666666666667</v>
      </c>
      <c r="AY78" s="98"/>
    </row>
    <row r="79" spans="1:51" s="53" customFormat="1" x14ac:dyDescent="0.2">
      <c r="A79" s="104"/>
      <c r="U79" s="103"/>
      <c r="AE79" s="103"/>
      <c r="AM79" s="103"/>
      <c r="AY79" s="103"/>
    </row>
    <row r="80" spans="1:51" s="55" customFormat="1" ht="16" thickBot="1" x14ac:dyDescent="0.25">
      <c r="A80" s="105"/>
      <c r="U80" s="106"/>
      <c r="AE80" s="106"/>
      <c r="AM80" s="106"/>
      <c r="AY80" s="106"/>
    </row>
    <row r="81" spans="1:51" s="17" customFormat="1" x14ac:dyDescent="0.2">
      <c r="A81" s="43"/>
      <c r="B81" s="36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U81" s="98"/>
      <c r="V81" s="36"/>
      <c r="W81" s="36"/>
      <c r="AE81" s="98"/>
      <c r="AF81" s="36"/>
      <c r="AG81" s="36"/>
      <c r="AH81" s="31" t="s">
        <v>4043</v>
      </c>
      <c r="AI81" s="27" t="s">
        <v>4084</v>
      </c>
      <c r="AJ81" s="27" t="s">
        <v>4083</v>
      </c>
      <c r="AK81" s="27" t="s">
        <v>4082</v>
      </c>
      <c r="AM81" s="98"/>
      <c r="AN81" s="36"/>
      <c r="AO81" s="36"/>
      <c r="AP81" s="31" t="s">
        <v>4043</v>
      </c>
      <c r="AQ81" s="27" t="s">
        <v>4084</v>
      </c>
      <c r="AR81" s="27" t="s">
        <v>4083</v>
      </c>
      <c r="AS81" s="27" t="s">
        <v>4082</v>
      </c>
      <c r="AT81" s="25" t="s">
        <v>4430</v>
      </c>
      <c r="AU81" s="25" t="s">
        <v>4430</v>
      </c>
      <c r="AV81" s="25" t="s">
        <v>4430</v>
      </c>
      <c r="AW81" s="25" t="s">
        <v>4430</v>
      </c>
      <c r="AX81" s="25" t="s">
        <v>4430</v>
      </c>
      <c r="AY81" s="98"/>
    </row>
    <row r="82" spans="1:51" s="17" customFormat="1" x14ac:dyDescent="0.2">
      <c r="A82" s="43"/>
      <c r="B82" s="36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98"/>
      <c r="V82" s="36"/>
      <c r="W82" s="36"/>
      <c r="AE82" s="98"/>
      <c r="AF82" s="36"/>
      <c r="AG82" s="36"/>
      <c r="AH82" s="31" t="s">
        <v>4044</v>
      </c>
      <c r="AI82" s="27" t="s">
        <v>4047</v>
      </c>
      <c r="AJ82" s="27" t="s">
        <v>4047</v>
      </c>
      <c r="AK82" s="27" t="s">
        <v>4056</v>
      </c>
      <c r="AM82" s="98"/>
      <c r="AN82" s="36"/>
      <c r="AO82" s="36"/>
      <c r="AP82" s="31" t="s">
        <v>4044</v>
      </c>
      <c r="AQ82" s="27" t="s">
        <v>4047</v>
      </c>
      <c r="AR82" s="27" t="s">
        <v>4047</v>
      </c>
      <c r="AS82" s="27" t="s">
        <v>4056</v>
      </c>
      <c r="AT82" s="25" t="s">
        <v>4431</v>
      </c>
      <c r="AU82" s="25" t="s">
        <v>4431</v>
      </c>
      <c r="AV82" s="25" t="s">
        <v>4431</v>
      </c>
      <c r="AW82" s="25" t="s">
        <v>4431</v>
      </c>
      <c r="AX82" s="25" t="s">
        <v>4431</v>
      </c>
      <c r="AY82" s="98"/>
    </row>
    <row r="83" spans="1:51" s="17" customFormat="1" x14ac:dyDescent="0.2">
      <c r="A83" s="44"/>
      <c r="B83" s="37"/>
      <c r="C83" s="31" t="s">
        <v>0</v>
      </c>
      <c r="D83" s="36" t="s">
        <v>2356</v>
      </c>
      <c r="E83" s="36" t="s">
        <v>391</v>
      </c>
      <c r="F83" s="36" t="s">
        <v>764</v>
      </c>
      <c r="G83" s="36" t="s">
        <v>384</v>
      </c>
      <c r="H83" s="36" t="s">
        <v>2477</v>
      </c>
      <c r="I83" s="36" t="s">
        <v>2480</v>
      </c>
      <c r="J83" s="36" t="s">
        <v>2227</v>
      </c>
      <c r="K83" s="36" t="s">
        <v>2514</v>
      </c>
      <c r="L83" s="36" t="s">
        <v>394</v>
      </c>
      <c r="M83" s="36" t="s">
        <v>3025</v>
      </c>
      <c r="N83" s="36" t="s">
        <v>767</v>
      </c>
      <c r="O83" s="36" t="s">
        <v>772</v>
      </c>
      <c r="P83" s="36" t="s">
        <v>3126</v>
      </c>
      <c r="Q83" s="36" t="s">
        <v>3052</v>
      </c>
      <c r="U83" s="98"/>
      <c r="V83" s="37"/>
      <c r="W83" s="37"/>
      <c r="X83" s="31" t="s">
        <v>0</v>
      </c>
      <c r="Y83" s="17" t="s">
        <v>2356</v>
      </c>
      <c r="Z83" s="17" t="s">
        <v>3025</v>
      </c>
      <c r="AA83" s="17" t="s">
        <v>767</v>
      </c>
      <c r="AB83" s="17" t="s">
        <v>772</v>
      </c>
      <c r="AC83" s="17" t="s">
        <v>3126</v>
      </c>
      <c r="AD83" s="17" t="s">
        <v>3052</v>
      </c>
      <c r="AE83" s="98"/>
      <c r="AF83" s="37"/>
      <c r="AG83" s="37"/>
      <c r="AH83" s="31" t="s">
        <v>0</v>
      </c>
      <c r="AI83" s="27" t="s">
        <v>391</v>
      </c>
      <c r="AJ83" s="27" t="s">
        <v>391</v>
      </c>
      <c r="AK83" s="27" t="s">
        <v>391</v>
      </c>
      <c r="AM83" s="98"/>
      <c r="AN83" s="37"/>
      <c r="AO83" s="37"/>
      <c r="AP83" s="31" t="s">
        <v>0</v>
      </c>
      <c r="AQ83" s="27" t="s">
        <v>391</v>
      </c>
      <c r="AR83" s="27" t="s">
        <v>391</v>
      </c>
      <c r="AS83" s="27" t="s">
        <v>391</v>
      </c>
      <c r="AT83" s="25" t="s">
        <v>3025</v>
      </c>
      <c r="AU83" s="25" t="s">
        <v>767</v>
      </c>
      <c r="AV83" s="25" t="s">
        <v>772</v>
      </c>
      <c r="AW83" s="25" t="s">
        <v>3126</v>
      </c>
      <c r="AX83" s="25" t="s">
        <v>3052</v>
      </c>
      <c r="AY83" s="98"/>
    </row>
    <row r="84" spans="1:51" s="48" customFormat="1" ht="16" thickBot="1" x14ac:dyDescent="0.25">
      <c r="A84" s="45" t="s">
        <v>14</v>
      </c>
      <c r="B84" s="46" t="s">
        <v>0</v>
      </c>
      <c r="C84" s="47" t="s">
        <v>3157</v>
      </c>
      <c r="D84" s="48" t="s">
        <v>3385</v>
      </c>
      <c r="E84" s="48" t="s">
        <v>3391</v>
      </c>
      <c r="F84" s="48" t="s">
        <v>3388</v>
      </c>
      <c r="G84" s="48" t="s">
        <v>3392</v>
      </c>
      <c r="H84" s="48" t="s">
        <v>3386</v>
      </c>
      <c r="I84" s="48" t="s">
        <v>3402</v>
      </c>
      <c r="J84" s="48" t="s">
        <v>3397</v>
      </c>
      <c r="K84" s="48" t="s">
        <v>3389</v>
      </c>
      <c r="L84" s="48" t="s">
        <v>3390</v>
      </c>
      <c r="M84" s="48" t="s">
        <v>3387</v>
      </c>
      <c r="N84" s="48" t="s">
        <v>3393</v>
      </c>
      <c r="O84" s="48" t="s">
        <v>3394</v>
      </c>
      <c r="P84" s="48" t="s">
        <v>3396</v>
      </c>
      <c r="Q84" s="48" t="s">
        <v>3399</v>
      </c>
      <c r="S84" s="48" t="s">
        <v>4432</v>
      </c>
      <c r="T84" s="48" t="s">
        <v>4433</v>
      </c>
      <c r="U84" s="101"/>
      <c r="V84" s="46" t="s">
        <v>14</v>
      </c>
      <c r="W84" s="46" t="s">
        <v>0</v>
      </c>
      <c r="X84" s="47" t="s">
        <v>3157</v>
      </c>
      <c r="Y84" s="48" t="s">
        <v>3385</v>
      </c>
      <c r="Z84" s="48" t="s">
        <v>3387</v>
      </c>
      <c r="AA84" s="48" t="s">
        <v>3393</v>
      </c>
      <c r="AB84" s="48" t="s">
        <v>3394</v>
      </c>
      <c r="AC84" s="48" t="s">
        <v>3396</v>
      </c>
      <c r="AD84" s="48" t="s">
        <v>3399</v>
      </c>
      <c r="AE84" s="101"/>
      <c r="AF84" s="46" t="s">
        <v>14</v>
      </c>
      <c r="AG84" s="46" t="s">
        <v>0</v>
      </c>
      <c r="AH84" s="47" t="s">
        <v>3157</v>
      </c>
      <c r="AI84" s="83" t="s">
        <v>3391</v>
      </c>
      <c r="AJ84" s="83" t="s">
        <v>3391</v>
      </c>
      <c r="AK84" s="83" t="s">
        <v>3391</v>
      </c>
      <c r="AM84" s="101"/>
      <c r="AN84" s="46" t="s">
        <v>14</v>
      </c>
      <c r="AO84" s="46" t="s">
        <v>0</v>
      </c>
      <c r="AP84" s="47" t="s">
        <v>3157</v>
      </c>
      <c r="AQ84" s="83" t="s">
        <v>3391</v>
      </c>
      <c r="AR84" s="83" t="s">
        <v>3391</v>
      </c>
      <c r="AS84" s="83" t="s">
        <v>3391</v>
      </c>
      <c r="AT84" s="72" t="s">
        <v>3387</v>
      </c>
      <c r="AU84" s="72" t="s">
        <v>3393</v>
      </c>
      <c r="AV84" s="72" t="s">
        <v>3394</v>
      </c>
      <c r="AW84" s="72" t="s">
        <v>3396</v>
      </c>
      <c r="AX84" s="72" t="s">
        <v>3399</v>
      </c>
      <c r="AY84" s="101"/>
    </row>
    <row r="85" spans="1:51" x14ac:dyDescent="0.2">
      <c r="A85" s="69" t="s">
        <v>389</v>
      </c>
      <c r="B85" s="24" t="s">
        <v>2356</v>
      </c>
      <c r="C85" s="25" t="s">
        <v>3385</v>
      </c>
      <c r="D85" s="34">
        <f>_xll.CDXZipStreamCF.Connect.CDXRouteBing(0,2,0,$C85,D$84)</f>
        <v>0</v>
      </c>
      <c r="E85" s="34">
        <f>_xll.CDXZipStreamCF.Connect.CDXRouteBing(0,2,0,$C85,E$84)</f>
        <v>13.766666666666667</v>
      </c>
      <c r="F85" s="34">
        <f>_xll.CDXZipStreamCF.Connect.CDXRouteBing(0,2,0,$C85,F$84)</f>
        <v>13.133333333333333</v>
      </c>
      <c r="G85" s="34">
        <f>_xll.CDXZipStreamCF.Connect.CDXRouteBing(0,2,0,$C85,G$84)</f>
        <v>18.166666666666668</v>
      </c>
      <c r="H85" s="34">
        <f>_xll.CDXZipStreamCF.Connect.CDXRouteBing(0,2,0,$C85,H$84)</f>
        <v>25.7</v>
      </c>
      <c r="I85" s="34">
        <f>_xll.CDXZipStreamCF.Connect.CDXRouteBing(0,2,0,$C85,I$84)</f>
        <v>17.483333333333334</v>
      </c>
      <c r="J85" s="34">
        <f>_xll.CDXZipStreamCF.Connect.CDXRouteBing(0,2,0,$C85,J$84)</f>
        <v>80.733333333333334</v>
      </c>
      <c r="K85" s="34">
        <f>_xll.CDXZipStreamCF.Connect.CDXRouteBing(0,2,0,$C85,K$84)</f>
        <v>87.75</v>
      </c>
      <c r="L85" s="34">
        <f>_xll.CDXZipStreamCF.Connect.CDXRouteBing(0,2,0,$C85,L$84)</f>
        <v>61.083333333333336</v>
      </c>
      <c r="M85" s="34">
        <f>_xll.CDXZipStreamCF.Connect.CDXRouteBing(0,2,0,$C85,M$84)</f>
        <v>128.36666666666667</v>
      </c>
      <c r="N85" s="34">
        <f>_xll.CDXZipStreamCF.Connect.CDXRouteBing(0,2,0,$C85,N$84)</f>
        <v>202.46666666666667</v>
      </c>
      <c r="O85" s="34">
        <f>_xll.CDXZipStreamCF.Connect.CDXRouteBing(0,2,0,$C85,O$84)</f>
        <v>432.13333333333333</v>
      </c>
      <c r="P85" s="34">
        <f>_xll.CDXZipStreamCF.Connect.CDXRouteBing(0,2,0,$C85,P$84)</f>
        <v>483.06666666666666</v>
      </c>
      <c r="Q85" s="34">
        <f>_xll.CDXZipStreamCF.Connect.CDXRouteBing(0,2,0,$C85,Q$84)</f>
        <v>229.4</v>
      </c>
      <c r="R85" s="21"/>
      <c r="S85" s="35">
        <f t="shared" ref="S85:S98" si="8">COUNTIFS(D85:R85,"&lt;=120")</f>
        <v>9</v>
      </c>
      <c r="T85" s="35">
        <f t="shared" ref="T85:T98" si="9">SUMIF(D85:R85,"&lt;121")</f>
        <v>317.81666666666666</v>
      </c>
      <c r="U85" s="98"/>
      <c r="V85" s="16" t="s">
        <v>389</v>
      </c>
      <c r="W85" s="24" t="s">
        <v>2356</v>
      </c>
      <c r="X85" s="25" t="s">
        <v>3385</v>
      </c>
      <c r="Y85" s="34">
        <f>_xll.CDXZipStreamCF.Connect.CDXRouteBing(0,2,0,$X85,Y$84)</f>
        <v>0</v>
      </c>
      <c r="Z85" s="34">
        <f>_xll.CDXZipStreamCF.Connect.CDXRouteBing(0,2,0,$X85,Z$84)</f>
        <v>128.36666666666667</v>
      </c>
      <c r="AA85" s="34">
        <f>_xll.CDXZipStreamCF.Connect.CDXRouteBing(0,2,0,$X85,AA$84)</f>
        <v>202.46666666666667</v>
      </c>
      <c r="AB85" s="34">
        <f>_xll.CDXZipStreamCF.Connect.CDXRouteBing(0,2,0,$X85,AB$84)</f>
        <v>432.13333333333333</v>
      </c>
      <c r="AC85" s="34">
        <f>_xll.CDXZipStreamCF.Connect.CDXRouteBing(0,2,0,$X85,AC$84)</f>
        <v>483.06666666666666</v>
      </c>
      <c r="AD85" s="34">
        <f>_xll.CDXZipStreamCF.Connect.CDXRouteBing(0,2,0,$X85,AD$84)</f>
        <v>229.4</v>
      </c>
      <c r="AE85" s="98"/>
      <c r="AF85" s="16" t="s">
        <v>389</v>
      </c>
      <c r="AG85" s="16" t="s">
        <v>2356</v>
      </c>
      <c r="AH85" t="s">
        <v>3385</v>
      </c>
      <c r="AI85" s="34">
        <f>_xll.CDXZipStreamCF.Connect.CDXRouteBing(0,2,0,$AH85,AI$84)</f>
        <v>13.766666666666667</v>
      </c>
      <c r="AJ85" s="34">
        <f>_xll.CDXZipStreamCF.Connect.CDXRouteBing(0,2,0,$AH85,AJ$84)</f>
        <v>13.766666666666667</v>
      </c>
      <c r="AK85" s="34">
        <f>_xll.CDXZipStreamCF.Connect.CDXRouteBing(0,2,0,$AH85,AK$84)</f>
        <v>13.766666666666667</v>
      </c>
      <c r="AM85" s="98"/>
      <c r="AN85" s="16" t="s">
        <v>389</v>
      </c>
      <c r="AO85" s="16" t="s">
        <v>2356</v>
      </c>
      <c r="AP85" t="s">
        <v>3385</v>
      </c>
      <c r="AQ85" s="34">
        <f>_xll.CDXZipStreamCF.Connect.CDXRouteBing(0,2,0,$AH85,AQ$84)</f>
        <v>13.766666666666667</v>
      </c>
      <c r="AR85" s="34">
        <f>_xll.CDXZipStreamCF.Connect.CDXRouteBing(0,2,0,$AH85,AR$84)</f>
        <v>13.766666666666667</v>
      </c>
      <c r="AS85" s="34">
        <f>_xll.CDXZipStreamCF.Connect.CDXRouteBing(0,2,0,$AH85,AS$84)</f>
        <v>13.766666666666667</v>
      </c>
      <c r="AT85" s="34">
        <f>_xll.CDXZipStreamCF.Connect.CDXRouteBing(0,2,0,$AH85,AT$84)</f>
        <v>128.36666666666667</v>
      </c>
      <c r="AU85" s="34">
        <f>_xll.CDXZipStreamCF.Connect.CDXRouteBing(0,2,0,$AH85,AU$84)</f>
        <v>202.46666666666667</v>
      </c>
      <c r="AV85" s="34">
        <f>_xll.CDXZipStreamCF.Connect.CDXRouteBing(0,2,0,$AH85,AV$84)</f>
        <v>432.13333333333333</v>
      </c>
      <c r="AW85" s="34">
        <f>_xll.CDXZipStreamCF.Connect.CDXRouteBing(0,2,0,$AH85,AW$84)</f>
        <v>483.06666666666666</v>
      </c>
      <c r="AX85" s="34">
        <f>_xll.CDXZipStreamCF.Connect.CDXRouteBing(0,2,0,$AH85,AX$84)</f>
        <v>229.4</v>
      </c>
      <c r="AY85" s="98"/>
    </row>
    <row r="86" spans="1:51" x14ac:dyDescent="0.2">
      <c r="A86" s="69"/>
      <c r="B86" s="16" t="s">
        <v>391</v>
      </c>
      <c r="C86" t="s">
        <v>3391</v>
      </c>
      <c r="D86" s="20">
        <f>_xll.CDXZipStreamCF.Connect.CDXRouteBing(0,2,0,$C86,D$84)</f>
        <v>15.15</v>
      </c>
      <c r="E86" s="20">
        <f>_xll.CDXZipStreamCF.Connect.CDXRouteBing(0,2,0,$C86,E$84)</f>
        <v>0</v>
      </c>
      <c r="F86" s="20">
        <f>_xll.CDXZipStreamCF.Connect.CDXRouteBing(0,2,0,$C86,F$84)</f>
        <v>16.649999999999999</v>
      </c>
      <c r="G86" s="20">
        <f>_xll.CDXZipStreamCF.Connect.CDXRouteBing(0,2,0,$C86,G$84)</f>
        <v>8.0833333333333339</v>
      </c>
      <c r="H86" s="20">
        <f>_xll.CDXZipStreamCF.Connect.CDXRouteBing(0,2,0,$C86,H$84)</f>
        <v>23.8</v>
      </c>
      <c r="I86" s="20">
        <f>_xll.CDXZipStreamCF.Connect.CDXRouteBing(0,2,0,$C86,I$84)</f>
        <v>27.85</v>
      </c>
      <c r="J86" s="20">
        <f>_xll.CDXZipStreamCF.Connect.CDXRouteBing(0,2,0,$C86,J$84)</f>
        <v>70.650000000000006</v>
      </c>
      <c r="K86" s="20">
        <f>_xll.CDXZipStreamCF.Connect.CDXRouteBing(0,2,0,$C86,K$84)</f>
        <v>85.266666666666666</v>
      </c>
      <c r="L86" s="20">
        <f>_xll.CDXZipStreamCF.Connect.CDXRouteBing(0,2,0,$C86,L$84)</f>
        <v>71.5</v>
      </c>
      <c r="M86" s="20">
        <f>_xll.CDXZipStreamCF.Connect.CDXRouteBing(0,2,0,$C86,M$84)</f>
        <v>133.23333333333332</v>
      </c>
      <c r="N86" s="20">
        <f>_xll.CDXZipStreamCF.Connect.CDXRouteBing(0,2,0,$C86,N$84)</f>
        <v>212.86666666666667</v>
      </c>
      <c r="O86" s="20">
        <f>_xll.CDXZipStreamCF.Connect.CDXRouteBing(0,2,0,$C86,O$84)</f>
        <v>442.53333333333336</v>
      </c>
      <c r="P86" s="20">
        <f>_xll.CDXZipStreamCF.Connect.CDXRouteBing(0,2,0,$C86,P$84)</f>
        <v>480.58333333333331</v>
      </c>
      <c r="Q86" s="20">
        <f>_xll.CDXZipStreamCF.Connect.CDXRouteBing(0,2,0,$C86,Q$84)</f>
        <v>226.91666666666666</v>
      </c>
      <c r="R86" s="21"/>
      <c r="S86" s="20">
        <f t="shared" si="8"/>
        <v>9</v>
      </c>
      <c r="T86" s="20">
        <f t="shared" si="9"/>
        <v>318.95</v>
      </c>
      <c r="U86" s="98"/>
      <c r="V86" s="16"/>
      <c r="W86" s="16" t="s">
        <v>391</v>
      </c>
      <c r="X86" t="s">
        <v>3391</v>
      </c>
      <c r="Y86" s="20">
        <f>_xll.CDXZipStreamCF.Connect.CDXRouteBing(0,2,0,$X86,Y$84)</f>
        <v>15.15</v>
      </c>
      <c r="Z86" s="20">
        <f>_xll.CDXZipStreamCF.Connect.CDXRouteBing(0,2,0,$X86,Z$84)</f>
        <v>133.23333333333332</v>
      </c>
      <c r="AA86" s="20">
        <f>_xll.CDXZipStreamCF.Connect.CDXRouteBing(0,2,0,$X86,AA$84)</f>
        <v>212.86666666666667</v>
      </c>
      <c r="AB86" s="20">
        <f>_xll.CDXZipStreamCF.Connect.CDXRouteBing(0,2,0,$X86,AB$84)</f>
        <v>442.53333333333336</v>
      </c>
      <c r="AC86" s="20">
        <f>_xll.CDXZipStreamCF.Connect.CDXRouteBing(0,2,0,$X86,AC$84)</f>
        <v>480.58333333333331</v>
      </c>
      <c r="AD86" s="20">
        <f>_xll.CDXZipStreamCF.Connect.CDXRouteBing(0,2,0,$X86,AD$84)</f>
        <v>226.91666666666666</v>
      </c>
      <c r="AE86" s="98"/>
      <c r="AF86" s="16"/>
      <c r="AG86" s="26" t="s">
        <v>391</v>
      </c>
      <c r="AH86" s="27" t="s">
        <v>3391</v>
      </c>
      <c r="AI86" s="20">
        <f>_xll.CDXZipStreamCF.Connect.CDXRouteBing(0,2,0,$AH86,AI$84)</f>
        <v>0</v>
      </c>
      <c r="AJ86" s="20">
        <f>_xll.CDXZipStreamCF.Connect.CDXRouteBing(0,2,0,$AH86,AJ$84)</f>
        <v>0</v>
      </c>
      <c r="AK86" s="20">
        <f>_xll.CDXZipStreamCF.Connect.CDXRouteBing(0,2,0,$AH86,AK$84)</f>
        <v>0</v>
      </c>
      <c r="AM86" s="98"/>
      <c r="AN86" s="16"/>
      <c r="AO86" s="26" t="s">
        <v>391</v>
      </c>
      <c r="AP86" s="27" t="s">
        <v>3391</v>
      </c>
      <c r="AQ86" s="20">
        <f>_xll.CDXZipStreamCF.Connect.CDXRouteBing(0,2,0,$AH86,AQ$84)</f>
        <v>0</v>
      </c>
      <c r="AR86" s="20">
        <f>_xll.CDXZipStreamCF.Connect.CDXRouteBing(0,2,0,$AH86,AR$84)</f>
        <v>0</v>
      </c>
      <c r="AS86" s="20">
        <f>_xll.CDXZipStreamCF.Connect.CDXRouteBing(0,2,0,$AH86,AS$84)</f>
        <v>0</v>
      </c>
      <c r="AT86" s="20">
        <f>_xll.CDXZipStreamCF.Connect.CDXRouteBing(0,2,0,$AH86,AT$84)</f>
        <v>133.23333333333332</v>
      </c>
      <c r="AU86" s="20">
        <f>_xll.CDXZipStreamCF.Connect.CDXRouteBing(0,2,0,$AH86,AU$84)</f>
        <v>212.86666666666667</v>
      </c>
      <c r="AV86" s="20">
        <f>_xll.CDXZipStreamCF.Connect.CDXRouteBing(0,2,0,$AH86,AV$84)</f>
        <v>442.53333333333336</v>
      </c>
      <c r="AW86" s="20">
        <f>_xll.CDXZipStreamCF.Connect.CDXRouteBing(0,2,0,$AH86,AW$84)</f>
        <v>480.58333333333331</v>
      </c>
      <c r="AX86" s="20">
        <f>_xll.CDXZipStreamCF.Connect.CDXRouteBing(0,2,0,$AH86,AX$84)</f>
        <v>226.91666666666666</v>
      </c>
      <c r="AY86" s="98"/>
    </row>
    <row r="87" spans="1:51" x14ac:dyDescent="0.2">
      <c r="A87" s="69"/>
      <c r="B87" s="16" t="s">
        <v>764</v>
      </c>
      <c r="C87" t="s">
        <v>3388</v>
      </c>
      <c r="D87" s="20">
        <f>_xll.CDXZipStreamCF.Connect.CDXRouteBing(0,2,0,$C87,D$84)</f>
        <v>14.083333333333334</v>
      </c>
      <c r="E87" s="20">
        <f>_xll.CDXZipStreamCF.Connect.CDXRouteBing(0,2,0,$C87,E$84)</f>
        <v>15.383333333333333</v>
      </c>
      <c r="F87" s="20">
        <f>_xll.CDXZipStreamCF.Connect.CDXRouteBing(0,2,0,$C87,F$84)</f>
        <v>0</v>
      </c>
      <c r="G87" s="20">
        <f>_xll.CDXZipStreamCF.Connect.CDXRouteBing(0,2,0,$C87,G$84)</f>
        <v>19.8</v>
      </c>
      <c r="H87" s="20">
        <f>_xll.CDXZipStreamCF.Connect.CDXRouteBing(0,2,0,$C87,H$84)</f>
        <v>17.916666666666668</v>
      </c>
      <c r="I87" s="20">
        <f>_xll.CDXZipStreamCF.Connect.CDXRouteBing(0,2,0,$C87,I$84)</f>
        <v>25.133333333333333</v>
      </c>
      <c r="J87" s="20">
        <f>_xll.CDXZipStreamCF.Connect.CDXRouteBing(0,2,0,$C87,J$84)</f>
        <v>82.35</v>
      </c>
      <c r="K87" s="20">
        <f>_xll.CDXZipStreamCF.Connect.CDXRouteBing(0,2,0,$C87,K$84)</f>
        <v>79.966666666666669</v>
      </c>
      <c r="L87" s="20">
        <f>_xll.CDXZipStreamCF.Connect.CDXRouteBing(0,2,0,$C87,L$84)</f>
        <v>64.966666666666669</v>
      </c>
      <c r="M87" s="20">
        <f>_xll.CDXZipStreamCF.Connect.CDXRouteBing(0,2,0,$C87,M$84)</f>
        <v>136.01666666666668</v>
      </c>
      <c r="N87" s="20">
        <f>_xll.CDXZipStreamCF.Connect.CDXRouteBing(0,2,0,$C87,N$84)</f>
        <v>206.35</v>
      </c>
      <c r="O87" s="20">
        <f>_xll.CDXZipStreamCF.Connect.CDXRouteBing(0,2,0,$C87,O$84)</f>
        <v>436.01666666666665</v>
      </c>
      <c r="P87" s="20">
        <f>_xll.CDXZipStreamCF.Connect.CDXRouteBing(0,2,0,$C87,P$84)</f>
        <v>475.28333333333336</v>
      </c>
      <c r="Q87" s="20">
        <f>_xll.CDXZipStreamCF.Connect.CDXRouteBing(0,2,0,$C87,Q$84)</f>
        <v>221.61666666666667</v>
      </c>
      <c r="R87" s="21"/>
      <c r="S87" s="20">
        <f t="shared" si="8"/>
        <v>9</v>
      </c>
      <c r="T87" s="20">
        <f t="shared" si="9"/>
        <v>319.60000000000002</v>
      </c>
      <c r="U87" s="98"/>
      <c r="V87" s="16"/>
      <c r="W87" s="16" t="s">
        <v>764</v>
      </c>
      <c r="X87" t="s">
        <v>3388</v>
      </c>
      <c r="Y87" s="20">
        <f>_xll.CDXZipStreamCF.Connect.CDXRouteBing(0,2,0,$X87,Y$84)</f>
        <v>14.083333333333334</v>
      </c>
      <c r="Z87" s="20">
        <f>_xll.CDXZipStreamCF.Connect.CDXRouteBing(0,2,0,$X87,Z$84)</f>
        <v>136.01666666666668</v>
      </c>
      <c r="AA87" s="20">
        <f>_xll.CDXZipStreamCF.Connect.CDXRouteBing(0,2,0,$X87,AA$84)</f>
        <v>206.35</v>
      </c>
      <c r="AB87" s="20">
        <f>_xll.CDXZipStreamCF.Connect.CDXRouteBing(0,2,0,$X87,AB$84)</f>
        <v>436.01666666666665</v>
      </c>
      <c r="AC87" s="20">
        <f>_xll.CDXZipStreamCF.Connect.CDXRouteBing(0,2,0,$X87,AC$84)</f>
        <v>475.28333333333336</v>
      </c>
      <c r="AD87" s="20">
        <f>_xll.CDXZipStreamCF.Connect.CDXRouteBing(0,2,0,$X87,AD$84)</f>
        <v>221.61666666666667</v>
      </c>
      <c r="AE87" s="98"/>
      <c r="AF87" s="16"/>
      <c r="AG87" s="16" t="s">
        <v>764</v>
      </c>
      <c r="AH87" t="s">
        <v>3388</v>
      </c>
      <c r="AI87" s="20">
        <f>_xll.CDXZipStreamCF.Connect.CDXRouteBing(0,2,0,$AH87,AI$84)</f>
        <v>15.383333333333333</v>
      </c>
      <c r="AJ87" s="20">
        <f>_xll.CDXZipStreamCF.Connect.CDXRouteBing(0,2,0,$AH87,AJ$84)</f>
        <v>15.383333333333333</v>
      </c>
      <c r="AK87" s="20">
        <f>_xll.CDXZipStreamCF.Connect.CDXRouteBing(0,2,0,$AH87,AK$84)</f>
        <v>15.383333333333333</v>
      </c>
      <c r="AM87" s="98"/>
      <c r="AN87" s="16"/>
      <c r="AO87" s="16" t="s">
        <v>764</v>
      </c>
      <c r="AP87" t="s">
        <v>3388</v>
      </c>
      <c r="AQ87" s="20">
        <f>_xll.CDXZipStreamCF.Connect.CDXRouteBing(0,2,0,$AH87,AQ$84)</f>
        <v>15.383333333333333</v>
      </c>
      <c r="AR87" s="20">
        <f>_xll.CDXZipStreamCF.Connect.CDXRouteBing(0,2,0,$AH87,AR$84)</f>
        <v>15.383333333333333</v>
      </c>
      <c r="AS87" s="20">
        <f>_xll.CDXZipStreamCF.Connect.CDXRouteBing(0,2,0,$AH87,AS$84)</f>
        <v>15.383333333333333</v>
      </c>
      <c r="AT87" s="20">
        <f>_xll.CDXZipStreamCF.Connect.CDXRouteBing(0,2,0,$AH87,AT$84)</f>
        <v>136.01666666666668</v>
      </c>
      <c r="AU87" s="20">
        <f>_xll.CDXZipStreamCF.Connect.CDXRouteBing(0,2,0,$AH87,AU$84)</f>
        <v>206.35</v>
      </c>
      <c r="AV87" s="20">
        <f>_xll.CDXZipStreamCF.Connect.CDXRouteBing(0,2,0,$AH87,AV$84)</f>
        <v>436.01666666666665</v>
      </c>
      <c r="AW87" s="20">
        <f>_xll.CDXZipStreamCF.Connect.CDXRouteBing(0,2,0,$AH87,AW$84)</f>
        <v>475.28333333333336</v>
      </c>
      <c r="AX87" s="20">
        <f>_xll.CDXZipStreamCF.Connect.CDXRouteBing(0,2,0,$AH87,AX$84)</f>
        <v>221.61666666666667</v>
      </c>
      <c r="AY87" s="98"/>
    </row>
    <row r="88" spans="1:51" x14ac:dyDescent="0.2">
      <c r="A88" s="69"/>
      <c r="B88" s="16" t="s">
        <v>384</v>
      </c>
      <c r="C88" t="s">
        <v>3392</v>
      </c>
      <c r="D88" s="20">
        <f>_xll.CDXZipStreamCF.Connect.CDXRouteBing(0,2,0,$C88,D$84)</f>
        <v>20.65</v>
      </c>
      <c r="E88" s="20">
        <f>_xll.CDXZipStreamCF.Connect.CDXRouteBing(0,2,0,$C88,E$84)</f>
        <v>9.4666666666666668</v>
      </c>
      <c r="F88" s="20">
        <f>_xll.CDXZipStreamCF.Connect.CDXRouteBing(0,2,0,$C88,F$84)</f>
        <v>21.55</v>
      </c>
      <c r="G88" s="20">
        <f>_xll.CDXZipStreamCF.Connect.CDXRouteBing(0,2,0,$C88,G$84)</f>
        <v>0</v>
      </c>
      <c r="H88" s="20">
        <f>_xll.CDXZipStreamCF.Connect.CDXRouteBing(0,2,0,$C88,H$84)</f>
        <v>20.983333333333334</v>
      </c>
      <c r="I88" s="20">
        <f>_xll.CDXZipStreamCF.Connect.CDXRouteBing(0,2,0,$C88,I$84)</f>
        <v>33.366666666666667</v>
      </c>
      <c r="J88" s="20">
        <f>_xll.CDXZipStreamCF.Connect.CDXRouteBing(0,2,0,$C88,J$84)</f>
        <v>67.533333333333331</v>
      </c>
      <c r="K88" s="20">
        <f>_xll.CDXZipStreamCF.Connect.CDXRouteBing(0,2,0,$C88,K$84)</f>
        <v>82.45</v>
      </c>
      <c r="L88" s="20">
        <f>_xll.CDXZipStreamCF.Connect.CDXRouteBing(0,2,0,$C88,L$84)</f>
        <v>77.016666666666666</v>
      </c>
      <c r="M88" s="20">
        <f>_xll.CDXZipStreamCF.Connect.CDXRouteBing(0,2,0,$C88,M$84)</f>
        <v>138.75</v>
      </c>
      <c r="N88" s="20">
        <f>_xll.CDXZipStreamCF.Connect.CDXRouteBing(0,2,0,$C88,N$84)</f>
        <v>218.38333333333333</v>
      </c>
      <c r="O88" s="20">
        <f>_xll.CDXZipStreamCF.Connect.CDXRouteBing(0,2,0,$C88,O$84)</f>
        <v>448.05</v>
      </c>
      <c r="P88" s="20">
        <f>_xll.CDXZipStreamCF.Connect.CDXRouteBing(0,2,0,$C88,P$84)</f>
        <v>477.76666666666665</v>
      </c>
      <c r="Q88" s="20">
        <f>_xll.CDXZipStreamCF.Connect.CDXRouteBing(0,2,0,$C88,Q$84)</f>
        <v>224.1</v>
      </c>
      <c r="R88" s="21"/>
      <c r="S88" s="20">
        <f t="shared" si="8"/>
        <v>9</v>
      </c>
      <c r="T88" s="20">
        <f t="shared" si="9"/>
        <v>333.01666666666665</v>
      </c>
      <c r="U88" s="98"/>
      <c r="V88" s="16"/>
      <c r="W88" s="16" t="s">
        <v>384</v>
      </c>
      <c r="X88" t="s">
        <v>3392</v>
      </c>
      <c r="Y88" s="20">
        <f>_xll.CDXZipStreamCF.Connect.CDXRouteBing(0,2,0,$X88,Y$84)</f>
        <v>20.65</v>
      </c>
      <c r="Z88" s="20">
        <f>_xll.CDXZipStreamCF.Connect.CDXRouteBing(0,2,0,$X88,Z$84)</f>
        <v>138.75</v>
      </c>
      <c r="AA88" s="20">
        <f>_xll.CDXZipStreamCF.Connect.CDXRouteBing(0,2,0,$X88,AA$84)</f>
        <v>218.38333333333333</v>
      </c>
      <c r="AB88" s="20">
        <f>_xll.CDXZipStreamCF.Connect.CDXRouteBing(0,2,0,$X88,AB$84)</f>
        <v>448.05</v>
      </c>
      <c r="AC88" s="20">
        <f>_xll.CDXZipStreamCF.Connect.CDXRouteBing(0,2,0,$X88,AC$84)</f>
        <v>477.76666666666665</v>
      </c>
      <c r="AD88" s="20">
        <f>_xll.CDXZipStreamCF.Connect.CDXRouteBing(0,2,0,$X88,AD$84)</f>
        <v>224.1</v>
      </c>
      <c r="AE88" s="98"/>
      <c r="AF88" s="16"/>
      <c r="AG88" s="16" t="s">
        <v>384</v>
      </c>
      <c r="AH88" t="s">
        <v>3392</v>
      </c>
      <c r="AI88" s="20">
        <f>_xll.CDXZipStreamCF.Connect.CDXRouteBing(0,2,0,$AH88,AI$84)</f>
        <v>9.4666666666666668</v>
      </c>
      <c r="AJ88" s="20">
        <f>_xll.CDXZipStreamCF.Connect.CDXRouteBing(0,2,0,$AH88,AJ$84)</f>
        <v>9.4666666666666668</v>
      </c>
      <c r="AK88" s="20">
        <f>_xll.CDXZipStreamCF.Connect.CDXRouteBing(0,2,0,$AH88,AK$84)</f>
        <v>9.4666666666666668</v>
      </c>
      <c r="AM88" s="98"/>
      <c r="AN88" s="16"/>
      <c r="AO88" s="16" t="s">
        <v>384</v>
      </c>
      <c r="AP88" t="s">
        <v>3392</v>
      </c>
      <c r="AQ88" s="20">
        <f>_xll.CDXZipStreamCF.Connect.CDXRouteBing(0,2,0,$AH88,AQ$84)</f>
        <v>9.4666666666666668</v>
      </c>
      <c r="AR88" s="20">
        <f>_xll.CDXZipStreamCF.Connect.CDXRouteBing(0,2,0,$AH88,AR$84)</f>
        <v>9.4666666666666668</v>
      </c>
      <c r="AS88" s="20">
        <f>_xll.CDXZipStreamCF.Connect.CDXRouteBing(0,2,0,$AH88,AS$84)</f>
        <v>9.4666666666666668</v>
      </c>
      <c r="AT88" s="20">
        <f>_xll.CDXZipStreamCF.Connect.CDXRouteBing(0,2,0,$AH88,AT$84)</f>
        <v>138.75</v>
      </c>
      <c r="AU88" s="20">
        <f>_xll.CDXZipStreamCF.Connect.CDXRouteBing(0,2,0,$AH88,AU$84)</f>
        <v>218.38333333333333</v>
      </c>
      <c r="AV88" s="20">
        <f>_xll.CDXZipStreamCF.Connect.CDXRouteBing(0,2,0,$AH88,AV$84)</f>
        <v>448.05</v>
      </c>
      <c r="AW88" s="20">
        <f>_xll.CDXZipStreamCF.Connect.CDXRouteBing(0,2,0,$AH88,AW$84)</f>
        <v>477.76666666666665</v>
      </c>
      <c r="AX88" s="20">
        <f>_xll.CDXZipStreamCF.Connect.CDXRouteBing(0,2,0,$AH88,AX$84)</f>
        <v>224.1</v>
      </c>
      <c r="AY88" s="98"/>
    </row>
    <row r="89" spans="1:51" x14ac:dyDescent="0.2">
      <c r="A89" s="69"/>
      <c r="B89" s="16" t="s">
        <v>2477</v>
      </c>
      <c r="C89" t="s">
        <v>3386</v>
      </c>
      <c r="D89" s="20">
        <f>_xll.CDXZipStreamCF.Connect.CDXRouteBing(0,2,0,$C89,D$84)</f>
        <v>24.766666666666666</v>
      </c>
      <c r="E89" s="20">
        <f>_xll.CDXZipStreamCF.Connect.CDXRouteBing(0,2,0,$C89,E$84)</f>
        <v>23.816666666666666</v>
      </c>
      <c r="F89" s="20">
        <f>_xll.CDXZipStreamCF.Connect.CDXRouteBing(0,2,0,$C89,F$84)</f>
        <v>17.333333333333332</v>
      </c>
      <c r="G89" s="20">
        <f>_xll.CDXZipStreamCF.Connect.CDXRouteBing(0,2,0,$C89,G$84)</f>
        <v>20.149999999999999</v>
      </c>
      <c r="H89" s="20">
        <f>_xll.CDXZipStreamCF.Connect.CDXRouteBing(0,2,0,$C89,H$84)</f>
        <v>0</v>
      </c>
      <c r="I89" s="20">
        <f>_xll.CDXZipStreamCF.Connect.CDXRouteBing(0,2,0,$C89,I$84)</f>
        <v>35.81666666666667</v>
      </c>
      <c r="J89" s="20">
        <f>_xll.CDXZipStreamCF.Connect.CDXRouteBing(0,2,0,$C89,J$84)</f>
        <v>80.533333333333331</v>
      </c>
      <c r="K89" s="20">
        <f>_xll.CDXZipStreamCF.Connect.CDXRouteBing(0,2,0,$C89,K$84)</f>
        <v>70.8</v>
      </c>
      <c r="L89" s="20">
        <f>_xll.CDXZipStreamCF.Connect.CDXRouteBing(0,2,0,$C89,L$84)</f>
        <v>71.733333333333334</v>
      </c>
      <c r="M89" s="20">
        <f>_xll.CDXZipStreamCF.Connect.CDXRouteBing(0,2,0,$C89,M$84)</f>
        <v>146.69999999999999</v>
      </c>
      <c r="N89" s="20">
        <f>_xll.CDXZipStreamCF.Connect.CDXRouteBing(0,2,0,$C89,N$84)</f>
        <v>213.1</v>
      </c>
      <c r="O89" s="20">
        <f>_xll.CDXZipStreamCF.Connect.CDXRouteBing(0,2,0,$C89,O$84)</f>
        <v>442.78333333333336</v>
      </c>
      <c r="P89" s="20">
        <f>_xll.CDXZipStreamCF.Connect.CDXRouteBing(0,2,0,$C89,P$84)</f>
        <v>466.11666666666667</v>
      </c>
      <c r="Q89" s="20">
        <f>_xll.CDXZipStreamCF.Connect.CDXRouteBing(0,2,0,$C89,Q$84)</f>
        <v>212.45</v>
      </c>
      <c r="R89" s="21"/>
      <c r="S89" s="20">
        <f t="shared" si="8"/>
        <v>9</v>
      </c>
      <c r="T89" s="20">
        <f t="shared" si="9"/>
        <v>344.95</v>
      </c>
      <c r="U89" s="98"/>
      <c r="V89" s="16"/>
      <c r="W89" s="16" t="s">
        <v>2477</v>
      </c>
      <c r="X89" t="s">
        <v>3386</v>
      </c>
      <c r="Y89" s="20">
        <f>_xll.CDXZipStreamCF.Connect.CDXRouteBing(0,2,0,$X89,Y$84)</f>
        <v>24.766666666666666</v>
      </c>
      <c r="Z89" s="20">
        <f>_xll.CDXZipStreamCF.Connect.CDXRouteBing(0,2,0,$X89,Z$84)</f>
        <v>146.69999999999999</v>
      </c>
      <c r="AA89" s="20">
        <f>_xll.CDXZipStreamCF.Connect.CDXRouteBing(0,2,0,$X89,AA$84)</f>
        <v>213.1</v>
      </c>
      <c r="AB89" s="20">
        <f>_xll.CDXZipStreamCF.Connect.CDXRouteBing(0,2,0,$X89,AB$84)</f>
        <v>442.78333333333336</v>
      </c>
      <c r="AC89" s="20">
        <f>_xll.CDXZipStreamCF.Connect.CDXRouteBing(0,2,0,$X89,AC$84)</f>
        <v>466.11666666666667</v>
      </c>
      <c r="AD89" s="20">
        <f>_xll.CDXZipStreamCF.Connect.CDXRouteBing(0,2,0,$X89,AD$84)</f>
        <v>212.45</v>
      </c>
      <c r="AE89" s="98"/>
      <c r="AF89" s="16"/>
      <c r="AG89" s="16" t="s">
        <v>2477</v>
      </c>
      <c r="AH89" t="s">
        <v>3386</v>
      </c>
      <c r="AI89" s="20">
        <f>_xll.CDXZipStreamCF.Connect.CDXRouteBing(0,2,0,$AH89,AI$84)</f>
        <v>23.816666666666666</v>
      </c>
      <c r="AJ89" s="20">
        <f>_xll.CDXZipStreamCF.Connect.CDXRouteBing(0,2,0,$AH89,AJ$84)</f>
        <v>23.816666666666666</v>
      </c>
      <c r="AK89" s="20">
        <f>_xll.CDXZipStreamCF.Connect.CDXRouteBing(0,2,0,$AH89,AK$84)</f>
        <v>23.816666666666666</v>
      </c>
      <c r="AM89" s="98"/>
      <c r="AN89" s="16"/>
      <c r="AO89" s="16" t="s">
        <v>2477</v>
      </c>
      <c r="AP89" t="s">
        <v>3386</v>
      </c>
      <c r="AQ89" s="20">
        <f>_xll.CDXZipStreamCF.Connect.CDXRouteBing(0,2,0,$AH89,AQ$84)</f>
        <v>23.816666666666666</v>
      </c>
      <c r="AR89" s="20">
        <f>_xll.CDXZipStreamCF.Connect.CDXRouteBing(0,2,0,$AH89,AR$84)</f>
        <v>23.816666666666666</v>
      </c>
      <c r="AS89" s="20">
        <f>_xll.CDXZipStreamCF.Connect.CDXRouteBing(0,2,0,$AH89,AS$84)</f>
        <v>23.816666666666666</v>
      </c>
      <c r="AT89" s="20">
        <f>_xll.CDXZipStreamCF.Connect.CDXRouteBing(0,2,0,$AH89,AT$84)</f>
        <v>146.69999999999999</v>
      </c>
      <c r="AU89" s="20">
        <f>_xll.CDXZipStreamCF.Connect.CDXRouteBing(0,2,0,$AH89,AU$84)</f>
        <v>213.1</v>
      </c>
      <c r="AV89" s="20">
        <f>_xll.CDXZipStreamCF.Connect.CDXRouteBing(0,2,0,$AH89,AV$84)</f>
        <v>442.78333333333336</v>
      </c>
      <c r="AW89" s="20">
        <f>_xll.CDXZipStreamCF.Connect.CDXRouteBing(0,2,0,$AH89,AW$84)</f>
        <v>466.11666666666667</v>
      </c>
      <c r="AX89" s="20">
        <f>_xll.CDXZipStreamCF.Connect.CDXRouteBing(0,2,0,$AH89,AX$84)</f>
        <v>212.45</v>
      </c>
      <c r="AY89" s="98"/>
    </row>
    <row r="90" spans="1:51" x14ac:dyDescent="0.2">
      <c r="A90" s="69"/>
      <c r="B90" s="16" t="s">
        <v>2480</v>
      </c>
      <c r="C90" t="s">
        <v>3402</v>
      </c>
      <c r="D90" s="20">
        <f>_xll.CDXZipStreamCF.Connect.CDXRouteBing(0,2,0,$C90,D$84)</f>
        <v>16.883333333333333</v>
      </c>
      <c r="E90" s="20">
        <f>_xll.CDXZipStreamCF.Connect.CDXRouteBing(0,2,0,$C90,E$84)</f>
        <v>26.6</v>
      </c>
      <c r="F90" s="20">
        <f>_xll.CDXZipStreamCF.Connect.CDXRouteBing(0,2,0,$C90,F$84)</f>
        <v>23.933333333333334</v>
      </c>
      <c r="G90" s="20">
        <f>_xll.CDXZipStreamCF.Connect.CDXRouteBing(0,2,0,$C90,G$84)</f>
        <v>31</v>
      </c>
      <c r="H90" s="20">
        <f>_xll.CDXZipStreamCF.Connect.CDXRouteBing(0,2,0,$C90,H$84)</f>
        <v>36.5</v>
      </c>
      <c r="I90" s="20">
        <f>_xll.CDXZipStreamCF.Connect.CDXRouteBing(0,2,0,$C90,I$84)</f>
        <v>0</v>
      </c>
      <c r="J90" s="20">
        <f>_xll.CDXZipStreamCF.Connect.CDXRouteBing(0,2,0,$C90,J$84)</f>
        <v>93.566666666666663</v>
      </c>
      <c r="K90" s="20">
        <f>_xll.CDXZipStreamCF.Connect.CDXRouteBing(0,2,0,$C90,K$84)</f>
        <v>96.266666666666666</v>
      </c>
      <c r="L90" s="20">
        <f>_xll.CDXZipStreamCF.Connect.CDXRouteBing(0,2,0,$C90,L$84)</f>
        <v>61.56666666666667</v>
      </c>
      <c r="M90" s="20">
        <f>_xll.CDXZipStreamCF.Connect.CDXRouteBing(0,2,0,$C90,M$84)</f>
        <v>130.48333333333332</v>
      </c>
      <c r="N90" s="20">
        <f>_xll.CDXZipStreamCF.Connect.CDXRouteBing(0,2,0,$C90,N$84)</f>
        <v>202.93333333333334</v>
      </c>
      <c r="O90" s="20">
        <f>_xll.CDXZipStreamCF.Connect.CDXRouteBing(0,2,0,$C90,O$84)</f>
        <v>432.61666666666667</v>
      </c>
      <c r="P90" s="20">
        <f>_xll.CDXZipStreamCF.Connect.CDXRouteBing(0,2,0,$C90,P$84)</f>
        <v>491.58333333333331</v>
      </c>
      <c r="Q90" s="20">
        <f>_xll.CDXZipStreamCF.Connect.CDXRouteBing(0,2,0,$C90,Q$84)</f>
        <v>237.91666666666666</v>
      </c>
      <c r="R90" s="21"/>
      <c r="S90" s="20">
        <f t="shared" si="8"/>
        <v>9</v>
      </c>
      <c r="T90" s="20">
        <f t="shared" si="9"/>
        <v>386.31666666666666</v>
      </c>
      <c r="U90" s="98"/>
      <c r="V90" s="16"/>
      <c r="W90" s="16" t="s">
        <v>2480</v>
      </c>
      <c r="X90" t="s">
        <v>3402</v>
      </c>
      <c r="Y90" s="20">
        <f>_xll.CDXZipStreamCF.Connect.CDXRouteBing(0,2,0,$X90,Y$84)</f>
        <v>16.883333333333333</v>
      </c>
      <c r="Z90" s="20">
        <f>_xll.CDXZipStreamCF.Connect.CDXRouteBing(0,2,0,$X90,Z$84)</f>
        <v>130.48333333333332</v>
      </c>
      <c r="AA90" s="20">
        <f>_xll.CDXZipStreamCF.Connect.CDXRouteBing(0,2,0,$X90,AA$84)</f>
        <v>202.93333333333334</v>
      </c>
      <c r="AB90" s="20">
        <f>_xll.CDXZipStreamCF.Connect.CDXRouteBing(0,2,0,$X90,AB$84)</f>
        <v>432.61666666666667</v>
      </c>
      <c r="AC90" s="20">
        <f>_xll.CDXZipStreamCF.Connect.CDXRouteBing(0,2,0,$X90,AC$84)</f>
        <v>491.58333333333331</v>
      </c>
      <c r="AD90" s="20">
        <f>_xll.CDXZipStreamCF.Connect.CDXRouteBing(0,2,0,$X90,AD$84)</f>
        <v>237.91666666666666</v>
      </c>
      <c r="AE90" s="98"/>
      <c r="AF90" s="16"/>
      <c r="AG90" s="16" t="s">
        <v>2480</v>
      </c>
      <c r="AH90" t="s">
        <v>3402</v>
      </c>
      <c r="AI90" s="20">
        <f>_xll.CDXZipStreamCF.Connect.CDXRouteBing(0,2,0,$AH90,AI$84)</f>
        <v>26.6</v>
      </c>
      <c r="AJ90" s="20">
        <f>_xll.CDXZipStreamCF.Connect.CDXRouteBing(0,2,0,$AH90,AJ$84)</f>
        <v>26.6</v>
      </c>
      <c r="AK90" s="20">
        <f>_xll.CDXZipStreamCF.Connect.CDXRouteBing(0,2,0,$AH90,AK$84)</f>
        <v>26.6</v>
      </c>
      <c r="AM90" s="98"/>
      <c r="AN90" s="16"/>
      <c r="AO90" s="16" t="s">
        <v>2480</v>
      </c>
      <c r="AP90" t="s">
        <v>3402</v>
      </c>
      <c r="AQ90" s="20">
        <f>_xll.CDXZipStreamCF.Connect.CDXRouteBing(0,2,0,$AH90,AQ$84)</f>
        <v>26.6</v>
      </c>
      <c r="AR90" s="20">
        <f>_xll.CDXZipStreamCF.Connect.CDXRouteBing(0,2,0,$AH90,AR$84)</f>
        <v>26.6</v>
      </c>
      <c r="AS90" s="20">
        <f>_xll.CDXZipStreamCF.Connect.CDXRouteBing(0,2,0,$AH90,AS$84)</f>
        <v>26.6</v>
      </c>
      <c r="AT90" s="20">
        <f>_xll.CDXZipStreamCF.Connect.CDXRouteBing(0,2,0,$AH90,AT$84)</f>
        <v>130.48333333333332</v>
      </c>
      <c r="AU90" s="20">
        <f>_xll.CDXZipStreamCF.Connect.CDXRouteBing(0,2,0,$AH90,AU$84)</f>
        <v>202.93333333333334</v>
      </c>
      <c r="AV90" s="20">
        <f>_xll.CDXZipStreamCF.Connect.CDXRouteBing(0,2,0,$AH90,AV$84)</f>
        <v>432.61666666666667</v>
      </c>
      <c r="AW90" s="20">
        <f>_xll.CDXZipStreamCF.Connect.CDXRouteBing(0,2,0,$AH90,AW$84)</f>
        <v>491.58333333333331</v>
      </c>
      <c r="AX90" s="20">
        <f>_xll.CDXZipStreamCF.Connect.CDXRouteBing(0,2,0,$AH90,AX$84)</f>
        <v>237.91666666666666</v>
      </c>
      <c r="AY90" s="98"/>
    </row>
    <row r="91" spans="1:51" x14ac:dyDescent="0.2">
      <c r="A91" s="69"/>
      <c r="B91" s="16" t="s">
        <v>2227</v>
      </c>
      <c r="C91" t="s">
        <v>3397</v>
      </c>
      <c r="D91" s="20">
        <f>_xll.CDXZipStreamCF.Connect.CDXRouteBing(0,2,0,$C91,D$84)</f>
        <v>80.533333333333331</v>
      </c>
      <c r="E91" s="20">
        <f>_xll.CDXZipStreamCF.Connect.CDXRouteBing(0,2,0,$C91,E$84)</f>
        <v>69.349999999999994</v>
      </c>
      <c r="F91" s="20">
        <f>_xll.CDXZipStreamCF.Connect.CDXRouteBing(0,2,0,$C91,F$84)</f>
        <v>81.433333333333337</v>
      </c>
      <c r="G91" s="20">
        <f>_xll.CDXZipStreamCF.Connect.CDXRouteBing(0,2,0,$C91,G$84)</f>
        <v>66.13333333333334</v>
      </c>
      <c r="H91" s="20">
        <f>_xll.CDXZipStreamCF.Connect.CDXRouteBing(0,2,0,$C91,H$84)</f>
        <v>77.966666666666669</v>
      </c>
      <c r="I91" s="20">
        <f>_xll.CDXZipStreamCF.Connect.CDXRouteBing(0,2,0,$C91,I$84)</f>
        <v>93.25</v>
      </c>
      <c r="J91" s="20">
        <f>_xll.CDXZipStreamCF.Connect.CDXRouteBing(0,2,0,$C91,J$84)</f>
        <v>0</v>
      </c>
      <c r="K91" s="20">
        <f>_xll.CDXZipStreamCF.Connect.CDXRouteBing(0,2,0,$C91,K$84)</f>
        <v>81.716666666666669</v>
      </c>
      <c r="L91" s="20">
        <f>_xll.CDXZipStreamCF.Connect.CDXRouteBing(0,2,0,$C91,L$84)</f>
        <v>136.88333333333333</v>
      </c>
      <c r="M91" s="20">
        <f>_xll.CDXZipStreamCF.Connect.CDXRouteBing(0,2,0,$C91,M$84)</f>
        <v>198.63333333333333</v>
      </c>
      <c r="N91" s="20">
        <f>_xll.CDXZipStreamCF.Connect.CDXRouteBing(0,2,0,$C91,N$84)</f>
        <v>278.25</v>
      </c>
      <c r="O91" s="20">
        <f>_xll.CDXZipStreamCF.Connect.CDXRouteBing(0,2,0,$C91,O$84)</f>
        <v>507.93333333333334</v>
      </c>
      <c r="P91" s="20">
        <f>_xll.CDXZipStreamCF.Connect.CDXRouteBing(0,2,0,$C91,P$84)</f>
        <v>462.01666666666665</v>
      </c>
      <c r="Q91" s="20">
        <f>_xll.CDXZipStreamCF.Connect.CDXRouteBing(0,2,0,$C91,Q$84)</f>
        <v>208.35</v>
      </c>
      <c r="R91" s="21"/>
      <c r="S91" s="20">
        <f t="shared" si="8"/>
        <v>8</v>
      </c>
      <c r="T91" s="20">
        <f t="shared" si="9"/>
        <v>550.38333333333333</v>
      </c>
      <c r="U91" s="98"/>
      <c r="V91" s="16"/>
      <c r="W91" s="16" t="s">
        <v>2227</v>
      </c>
      <c r="X91" t="s">
        <v>3397</v>
      </c>
      <c r="Y91" s="20">
        <f>_xll.CDXZipStreamCF.Connect.CDXRouteBing(0,2,0,$X91,Y$84)</f>
        <v>80.533333333333331</v>
      </c>
      <c r="Z91" s="20">
        <f>_xll.CDXZipStreamCF.Connect.CDXRouteBing(0,2,0,$X91,Z$84)</f>
        <v>198.63333333333333</v>
      </c>
      <c r="AA91" s="20">
        <f>_xll.CDXZipStreamCF.Connect.CDXRouteBing(0,2,0,$X91,AA$84)</f>
        <v>278.25</v>
      </c>
      <c r="AB91" s="20">
        <f>_xll.CDXZipStreamCF.Connect.CDXRouteBing(0,2,0,$X91,AB$84)</f>
        <v>507.93333333333334</v>
      </c>
      <c r="AC91" s="20">
        <f>_xll.CDXZipStreamCF.Connect.CDXRouteBing(0,2,0,$X91,AC$84)</f>
        <v>462.01666666666665</v>
      </c>
      <c r="AD91" s="20">
        <f>_xll.CDXZipStreamCF.Connect.CDXRouteBing(0,2,0,$X91,AD$84)</f>
        <v>208.35</v>
      </c>
      <c r="AE91" s="98"/>
      <c r="AF91" s="16"/>
      <c r="AG91" s="16" t="s">
        <v>2227</v>
      </c>
      <c r="AH91" t="s">
        <v>3397</v>
      </c>
      <c r="AI91" s="20">
        <f>_xll.CDXZipStreamCF.Connect.CDXRouteBing(0,2,0,$AH91,AI$84)</f>
        <v>69.349999999999994</v>
      </c>
      <c r="AJ91" s="20">
        <f>_xll.CDXZipStreamCF.Connect.CDXRouteBing(0,2,0,$AH91,AJ$84)</f>
        <v>69.349999999999994</v>
      </c>
      <c r="AK91" s="20">
        <f>_xll.CDXZipStreamCF.Connect.CDXRouteBing(0,2,0,$AH91,AK$84)</f>
        <v>69.349999999999994</v>
      </c>
      <c r="AM91" s="98"/>
      <c r="AN91" s="16"/>
      <c r="AO91" s="16" t="s">
        <v>2227</v>
      </c>
      <c r="AP91" t="s">
        <v>3397</v>
      </c>
      <c r="AQ91" s="20">
        <f>_xll.CDXZipStreamCF.Connect.CDXRouteBing(0,2,0,$AH91,AQ$84)</f>
        <v>69.349999999999994</v>
      </c>
      <c r="AR91" s="20">
        <f>_xll.CDXZipStreamCF.Connect.CDXRouteBing(0,2,0,$AH91,AR$84)</f>
        <v>69.349999999999994</v>
      </c>
      <c r="AS91" s="20">
        <f>_xll.CDXZipStreamCF.Connect.CDXRouteBing(0,2,0,$AH91,AS$84)</f>
        <v>69.349999999999994</v>
      </c>
      <c r="AT91" s="20">
        <f>_xll.CDXZipStreamCF.Connect.CDXRouteBing(0,2,0,$AH91,AT$84)</f>
        <v>198.63333333333333</v>
      </c>
      <c r="AU91" s="20">
        <f>_xll.CDXZipStreamCF.Connect.CDXRouteBing(0,2,0,$AH91,AU$84)</f>
        <v>278.25</v>
      </c>
      <c r="AV91" s="20">
        <f>_xll.CDXZipStreamCF.Connect.CDXRouteBing(0,2,0,$AH91,AV$84)</f>
        <v>507.93333333333334</v>
      </c>
      <c r="AW91" s="20">
        <f>_xll.CDXZipStreamCF.Connect.CDXRouteBing(0,2,0,$AH91,AW$84)</f>
        <v>462.01666666666665</v>
      </c>
      <c r="AX91" s="20">
        <f>_xll.CDXZipStreamCF.Connect.CDXRouteBing(0,2,0,$AH91,AX$84)</f>
        <v>208.35</v>
      </c>
      <c r="AY91" s="98"/>
    </row>
    <row r="92" spans="1:51" x14ac:dyDescent="0.2">
      <c r="A92" s="69"/>
      <c r="B92" s="16" t="s">
        <v>2514</v>
      </c>
      <c r="C92" t="s">
        <v>3389</v>
      </c>
      <c r="D92" s="20">
        <f>_xll.CDXZipStreamCF.Connect.CDXRouteBing(0,2,0,$C92,D$84)</f>
        <v>89.5</v>
      </c>
      <c r="E92" s="20">
        <f>_xll.CDXZipStreamCF.Connect.CDXRouteBing(0,2,0,$C92,E$84)</f>
        <v>87.766666666666666</v>
      </c>
      <c r="F92" s="20">
        <f>_xll.CDXZipStreamCF.Connect.CDXRouteBing(0,2,0,$C92,F$84)</f>
        <v>82.083333333333329</v>
      </c>
      <c r="G92" s="20">
        <f>_xll.CDXZipStreamCF.Connect.CDXRouteBing(0,2,0,$C92,G$84)</f>
        <v>84.1</v>
      </c>
      <c r="H92" s="20">
        <f>_xll.CDXZipStreamCF.Connect.CDXRouteBing(0,2,0,$C92,H$84)</f>
        <v>72.13333333333334</v>
      </c>
      <c r="I92" s="20">
        <f>_xll.CDXZipStreamCF.Connect.CDXRouteBing(0,2,0,$C92,I$84)</f>
        <v>97.61666666666666</v>
      </c>
      <c r="J92" s="20">
        <f>_xll.CDXZipStreamCF.Connect.CDXRouteBing(0,2,0,$C92,J$84)</f>
        <v>81.533333333333331</v>
      </c>
      <c r="K92" s="20">
        <f>_xll.CDXZipStreamCF.Connect.CDXRouteBing(0,2,0,$C92,K$84)</f>
        <v>0</v>
      </c>
      <c r="L92" s="20">
        <f>_xll.CDXZipStreamCF.Connect.CDXRouteBing(0,2,0,$C92,L$84)</f>
        <v>121.11666666666666</v>
      </c>
      <c r="M92" s="20">
        <f>_xll.CDXZipStreamCF.Connect.CDXRouteBing(0,2,0,$C92,M$84)</f>
        <v>211.43333333333334</v>
      </c>
      <c r="N92" s="20">
        <f>_xll.CDXZipStreamCF.Connect.CDXRouteBing(0,2,0,$C92,N$84)</f>
        <v>258.73333333333335</v>
      </c>
      <c r="O92" s="20">
        <f>_xll.CDXZipStreamCF.Connect.CDXRouteBing(0,2,0,$C92,O$84)</f>
        <v>488.41666666666669</v>
      </c>
      <c r="P92" s="20">
        <f>_xll.CDXZipStreamCF.Connect.CDXRouteBing(0,2,0,$C92,P$84)</f>
        <v>401.05</v>
      </c>
      <c r="Q92" s="20">
        <f>_xll.CDXZipStreamCF.Connect.CDXRouteBing(0,2,0,$C92,Q$84)</f>
        <v>147.38333333333333</v>
      </c>
      <c r="R92" s="21"/>
      <c r="S92" s="20">
        <f t="shared" si="8"/>
        <v>8</v>
      </c>
      <c r="T92" s="20">
        <f t="shared" si="9"/>
        <v>594.73333333333323</v>
      </c>
      <c r="U92" s="98"/>
      <c r="V92" s="16"/>
      <c r="W92" s="16" t="s">
        <v>2514</v>
      </c>
      <c r="X92" t="s">
        <v>3389</v>
      </c>
      <c r="Y92" s="20">
        <f>_xll.CDXZipStreamCF.Connect.CDXRouteBing(0,2,0,$X92,Y$84)</f>
        <v>89.5</v>
      </c>
      <c r="Z92" s="20">
        <f>_xll.CDXZipStreamCF.Connect.CDXRouteBing(0,2,0,$X92,Z$84)</f>
        <v>211.43333333333334</v>
      </c>
      <c r="AA92" s="20">
        <f>_xll.CDXZipStreamCF.Connect.CDXRouteBing(0,2,0,$X92,AA$84)</f>
        <v>258.73333333333335</v>
      </c>
      <c r="AB92" s="20">
        <f>_xll.CDXZipStreamCF.Connect.CDXRouteBing(0,2,0,$X92,AB$84)</f>
        <v>488.41666666666669</v>
      </c>
      <c r="AC92" s="20">
        <f>_xll.CDXZipStreamCF.Connect.CDXRouteBing(0,2,0,$X92,AC$84)</f>
        <v>401.05</v>
      </c>
      <c r="AD92" s="20">
        <f>_xll.CDXZipStreamCF.Connect.CDXRouteBing(0,2,0,$X92,AD$84)</f>
        <v>147.38333333333333</v>
      </c>
      <c r="AE92" s="98"/>
      <c r="AF92" s="16"/>
      <c r="AG92" s="16" t="s">
        <v>2514</v>
      </c>
      <c r="AH92" t="s">
        <v>3389</v>
      </c>
      <c r="AI92" s="20">
        <f>_xll.CDXZipStreamCF.Connect.CDXRouteBing(0,2,0,$AH92,AI$84)</f>
        <v>87.766666666666666</v>
      </c>
      <c r="AJ92" s="20">
        <f>_xll.CDXZipStreamCF.Connect.CDXRouteBing(0,2,0,$AH92,AJ$84)</f>
        <v>87.766666666666666</v>
      </c>
      <c r="AK92" s="20">
        <f>_xll.CDXZipStreamCF.Connect.CDXRouteBing(0,2,0,$AH92,AK$84)</f>
        <v>87.766666666666666</v>
      </c>
      <c r="AM92" s="98"/>
      <c r="AN92" s="16"/>
      <c r="AO92" s="16" t="s">
        <v>2514</v>
      </c>
      <c r="AP92" t="s">
        <v>3389</v>
      </c>
      <c r="AQ92" s="20">
        <f>_xll.CDXZipStreamCF.Connect.CDXRouteBing(0,2,0,$AH92,AQ$84)</f>
        <v>87.766666666666666</v>
      </c>
      <c r="AR92" s="20">
        <f>_xll.CDXZipStreamCF.Connect.CDXRouteBing(0,2,0,$AH92,AR$84)</f>
        <v>87.766666666666666</v>
      </c>
      <c r="AS92" s="20">
        <f>_xll.CDXZipStreamCF.Connect.CDXRouteBing(0,2,0,$AH92,AS$84)</f>
        <v>87.766666666666666</v>
      </c>
      <c r="AT92" s="20">
        <f>_xll.CDXZipStreamCF.Connect.CDXRouteBing(0,2,0,$AH92,AT$84)</f>
        <v>211.43333333333334</v>
      </c>
      <c r="AU92" s="20">
        <f>_xll.CDXZipStreamCF.Connect.CDXRouteBing(0,2,0,$AH92,AU$84)</f>
        <v>258.73333333333335</v>
      </c>
      <c r="AV92" s="20">
        <f>_xll.CDXZipStreamCF.Connect.CDXRouteBing(0,2,0,$AH92,AV$84)</f>
        <v>488.41666666666669</v>
      </c>
      <c r="AW92" s="20">
        <f>_xll.CDXZipStreamCF.Connect.CDXRouteBing(0,2,0,$AH92,AW$84)</f>
        <v>401.05</v>
      </c>
      <c r="AX92" s="20">
        <f>_xll.CDXZipStreamCF.Connect.CDXRouteBing(0,2,0,$AH92,AX$84)</f>
        <v>147.38333333333333</v>
      </c>
      <c r="AY92" s="98"/>
    </row>
    <row r="93" spans="1:51" x14ac:dyDescent="0.2">
      <c r="A93" s="69"/>
      <c r="B93" s="16" t="s">
        <v>394</v>
      </c>
      <c r="C93" t="s">
        <v>3390</v>
      </c>
      <c r="D93" s="20">
        <f>_xll.CDXZipStreamCF.Connect.CDXRouteBing(0,2,0,$C93,D$84)</f>
        <v>61.68333333333333</v>
      </c>
      <c r="E93" s="20">
        <f>_xll.CDXZipStreamCF.Connect.CDXRouteBing(0,2,0,$C93,E$84)</f>
        <v>71.166666666666671</v>
      </c>
      <c r="F93" s="20">
        <f>_xll.CDXZipStreamCF.Connect.CDXRouteBing(0,2,0,$C93,F$84)</f>
        <v>65.683333333333337</v>
      </c>
      <c r="G93" s="20">
        <f>_xll.CDXZipStreamCF.Connect.CDXRouteBing(0,2,0,$C93,G$84)</f>
        <v>75.566666666666663</v>
      </c>
      <c r="H93" s="20">
        <f>_xll.CDXZipStreamCF.Connect.CDXRouteBing(0,2,0,$C93,H$84)</f>
        <v>72.166666666666671</v>
      </c>
      <c r="I93" s="20">
        <f>_xll.CDXZipStreamCF.Connect.CDXRouteBing(0,2,0,$C93,I$84)</f>
        <v>63</v>
      </c>
      <c r="J93" s="20">
        <f>_xll.CDXZipStreamCF.Connect.CDXRouteBing(0,2,0,$C93,J$84)</f>
        <v>138.11666666666667</v>
      </c>
      <c r="K93" s="20">
        <f>_xll.CDXZipStreamCF.Connect.CDXRouteBing(0,2,0,$C93,K$84)</f>
        <v>122.75</v>
      </c>
      <c r="L93" s="20">
        <f>_xll.CDXZipStreamCF.Connect.CDXRouteBing(0,2,0,$C93,L$84)</f>
        <v>0</v>
      </c>
      <c r="M93" s="20">
        <f>_xll.CDXZipStreamCF.Connect.CDXRouteBing(0,2,0,$C93,M$84)</f>
        <v>145.71666666666667</v>
      </c>
      <c r="N93" s="20">
        <f>_xll.CDXZipStreamCF.Connect.CDXRouteBing(0,2,0,$C93,N$84)</f>
        <v>154.73333333333332</v>
      </c>
      <c r="O93" s="20">
        <f>_xll.CDXZipStreamCF.Connect.CDXRouteBing(0,2,0,$C93,O$84)</f>
        <v>384.41666666666669</v>
      </c>
      <c r="P93" s="20">
        <f>_xll.CDXZipStreamCF.Connect.CDXRouteBing(0,2,0,$C93,P$84)</f>
        <v>484.46666666666664</v>
      </c>
      <c r="Q93" s="20">
        <f>_xll.CDXZipStreamCF.Connect.CDXRouteBing(0,2,0,$C93,Q$84)</f>
        <v>230.8</v>
      </c>
      <c r="R93" s="21"/>
      <c r="S93" s="20">
        <f t="shared" si="8"/>
        <v>7</v>
      </c>
      <c r="T93" s="20">
        <f t="shared" si="9"/>
        <v>409.26666666666671</v>
      </c>
      <c r="U93" s="98"/>
      <c r="V93" s="16"/>
      <c r="W93" s="16" t="s">
        <v>394</v>
      </c>
      <c r="X93" t="s">
        <v>3390</v>
      </c>
      <c r="Y93" s="20">
        <f>_xll.CDXZipStreamCF.Connect.CDXRouteBing(0,2,0,$X93,Y$84)</f>
        <v>61.68333333333333</v>
      </c>
      <c r="Z93" s="20">
        <f>_xll.CDXZipStreamCF.Connect.CDXRouteBing(0,2,0,$X93,Z$84)</f>
        <v>145.71666666666667</v>
      </c>
      <c r="AA93" s="20">
        <f>_xll.CDXZipStreamCF.Connect.CDXRouteBing(0,2,0,$X93,AA$84)</f>
        <v>154.73333333333332</v>
      </c>
      <c r="AB93" s="20">
        <f>_xll.CDXZipStreamCF.Connect.CDXRouteBing(0,2,0,$X93,AB$84)</f>
        <v>384.41666666666669</v>
      </c>
      <c r="AC93" s="20">
        <f>_xll.CDXZipStreamCF.Connect.CDXRouteBing(0,2,0,$X93,AC$84)</f>
        <v>484.46666666666664</v>
      </c>
      <c r="AD93" s="20">
        <f>_xll.CDXZipStreamCF.Connect.CDXRouteBing(0,2,0,$X93,AD$84)</f>
        <v>230.8</v>
      </c>
      <c r="AE93" s="98"/>
      <c r="AF93" s="16"/>
      <c r="AG93" s="16" t="s">
        <v>394</v>
      </c>
      <c r="AH93" t="s">
        <v>3390</v>
      </c>
      <c r="AI93" s="20">
        <f>_xll.CDXZipStreamCF.Connect.CDXRouteBing(0,2,0,$AH93,AI$84)</f>
        <v>71.166666666666671</v>
      </c>
      <c r="AJ93" s="20">
        <f>_xll.CDXZipStreamCF.Connect.CDXRouteBing(0,2,0,$AH93,AJ$84)</f>
        <v>71.166666666666671</v>
      </c>
      <c r="AK93" s="20">
        <f>_xll.CDXZipStreamCF.Connect.CDXRouteBing(0,2,0,$AH93,AK$84)</f>
        <v>71.166666666666671</v>
      </c>
      <c r="AM93" s="98"/>
      <c r="AN93" s="16"/>
      <c r="AO93" s="16" t="s">
        <v>394</v>
      </c>
      <c r="AP93" t="s">
        <v>3390</v>
      </c>
      <c r="AQ93" s="20">
        <f>_xll.CDXZipStreamCF.Connect.CDXRouteBing(0,2,0,$AH93,AQ$84)</f>
        <v>71.166666666666671</v>
      </c>
      <c r="AR93" s="20">
        <f>_xll.CDXZipStreamCF.Connect.CDXRouteBing(0,2,0,$AH93,AR$84)</f>
        <v>71.166666666666671</v>
      </c>
      <c r="AS93" s="20">
        <f>_xll.CDXZipStreamCF.Connect.CDXRouteBing(0,2,0,$AH93,AS$84)</f>
        <v>71.166666666666671</v>
      </c>
      <c r="AT93" s="20">
        <f>_xll.CDXZipStreamCF.Connect.CDXRouteBing(0,2,0,$AH93,AT$84)</f>
        <v>145.71666666666667</v>
      </c>
      <c r="AU93" s="20">
        <f>_xll.CDXZipStreamCF.Connect.CDXRouteBing(0,2,0,$AH93,AU$84)</f>
        <v>154.73333333333332</v>
      </c>
      <c r="AV93" s="20">
        <f>_xll.CDXZipStreamCF.Connect.CDXRouteBing(0,2,0,$AH93,AV$84)</f>
        <v>384.41666666666669</v>
      </c>
      <c r="AW93" s="20">
        <f>_xll.CDXZipStreamCF.Connect.CDXRouteBing(0,2,0,$AH93,AW$84)</f>
        <v>484.46666666666664</v>
      </c>
      <c r="AX93" s="20">
        <f>_xll.CDXZipStreamCF.Connect.CDXRouteBing(0,2,0,$AH93,AX$84)</f>
        <v>230.8</v>
      </c>
      <c r="AY93" s="98"/>
    </row>
    <row r="94" spans="1:51" x14ac:dyDescent="0.2">
      <c r="A94" s="69"/>
      <c r="B94" s="24" t="s">
        <v>3025</v>
      </c>
      <c r="C94" s="25" t="s">
        <v>3387</v>
      </c>
      <c r="D94" s="20">
        <f>_xll.CDXZipStreamCF.Connect.CDXRouteBing(0,2,0,$C94,D$84)</f>
        <v>127.35</v>
      </c>
      <c r="E94" s="20">
        <f>_xll.CDXZipStreamCF.Connect.CDXRouteBing(0,2,0,$C94,E$84)</f>
        <v>131.76666666666668</v>
      </c>
      <c r="F94" s="20">
        <f>_xll.CDXZipStreamCF.Connect.CDXRouteBing(0,2,0,$C94,F$84)</f>
        <v>134.4</v>
      </c>
      <c r="G94" s="20">
        <f>_xll.CDXZipStreamCF.Connect.CDXRouteBing(0,2,0,$C94,G$84)</f>
        <v>136.16666666666666</v>
      </c>
      <c r="H94" s="20">
        <f>_xll.CDXZipStreamCF.Connect.CDXRouteBing(0,2,0,$C94,H$84)</f>
        <v>146.96666666666667</v>
      </c>
      <c r="I94" s="20">
        <f>_xll.CDXZipStreamCF.Connect.CDXRouteBing(0,2,0,$C94,I$84)</f>
        <v>128.35</v>
      </c>
      <c r="J94" s="20">
        <f>_xll.CDXZipStreamCF.Connect.CDXRouteBing(0,2,0,$C94,J$84)</f>
        <v>198.73333333333332</v>
      </c>
      <c r="K94" s="20">
        <f>_xll.CDXZipStreamCF.Connect.CDXRouteBing(0,2,0,$C94,K$84)</f>
        <v>209.01666666666668</v>
      </c>
      <c r="L94" s="20">
        <f>_xll.CDXZipStreamCF.Connect.CDXRouteBing(0,2,0,$C94,L$84)</f>
        <v>144.73333333333332</v>
      </c>
      <c r="M94" s="20">
        <f>_xll.CDXZipStreamCF.Connect.CDXRouteBing(0,2,0,$C94,M$84)</f>
        <v>0</v>
      </c>
      <c r="N94" s="20">
        <f>_xll.CDXZipStreamCF.Connect.CDXRouteBing(0,2,0,$C94,N$84)</f>
        <v>259.91666666666669</v>
      </c>
      <c r="O94" s="20">
        <f>_xll.CDXZipStreamCF.Connect.CDXRouteBing(0,2,0,$C94,O$84)</f>
        <v>461.48333333333335</v>
      </c>
      <c r="P94" s="20">
        <f>_xll.CDXZipStreamCF.Connect.CDXRouteBing(0,2,0,$C94,P$84)</f>
        <v>604.33333333333337</v>
      </c>
      <c r="Q94" s="20">
        <f>_xll.CDXZipStreamCF.Connect.CDXRouteBing(0,2,0,$C94,Q$84)</f>
        <v>350.66666666666669</v>
      </c>
      <c r="R94" s="21"/>
      <c r="S94" s="22">
        <f t="shared" si="8"/>
        <v>1</v>
      </c>
      <c r="T94" s="22">
        <f t="shared" si="9"/>
        <v>0</v>
      </c>
      <c r="U94" s="98"/>
      <c r="V94" s="16"/>
      <c r="W94" s="24" t="s">
        <v>3025</v>
      </c>
      <c r="X94" s="25" t="s">
        <v>3387</v>
      </c>
      <c r="Y94" s="20">
        <f>_xll.CDXZipStreamCF.Connect.CDXRouteBing(0,2,0,$X94,Y$84)</f>
        <v>127.35</v>
      </c>
      <c r="Z94" s="20">
        <f>_xll.CDXZipStreamCF.Connect.CDXRouteBing(0,2,0,$X94,Z$84)</f>
        <v>0</v>
      </c>
      <c r="AA94" s="20">
        <f>_xll.CDXZipStreamCF.Connect.CDXRouteBing(0,2,0,$X94,AA$84)</f>
        <v>259.91666666666669</v>
      </c>
      <c r="AB94" s="20">
        <f>_xll.CDXZipStreamCF.Connect.CDXRouteBing(0,2,0,$X94,AB$84)</f>
        <v>461.48333333333335</v>
      </c>
      <c r="AC94" s="20">
        <f>_xll.CDXZipStreamCF.Connect.CDXRouteBing(0,2,0,$X94,AC$84)</f>
        <v>604.33333333333337</v>
      </c>
      <c r="AD94" s="20">
        <f>_xll.CDXZipStreamCF.Connect.CDXRouteBing(0,2,0,$X94,AD$84)</f>
        <v>350.66666666666669</v>
      </c>
      <c r="AE94" s="98"/>
      <c r="AF94" s="16"/>
      <c r="AG94" s="16" t="s">
        <v>3025</v>
      </c>
      <c r="AH94" t="s">
        <v>3387</v>
      </c>
      <c r="AI94" s="86">
        <f>_xll.CDXZipStreamCF.Connect.CDXRouteBing(0,2,0,$AH94,AI$84)</f>
        <v>131.76666666666668</v>
      </c>
      <c r="AJ94" s="86">
        <f>_xll.CDXZipStreamCF.Connect.CDXRouteBing(0,2,0,$AH94,AJ$84)</f>
        <v>131.76666666666668</v>
      </c>
      <c r="AK94" s="86">
        <f>_xll.CDXZipStreamCF.Connect.CDXRouteBing(0,2,0,$AH94,AK$84)</f>
        <v>131.76666666666668</v>
      </c>
      <c r="AM94" s="98"/>
      <c r="AN94" s="16"/>
      <c r="AO94" s="16" t="s">
        <v>3025</v>
      </c>
      <c r="AP94" t="s">
        <v>3387</v>
      </c>
      <c r="AQ94" s="86">
        <f>_xll.CDXZipStreamCF.Connect.CDXRouteBing(0,2,0,$AH94,AQ$84)</f>
        <v>131.76666666666668</v>
      </c>
      <c r="AR94" s="86">
        <f>_xll.CDXZipStreamCF.Connect.CDXRouteBing(0,2,0,$AH94,AR$84)</f>
        <v>131.76666666666668</v>
      </c>
      <c r="AS94" s="86">
        <f>_xll.CDXZipStreamCF.Connect.CDXRouteBing(0,2,0,$AH94,AS$84)</f>
        <v>131.76666666666668</v>
      </c>
      <c r="AT94" s="20">
        <f>_xll.CDXZipStreamCF.Connect.CDXRouteBing(0,2,0,$AH94,AT$84)</f>
        <v>0</v>
      </c>
      <c r="AU94" s="20">
        <f>_xll.CDXZipStreamCF.Connect.CDXRouteBing(0,2,0,$AH94,AU$84)</f>
        <v>259.91666666666669</v>
      </c>
      <c r="AV94" s="20">
        <f>_xll.CDXZipStreamCF.Connect.CDXRouteBing(0,2,0,$AH94,AV$84)</f>
        <v>461.48333333333335</v>
      </c>
      <c r="AW94" s="20">
        <f>_xll.CDXZipStreamCF.Connect.CDXRouteBing(0,2,0,$AH94,AW$84)</f>
        <v>604.33333333333337</v>
      </c>
      <c r="AX94" s="20">
        <f>_xll.CDXZipStreamCF.Connect.CDXRouteBing(0,2,0,$AH94,AX$84)</f>
        <v>350.66666666666669</v>
      </c>
      <c r="AY94" s="98"/>
    </row>
    <row r="95" spans="1:51" x14ac:dyDescent="0.2">
      <c r="A95" s="69"/>
      <c r="B95" s="24" t="s">
        <v>767</v>
      </c>
      <c r="C95" s="25" t="s">
        <v>3393</v>
      </c>
      <c r="D95" s="20">
        <f>_xll.CDXZipStreamCF.Connect.CDXRouteBing(0,2,0,$C95,D$84)</f>
        <v>202.88333333333333</v>
      </c>
      <c r="E95" s="20">
        <f>_xll.CDXZipStreamCF.Connect.CDXRouteBing(0,2,0,$C95,E$84)</f>
        <v>212.36666666666667</v>
      </c>
      <c r="F95" s="20">
        <f>_xll.CDXZipStreamCF.Connect.CDXRouteBing(0,2,0,$C95,F$84)</f>
        <v>206.88333333333333</v>
      </c>
      <c r="G95" s="20">
        <f>_xll.CDXZipStreamCF.Connect.CDXRouteBing(0,2,0,$C95,G$84)</f>
        <v>216.76666666666668</v>
      </c>
      <c r="H95" s="20">
        <f>_xll.CDXZipStreamCF.Connect.CDXRouteBing(0,2,0,$C95,H$84)</f>
        <v>213.36666666666667</v>
      </c>
      <c r="I95" s="20">
        <f>_xll.CDXZipStreamCF.Connect.CDXRouteBing(0,2,0,$C95,I$84)</f>
        <v>204.31666666666666</v>
      </c>
      <c r="J95" s="20">
        <f>_xll.CDXZipStreamCF.Connect.CDXRouteBing(0,2,0,$C95,J$84)</f>
        <v>279.33333333333331</v>
      </c>
      <c r="K95" s="20">
        <f>_xll.CDXZipStreamCF.Connect.CDXRouteBing(0,2,0,$C95,K$84)</f>
        <v>259.46666666666664</v>
      </c>
      <c r="L95" s="20">
        <f>_xll.CDXZipStreamCF.Connect.CDXRouteBing(0,2,0,$C95,L$84)</f>
        <v>155.43333333333334</v>
      </c>
      <c r="M95" s="20">
        <f>_xll.CDXZipStreamCF.Connect.CDXRouteBing(0,2,0,$C95,M$84)</f>
        <v>257.3</v>
      </c>
      <c r="N95" s="20">
        <f>_xll.CDXZipStreamCF.Connect.CDXRouteBing(0,2,0,$C95,N$84)</f>
        <v>0</v>
      </c>
      <c r="O95" s="20">
        <f>_xll.CDXZipStreamCF.Connect.CDXRouteBing(0,2,0,$C95,O$84)</f>
        <v>249.96666666666667</v>
      </c>
      <c r="P95" s="20">
        <f>_xll.CDXZipStreamCF.Connect.CDXRouteBing(0,2,0,$C95,P$84)</f>
        <v>446.93333333333334</v>
      </c>
      <c r="Q95" s="20">
        <f>_xll.CDXZipStreamCF.Connect.CDXRouteBing(0,2,0,$C95,Q$84)</f>
        <v>200.46666666666667</v>
      </c>
      <c r="R95" s="21"/>
      <c r="S95" s="22">
        <f t="shared" si="8"/>
        <v>1</v>
      </c>
      <c r="T95" s="22">
        <f t="shared" si="9"/>
        <v>0</v>
      </c>
      <c r="U95" s="98"/>
      <c r="V95" s="16"/>
      <c r="W95" s="24" t="s">
        <v>767</v>
      </c>
      <c r="X95" s="25" t="s">
        <v>3393</v>
      </c>
      <c r="Y95" s="20">
        <f>_xll.CDXZipStreamCF.Connect.CDXRouteBing(0,2,0,$X95,Y$84)</f>
        <v>202.88333333333333</v>
      </c>
      <c r="Z95" s="20">
        <f>_xll.CDXZipStreamCF.Connect.CDXRouteBing(0,2,0,$X95,Z$84)</f>
        <v>257.3</v>
      </c>
      <c r="AA95" s="20">
        <f>_xll.CDXZipStreamCF.Connect.CDXRouteBing(0,2,0,$X95,AA$84)</f>
        <v>0</v>
      </c>
      <c r="AB95" s="20">
        <f>_xll.CDXZipStreamCF.Connect.CDXRouteBing(0,2,0,$X95,AB$84)</f>
        <v>249.96666666666667</v>
      </c>
      <c r="AC95" s="20">
        <f>_xll.CDXZipStreamCF.Connect.CDXRouteBing(0,2,0,$X95,AC$84)</f>
        <v>446.93333333333334</v>
      </c>
      <c r="AD95" s="20">
        <f>_xll.CDXZipStreamCF.Connect.CDXRouteBing(0,2,0,$X95,AD$84)</f>
        <v>200.46666666666667</v>
      </c>
      <c r="AE95" s="98"/>
      <c r="AF95" s="16"/>
      <c r="AG95" s="16" t="s">
        <v>767</v>
      </c>
      <c r="AH95" t="s">
        <v>3393</v>
      </c>
      <c r="AI95" s="86">
        <f>_xll.CDXZipStreamCF.Connect.CDXRouteBing(0,2,0,$AH95,AI$84)</f>
        <v>212.36666666666667</v>
      </c>
      <c r="AJ95" s="86">
        <f>_xll.CDXZipStreamCF.Connect.CDXRouteBing(0,2,0,$AH95,AJ$84)</f>
        <v>212.36666666666667</v>
      </c>
      <c r="AK95" s="86">
        <f>_xll.CDXZipStreamCF.Connect.CDXRouteBing(0,2,0,$AH95,AK$84)</f>
        <v>212.36666666666667</v>
      </c>
      <c r="AM95" s="98"/>
      <c r="AN95" s="16"/>
      <c r="AO95" s="16" t="s">
        <v>767</v>
      </c>
      <c r="AP95" t="s">
        <v>3393</v>
      </c>
      <c r="AQ95" s="86">
        <f>_xll.CDXZipStreamCF.Connect.CDXRouteBing(0,2,0,$AH95,AQ$84)</f>
        <v>212.36666666666667</v>
      </c>
      <c r="AR95" s="86">
        <f>_xll.CDXZipStreamCF.Connect.CDXRouteBing(0,2,0,$AH95,AR$84)</f>
        <v>212.36666666666667</v>
      </c>
      <c r="AS95" s="86">
        <f>_xll.CDXZipStreamCF.Connect.CDXRouteBing(0,2,0,$AH95,AS$84)</f>
        <v>212.36666666666667</v>
      </c>
      <c r="AT95" s="20">
        <f>_xll.CDXZipStreamCF.Connect.CDXRouteBing(0,2,0,$AH95,AT$84)</f>
        <v>257.3</v>
      </c>
      <c r="AU95" s="20">
        <f>_xll.CDXZipStreamCF.Connect.CDXRouteBing(0,2,0,$AH95,AU$84)</f>
        <v>0</v>
      </c>
      <c r="AV95" s="20">
        <f>_xll.CDXZipStreamCF.Connect.CDXRouteBing(0,2,0,$AH95,AV$84)</f>
        <v>249.96666666666667</v>
      </c>
      <c r="AW95" s="20">
        <f>_xll.CDXZipStreamCF.Connect.CDXRouteBing(0,2,0,$AH95,AW$84)</f>
        <v>446.93333333333334</v>
      </c>
      <c r="AX95" s="20">
        <f>_xll.CDXZipStreamCF.Connect.CDXRouteBing(0,2,0,$AH95,AX$84)</f>
        <v>200.46666666666667</v>
      </c>
      <c r="AY95" s="98"/>
    </row>
    <row r="96" spans="1:51" x14ac:dyDescent="0.2">
      <c r="A96" s="69"/>
      <c r="B96" s="24" t="s">
        <v>772</v>
      </c>
      <c r="C96" s="25" t="s">
        <v>3394</v>
      </c>
      <c r="D96" s="20">
        <f>_xll.CDXZipStreamCF.Connect.CDXRouteBing(0,2,0,$C96,D$84)</f>
        <v>433.11666666666667</v>
      </c>
      <c r="E96" s="20">
        <f>_xll.CDXZipStreamCF.Connect.CDXRouteBing(0,2,0,$C96,E$84)</f>
        <v>442.6</v>
      </c>
      <c r="F96" s="20">
        <f>_xll.CDXZipStreamCF.Connect.CDXRouteBing(0,2,0,$C96,F$84)</f>
        <v>437.11666666666667</v>
      </c>
      <c r="G96" s="20">
        <f>_xll.CDXZipStreamCF.Connect.CDXRouteBing(0,2,0,$C96,G$84)</f>
        <v>447</v>
      </c>
      <c r="H96" s="20">
        <f>_xll.CDXZipStreamCF.Connect.CDXRouteBing(0,2,0,$C96,H$84)</f>
        <v>443.6</v>
      </c>
      <c r="I96" s="20">
        <f>_xll.CDXZipStreamCF.Connect.CDXRouteBing(0,2,0,$C96,I$84)</f>
        <v>434.55</v>
      </c>
      <c r="J96" s="20">
        <f>_xll.CDXZipStreamCF.Connect.CDXRouteBing(0,2,0,$C96,J$84)</f>
        <v>509.56666666666666</v>
      </c>
      <c r="K96" s="20">
        <f>_xll.CDXZipStreamCF.Connect.CDXRouteBing(0,2,0,$C96,K$84)</f>
        <v>489.7</v>
      </c>
      <c r="L96" s="20">
        <f>_xll.CDXZipStreamCF.Connect.CDXRouteBing(0,2,0,$C96,L$84)</f>
        <v>385.66666666666669</v>
      </c>
      <c r="M96" s="20">
        <f>_xll.CDXZipStreamCF.Connect.CDXRouteBing(0,2,0,$C96,M$84)</f>
        <v>459.96666666666664</v>
      </c>
      <c r="N96" s="20">
        <f>_xll.CDXZipStreamCF.Connect.CDXRouteBing(0,2,0,$C96,N$84)</f>
        <v>250.53333333333333</v>
      </c>
      <c r="O96" s="20">
        <f>_xll.CDXZipStreamCF.Connect.CDXRouteBing(0,2,0,$C96,O$84)</f>
        <v>0</v>
      </c>
      <c r="P96" s="20">
        <f>_xll.CDXZipStreamCF.Connect.CDXRouteBing(0,2,0,$C96,P$84)</f>
        <v>376.88333333333333</v>
      </c>
      <c r="Q96" s="20">
        <f>_xll.CDXZipStreamCF.Connect.CDXRouteBing(0,2,0,$C96,Q$84)</f>
        <v>430.5</v>
      </c>
      <c r="R96" s="21"/>
      <c r="S96" s="22">
        <f t="shared" si="8"/>
        <v>1</v>
      </c>
      <c r="T96" s="22">
        <f t="shared" si="9"/>
        <v>0</v>
      </c>
      <c r="U96" s="98"/>
      <c r="V96" s="16"/>
      <c r="W96" s="24" t="s">
        <v>772</v>
      </c>
      <c r="X96" s="25" t="s">
        <v>3394</v>
      </c>
      <c r="Y96" s="20">
        <f>_xll.CDXZipStreamCF.Connect.CDXRouteBing(0,2,0,$X96,Y$84)</f>
        <v>433.11666666666667</v>
      </c>
      <c r="Z96" s="20">
        <f>_xll.CDXZipStreamCF.Connect.CDXRouteBing(0,2,0,$X96,Z$84)</f>
        <v>459.96666666666664</v>
      </c>
      <c r="AA96" s="20">
        <f>_xll.CDXZipStreamCF.Connect.CDXRouteBing(0,2,0,$X96,AA$84)</f>
        <v>250.53333333333333</v>
      </c>
      <c r="AB96" s="20">
        <f>_xll.CDXZipStreamCF.Connect.CDXRouteBing(0,2,0,$X96,AB$84)</f>
        <v>0</v>
      </c>
      <c r="AC96" s="20">
        <f>_xll.CDXZipStreamCF.Connect.CDXRouteBing(0,2,0,$X96,AC$84)</f>
        <v>376.88333333333333</v>
      </c>
      <c r="AD96" s="20">
        <f>_xll.CDXZipStreamCF.Connect.CDXRouteBing(0,2,0,$X96,AD$84)</f>
        <v>430.5</v>
      </c>
      <c r="AE96" s="98"/>
      <c r="AF96" s="16"/>
      <c r="AG96" s="16" t="s">
        <v>772</v>
      </c>
      <c r="AH96" t="s">
        <v>3394</v>
      </c>
      <c r="AI96" s="86">
        <f>_xll.CDXZipStreamCF.Connect.CDXRouteBing(0,2,0,$AH96,AI$84)</f>
        <v>442.6</v>
      </c>
      <c r="AJ96" s="86">
        <f>_xll.CDXZipStreamCF.Connect.CDXRouteBing(0,2,0,$AH96,AJ$84)</f>
        <v>442.6</v>
      </c>
      <c r="AK96" s="86">
        <f>_xll.CDXZipStreamCF.Connect.CDXRouteBing(0,2,0,$AH96,AK$84)</f>
        <v>442.6</v>
      </c>
      <c r="AM96" s="98"/>
      <c r="AN96" s="16"/>
      <c r="AO96" s="16" t="s">
        <v>772</v>
      </c>
      <c r="AP96" t="s">
        <v>3394</v>
      </c>
      <c r="AQ96" s="86">
        <f>_xll.CDXZipStreamCF.Connect.CDXRouteBing(0,2,0,$AH96,AQ$84)</f>
        <v>442.6</v>
      </c>
      <c r="AR96" s="86">
        <f>_xll.CDXZipStreamCF.Connect.CDXRouteBing(0,2,0,$AH96,AR$84)</f>
        <v>442.6</v>
      </c>
      <c r="AS96" s="86">
        <f>_xll.CDXZipStreamCF.Connect.CDXRouteBing(0,2,0,$AH96,AS$84)</f>
        <v>442.6</v>
      </c>
      <c r="AT96" s="20">
        <f>_xll.CDXZipStreamCF.Connect.CDXRouteBing(0,2,0,$AH96,AT$84)</f>
        <v>459.96666666666664</v>
      </c>
      <c r="AU96" s="20">
        <f>_xll.CDXZipStreamCF.Connect.CDXRouteBing(0,2,0,$AH96,AU$84)</f>
        <v>250.53333333333333</v>
      </c>
      <c r="AV96" s="20">
        <f>_xll.CDXZipStreamCF.Connect.CDXRouteBing(0,2,0,$AH96,AV$84)</f>
        <v>0</v>
      </c>
      <c r="AW96" s="20">
        <f>_xll.CDXZipStreamCF.Connect.CDXRouteBing(0,2,0,$AH96,AW$84)</f>
        <v>376.88333333333333</v>
      </c>
      <c r="AX96" s="20">
        <f>_xll.CDXZipStreamCF.Connect.CDXRouteBing(0,2,0,$AH96,AX$84)</f>
        <v>430.5</v>
      </c>
      <c r="AY96" s="98"/>
    </row>
    <row r="97" spans="1:51" x14ac:dyDescent="0.2">
      <c r="A97" s="69"/>
      <c r="B97" s="24" t="s">
        <v>3126</v>
      </c>
      <c r="C97" s="25" t="s">
        <v>3396</v>
      </c>
      <c r="D97" s="20">
        <f>_xll.CDXZipStreamCF.Connect.CDXRouteBing(0,2,0,$C97,D$84)</f>
        <v>480.66666666666669</v>
      </c>
      <c r="E97" s="20">
        <f>_xll.CDXZipStreamCF.Connect.CDXRouteBing(0,2,0,$C97,E$84)</f>
        <v>478.93333333333334</v>
      </c>
      <c r="F97" s="20">
        <f>_xll.CDXZipStreamCF.Connect.CDXRouteBing(0,2,0,$C97,F$84)</f>
        <v>473.25</v>
      </c>
      <c r="G97" s="20">
        <f>_xll.CDXZipStreamCF.Connect.CDXRouteBing(0,2,0,$C97,G$84)</f>
        <v>475.26666666666665</v>
      </c>
      <c r="H97" s="20">
        <f>_xll.CDXZipStreamCF.Connect.CDXRouteBing(0,2,0,$C97,H$84)</f>
        <v>463.3</v>
      </c>
      <c r="I97" s="20">
        <f>_xll.CDXZipStreamCF.Connect.CDXRouteBing(0,2,0,$C97,I$84)</f>
        <v>488.78333333333336</v>
      </c>
      <c r="J97" s="20">
        <f>_xll.CDXZipStreamCF.Connect.CDXRouteBing(0,2,0,$C97,J$84)</f>
        <v>458.91666666666669</v>
      </c>
      <c r="K97" s="20">
        <f>_xll.CDXZipStreamCF.Connect.CDXRouteBing(0,2,0,$C97,K$84)</f>
        <v>398.73333333333335</v>
      </c>
      <c r="L97" s="20">
        <f>_xll.CDXZipStreamCF.Connect.CDXRouteBing(0,2,0,$C97,L$84)</f>
        <v>481.18333333333334</v>
      </c>
      <c r="M97" s="20">
        <f>_xll.CDXZipStreamCF.Connect.CDXRouteBing(0,2,0,$C97,M$84)</f>
        <v>602.6</v>
      </c>
      <c r="N97" s="20">
        <f>_xll.CDXZipStreamCF.Connect.CDXRouteBing(0,2,0,$C97,N$84)</f>
        <v>445.03333333333336</v>
      </c>
      <c r="O97" s="20">
        <f>_xll.CDXZipStreamCF.Connect.CDXRouteBing(0,2,0,$C97,O$84)</f>
        <v>378.11666666666667</v>
      </c>
      <c r="P97" s="20">
        <f>_xll.CDXZipStreamCF.Connect.CDXRouteBing(0,2,0,$C97,P$84)</f>
        <v>0</v>
      </c>
      <c r="Q97" s="20">
        <f>_xll.CDXZipStreamCF.Connect.CDXRouteBing(0,2,0,$C97,Q$84)</f>
        <v>273.58333333333331</v>
      </c>
      <c r="R97" s="21"/>
      <c r="S97" s="22">
        <f t="shared" si="8"/>
        <v>1</v>
      </c>
      <c r="T97" s="22">
        <f t="shared" si="9"/>
        <v>0</v>
      </c>
      <c r="U97" s="98"/>
      <c r="V97" s="16"/>
      <c r="W97" s="24" t="s">
        <v>3126</v>
      </c>
      <c r="X97" s="25" t="s">
        <v>3396</v>
      </c>
      <c r="Y97" s="20">
        <f>_xll.CDXZipStreamCF.Connect.CDXRouteBing(0,2,0,$X97,Y$84)</f>
        <v>480.66666666666669</v>
      </c>
      <c r="Z97" s="20">
        <f>_xll.CDXZipStreamCF.Connect.CDXRouteBing(0,2,0,$X97,Z$84)</f>
        <v>602.6</v>
      </c>
      <c r="AA97" s="20">
        <f>_xll.CDXZipStreamCF.Connect.CDXRouteBing(0,2,0,$X97,AA$84)</f>
        <v>445.03333333333336</v>
      </c>
      <c r="AB97" s="20">
        <f>_xll.CDXZipStreamCF.Connect.CDXRouteBing(0,2,0,$X97,AB$84)</f>
        <v>378.11666666666667</v>
      </c>
      <c r="AC97" s="20">
        <f>_xll.CDXZipStreamCF.Connect.CDXRouteBing(0,2,0,$X97,AC$84)</f>
        <v>0</v>
      </c>
      <c r="AD97" s="20">
        <f>_xll.CDXZipStreamCF.Connect.CDXRouteBing(0,2,0,$X97,AD$84)</f>
        <v>273.58333333333331</v>
      </c>
      <c r="AE97" s="98"/>
      <c r="AF97" s="16"/>
      <c r="AG97" s="16" t="s">
        <v>3126</v>
      </c>
      <c r="AH97" t="s">
        <v>3396</v>
      </c>
      <c r="AI97" s="86">
        <f>_xll.CDXZipStreamCF.Connect.CDXRouteBing(0,2,0,$AH97,AI$84)</f>
        <v>478.93333333333334</v>
      </c>
      <c r="AJ97" s="86">
        <f>_xll.CDXZipStreamCF.Connect.CDXRouteBing(0,2,0,$AH97,AJ$84)</f>
        <v>478.93333333333334</v>
      </c>
      <c r="AK97" s="86">
        <f>_xll.CDXZipStreamCF.Connect.CDXRouteBing(0,2,0,$AH97,AK$84)</f>
        <v>478.93333333333334</v>
      </c>
      <c r="AM97" s="98"/>
      <c r="AN97" s="16"/>
      <c r="AO97" s="16" t="s">
        <v>3126</v>
      </c>
      <c r="AP97" t="s">
        <v>3396</v>
      </c>
      <c r="AQ97" s="86">
        <f>_xll.CDXZipStreamCF.Connect.CDXRouteBing(0,2,0,$AH97,AQ$84)</f>
        <v>478.93333333333334</v>
      </c>
      <c r="AR97" s="86">
        <f>_xll.CDXZipStreamCF.Connect.CDXRouteBing(0,2,0,$AH97,AR$84)</f>
        <v>478.93333333333334</v>
      </c>
      <c r="AS97" s="86">
        <f>_xll.CDXZipStreamCF.Connect.CDXRouteBing(0,2,0,$AH97,AS$84)</f>
        <v>478.93333333333334</v>
      </c>
      <c r="AT97" s="20">
        <f>_xll.CDXZipStreamCF.Connect.CDXRouteBing(0,2,0,$AH97,AT$84)</f>
        <v>602.6</v>
      </c>
      <c r="AU97" s="20">
        <f>_xll.CDXZipStreamCF.Connect.CDXRouteBing(0,2,0,$AH97,AU$84)</f>
        <v>445.03333333333336</v>
      </c>
      <c r="AV97" s="20">
        <f>_xll.CDXZipStreamCF.Connect.CDXRouteBing(0,2,0,$AH97,AV$84)</f>
        <v>378.11666666666667</v>
      </c>
      <c r="AW97" s="20">
        <f>_xll.CDXZipStreamCF.Connect.CDXRouteBing(0,2,0,$AH97,AW$84)</f>
        <v>0</v>
      </c>
      <c r="AX97" s="20">
        <f>_xll.CDXZipStreamCF.Connect.CDXRouteBing(0,2,0,$AH97,AX$84)</f>
        <v>273.58333333333331</v>
      </c>
      <c r="AY97" s="98"/>
    </row>
    <row r="98" spans="1:51" ht="16" thickBot="1" x14ac:dyDescent="0.25">
      <c r="A98" s="69"/>
      <c r="B98" s="24" t="s">
        <v>3052</v>
      </c>
      <c r="C98" s="25" t="s">
        <v>3399</v>
      </c>
      <c r="D98" s="33">
        <f>_xll.CDXZipStreamCF.Connect.CDXRouteBing(0,2,0,$C98,D$84)</f>
        <v>228.56666666666666</v>
      </c>
      <c r="E98" s="33">
        <f>_xll.CDXZipStreamCF.Connect.CDXRouteBing(0,2,0,$C98,E$84)</f>
        <v>226.83333333333334</v>
      </c>
      <c r="F98" s="33">
        <f>_xll.CDXZipStreamCF.Connect.CDXRouteBing(0,2,0,$C98,F$84)</f>
        <v>221.15</v>
      </c>
      <c r="G98" s="33">
        <f>_xll.CDXZipStreamCF.Connect.CDXRouteBing(0,2,0,$C98,G$84)</f>
        <v>223.18333333333334</v>
      </c>
      <c r="H98" s="33">
        <f>_xll.CDXZipStreamCF.Connect.CDXRouteBing(0,2,0,$C98,H$84)</f>
        <v>211.2</v>
      </c>
      <c r="I98" s="33">
        <f>_xll.CDXZipStreamCF.Connect.CDXRouteBing(0,2,0,$C98,I$84)</f>
        <v>236.7</v>
      </c>
      <c r="J98" s="33">
        <f>_xll.CDXZipStreamCF.Connect.CDXRouteBing(0,2,0,$C98,J$84)</f>
        <v>206.83333333333334</v>
      </c>
      <c r="K98" s="33">
        <f>_xll.CDXZipStreamCF.Connect.CDXRouteBing(0,2,0,$C98,K$84)</f>
        <v>146.63333333333333</v>
      </c>
      <c r="L98" s="33">
        <f>_xll.CDXZipStreamCF.Connect.CDXRouteBing(0,2,0,$C98,L$84)</f>
        <v>229.1</v>
      </c>
      <c r="M98" s="33">
        <f>_xll.CDXZipStreamCF.Connect.CDXRouteBing(0,2,0,$C98,M$84)</f>
        <v>350.5</v>
      </c>
      <c r="N98" s="33">
        <f>_xll.CDXZipStreamCF.Connect.CDXRouteBing(0,2,0,$C98,N$84)</f>
        <v>198.76666666666668</v>
      </c>
      <c r="O98" s="33">
        <f>_xll.CDXZipStreamCF.Connect.CDXRouteBing(0,2,0,$C98,O$84)</f>
        <v>429.16666666666669</v>
      </c>
      <c r="P98" s="33">
        <f>_xll.CDXZipStreamCF.Connect.CDXRouteBing(0,2,0,$C98,P$84)</f>
        <v>276.46666666666664</v>
      </c>
      <c r="Q98" s="33">
        <f>_xll.CDXZipStreamCF.Connect.CDXRouteBing(0,2,0,$C98,Q$84)</f>
        <v>0</v>
      </c>
      <c r="R98" s="21"/>
      <c r="S98" s="52">
        <f t="shared" si="8"/>
        <v>1</v>
      </c>
      <c r="T98" s="52">
        <f t="shared" si="9"/>
        <v>0</v>
      </c>
      <c r="U98" s="98"/>
      <c r="V98" s="16"/>
      <c r="W98" s="24" t="s">
        <v>3052</v>
      </c>
      <c r="X98" s="25" t="s">
        <v>3399</v>
      </c>
      <c r="Y98" s="33">
        <f>_xll.CDXZipStreamCF.Connect.CDXRouteBing(0,2,0,$X98,Y$84)</f>
        <v>228.56666666666666</v>
      </c>
      <c r="Z98" s="33">
        <f>_xll.CDXZipStreamCF.Connect.CDXRouteBing(0,2,0,$X98,Z$84)</f>
        <v>350.5</v>
      </c>
      <c r="AA98" s="33">
        <f>_xll.CDXZipStreamCF.Connect.CDXRouteBing(0,2,0,$X98,AA$84)</f>
        <v>198.76666666666668</v>
      </c>
      <c r="AB98" s="33">
        <f>_xll.CDXZipStreamCF.Connect.CDXRouteBing(0,2,0,$X98,AB$84)</f>
        <v>429.16666666666669</v>
      </c>
      <c r="AC98" s="33">
        <f>_xll.CDXZipStreamCF.Connect.CDXRouteBing(0,2,0,$X98,AC$84)</f>
        <v>276.46666666666664</v>
      </c>
      <c r="AD98" s="33">
        <f>_xll.CDXZipStreamCF.Connect.CDXRouteBing(0,2,0,$X98,AD$84)</f>
        <v>0</v>
      </c>
      <c r="AE98" s="98"/>
      <c r="AF98" s="16"/>
      <c r="AG98" s="16" t="s">
        <v>3052</v>
      </c>
      <c r="AH98" t="s">
        <v>3399</v>
      </c>
      <c r="AI98" s="87">
        <f>_xll.CDXZipStreamCF.Connect.CDXRouteBing(0,2,0,$AH98,AI$84)</f>
        <v>226.83333333333334</v>
      </c>
      <c r="AJ98" s="87">
        <f>_xll.CDXZipStreamCF.Connect.CDXRouteBing(0,2,0,$AH98,AJ$84)</f>
        <v>226.83333333333334</v>
      </c>
      <c r="AK98" s="87">
        <f>_xll.CDXZipStreamCF.Connect.CDXRouteBing(0,2,0,$AH98,AK$84)</f>
        <v>226.83333333333334</v>
      </c>
      <c r="AM98" s="98"/>
      <c r="AN98" s="16"/>
      <c r="AO98" s="16" t="s">
        <v>3052</v>
      </c>
      <c r="AP98" t="s">
        <v>3399</v>
      </c>
      <c r="AQ98" s="87">
        <f>_xll.CDXZipStreamCF.Connect.CDXRouteBing(0,2,0,$AH98,AQ$84)</f>
        <v>226.83333333333334</v>
      </c>
      <c r="AR98" s="87">
        <f>_xll.CDXZipStreamCF.Connect.CDXRouteBing(0,2,0,$AH98,AR$84)</f>
        <v>226.83333333333334</v>
      </c>
      <c r="AS98" s="87">
        <f>_xll.CDXZipStreamCF.Connect.CDXRouteBing(0,2,0,$AH98,AS$84)</f>
        <v>226.83333333333334</v>
      </c>
      <c r="AT98" s="33">
        <f>_xll.CDXZipStreamCF.Connect.CDXRouteBing(0,2,0,$AH98,AT$84)</f>
        <v>350.5</v>
      </c>
      <c r="AU98" s="33">
        <f>_xll.CDXZipStreamCF.Connect.CDXRouteBing(0,2,0,$AH98,AU$84)</f>
        <v>198.76666666666668</v>
      </c>
      <c r="AV98" s="33">
        <f>_xll.CDXZipStreamCF.Connect.CDXRouteBing(0,2,0,$AH98,AV$84)</f>
        <v>429.16666666666669</v>
      </c>
      <c r="AW98" s="33">
        <f>_xll.CDXZipStreamCF.Connect.CDXRouteBing(0,2,0,$AH98,AW$84)</f>
        <v>276.46666666666664</v>
      </c>
      <c r="AX98" s="33">
        <f>_xll.CDXZipStreamCF.Connect.CDXRouteBing(0,2,0,$AH98,AX$84)</f>
        <v>0</v>
      </c>
      <c r="AY98" s="98"/>
    </row>
    <row r="99" spans="1:51" s="53" customFormat="1" x14ac:dyDescent="0.2">
      <c r="A99" s="57"/>
      <c r="B99" s="58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97"/>
      <c r="V99" s="58"/>
      <c r="W99" s="58"/>
      <c r="AE99" s="97"/>
      <c r="AF99" s="58"/>
      <c r="AG99" s="58"/>
      <c r="AM99" s="97"/>
      <c r="AN99" s="58"/>
      <c r="AO99" s="58"/>
      <c r="AY99" s="97"/>
    </row>
    <row r="100" spans="1:51" s="55" customFormat="1" ht="16" thickBot="1" x14ac:dyDescent="0.25">
      <c r="A100" s="59"/>
      <c r="B100" s="60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101"/>
      <c r="V100" s="60"/>
      <c r="W100" s="60"/>
      <c r="AE100" s="101"/>
      <c r="AF100" s="60"/>
      <c r="AG100" s="60"/>
      <c r="AM100" s="101"/>
      <c r="AN100" s="60"/>
      <c r="AO100" s="60"/>
      <c r="AY100" s="101"/>
    </row>
    <row r="101" spans="1:51" s="41" customFormat="1" x14ac:dyDescent="0.2">
      <c r="A101" s="39"/>
      <c r="B101" s="40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U101" s="97"/>
      <c r="V101" s="40"/>
      <c r="W101" s="40"/>
      <c r="AE101" s="97"/>
      <c r="AF101" s="40"/>
      <c r="AG101" s="40"/>
      <c r="AH101" s="79" t="s">
        <v>4043</v>
      </c>
      <c r="AI101" s="81" t="s">
        <v>4087</v>
      </c>
      <c r="AJ101" s="81" t="s">
        <v>4086</v>
      </c>
      <c r="AK101" s="81" t="s">
        <v>4085</v>
      </c>
      <c r="AM101" s="97"/>
      <c r="AN101" s="40"/>
      <c r="AO101" s="40"/>
      <c r="AP101" s="79" t="s">
        <v>4043</v>
      </c>
      <c r="AQ101" s="81" t="s">
        <v>4087</v>
      </c>
      <c r="AR101" s="81" t="s">
        <v>4086</v>
      </c>
      <c r="AS101" s="81" t="s">
        <v>4085</v>
      </c>
      <c r="AT101" s="63" t="s">
        <v>4430</v>
      </c>
      <c r="AU101" s="63" t="s">
        <v>4430</v>
      </c>
      <c r="AY101" s="97"/>
    </row>
    <row r="102" spans="1:51" s="17" customFormat="1" x14ac:dyDescent="0.2">
      <c r="A102" s="43"/>
      <c r="B102" s="36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98"/>
      <c r="V102" s="36"/>
      <c r="W102" s="36"/>
      <c r="AE102" s="98"/>
      <c r="AF102" s="36"/>
      <c r="AG102" s="36"/>
      <c r="AH102" s="31" t="s">
        <v>4044</v>
      </c>
      <c r="AI102" s="27" t="s">
        <v>4067</v>
      </c>
      <c r="AJ102" s="27" t="s">
        <v>4067</v>
      </c>
      <c r="AK102" s="27" t="s">
        <v>4056</v>
      </c>
      <c r="AM102" s="98"/>
      <c r="AN102" s="36"/>
      <c r="AO102" s="36"/>
      <c r="AP102" s="31" t="s">
        <v>4044</v>
      </c>
      <c r="AQ102" s="27" t="s">
        <v>4067</v>
      </c>
      <c r="AR102" s="27" t="s">
        <v>4067</v>
      </c>
      <c r="AS102" s="27" t="s">
        <v>4056</v>
      </c>
      <c r="AT102" s="25" t="s">
        <v>4431</v>
      </c>
      <c r="AU102" s="25" t="s">
        <v>4431</v>
      </c>
      <c r="AY102" s="98"/>
    </row>
    <row r="103" spans="1:51" s="17" customFormat="1" x14ac:dyDescent="0.2">
      <c r="A103" s="44"/>
      <c r="B103" s="37"/>
      <c r="C103" s="31" t="s">
        <v>0</v>
      </c>
      <c r="D103" s="36" t="s">
        <v>2502</v>
      </c>
      <c r="E103" s="36" t="s">
        <v>2498</v>
      </c>
      <c r="F103" s="36" t="s">
        <v>2507</v>
      </c>
      <c r="G103" s="36" t="s">
        <v>757</v>
      </c>
      <c r="H103" s="36" t="s">
        <v>370</v>
      </c>
      <c r="I103" s="36" t="s">
        <v>377</v>
      </c>
      <c r="J103" s="36" t="s">
        <v>380</v>
      </c>
      <c r="K103" s="36" t="s">
        <v>754</v>
      </c>
      <c r="L103" s="36" t="s">
        <v>2490</v>
      </c>
      <c r="M103" s="36" t="s">
        <v>2496</v>
      </c>
      <c r="N103" s="36" t="s">
        <v>760</v>
      </c>
      <c r="U103" s="98"/>
      <c r="V103" s="37"/>
      <c r="W103" s="37"/>
      <c r="X103" s="31" t="s">
        <v>0</v>
      </c>
      <c r="Y103" s="17" t="s">
        <v>2502</v>
      </c>
      <c r="Z103" s="17" t="s">
        <v>2498</v>
      </c>
      <c r="AA103" s="17" t="s">
        <v>2490</v>
      </c>
      <c r="AE103" s="98"/>
      <c r="AF103" s="37"/>
      <c r="AG103" s="37"/>
      <c r="AH103" s="31" t="s">
        <v>0</v>
      </c>
      <c r="AI103" s="27" t="s">
        <v>377</v>
      </c>
      <c r="AJ103" s="27" t="s">
        <v>377</v>
      </c>
      <c r="AK103" s="27" t="s">
        <v>377</v>
      </c>
      <c r="AM103" s="98"/>
      <c r="AN103" s="37"/>
      <c r="AO103" s="37"/>
      <c r="AP103" s="31" t="s">
        <v>0</v>
      </c>
      <c r="AQ103" s="27" t="s">
        <v>377</v>
      </c>
      <c r="AR103" s="27" t="s">
        <v>377</v>
      </c>
      <c r="AS103" s="27" t="s">
        <v>377</v>
      </c>
      <c r="AT103" s="25" t="s">
        <v>2498</v>
      </c>
      <c r="AU103" s="25" t="s">
        <v>2490</v>
      </c>
      <c r="AY103" s="98"/>
    </row>
    <row r="104" spans="1:51" s="48" customFormat="1" ht="16" thickBot="1" x14ac:dyDescent="0.25">
      <c r="A104" s="45" t="s">
        <v>14</v>
      </c>
      <c r="B104" s="46" t="s">
        <v>0</v>
      </c>
      <c r="C104" s="47" t="s">
        <v>3157</v>
      </c>
      <c r="D104" s="48" t="s">
        <v>3414</v>
      </c>
      <c r="E104" s="48" t="s">
        <v>3409</v>
      </c>
      <c r="F104" s="48" t="s">
        <v>3412</v>
      </c>
      <c r="G104" s="48" t="s">
        <v>3408</v>
      </c>
      <c r="H104" s="48" t="s">
        <v>3410</v>
      </c>
      <c r="I104" s="48" t="s">
        <v>3411</v>
      </c>
      <c r="J104" s="48" t="s">
        <v>3405</v>
      </c>
      <c r="K104" s="48" t="s">
        <v>3404</v>
      </c>
      <c r="L104" s="48" t="s">
        <v>3406</v>
      </c>
      <c r="M104" s="48" t="s">
        <v>3403</v>
      </c>
      <c r="N104" s="48" t="s">
        <v>3407</v>
      </c>
      <c r="S104" s="48" t="s">
        <v>4432</v>
      </c>
      <c r="T104" s="48" t="s">
        <v>4433</v>
      </c>
      <c r="U104" s="101"/>
      <c r="V104" s="46" t="s">
        <v>14</v>
      </c>
      <c r="W104" s="46" t="s">
        <v>0</v>
      </c>
      <c r="X104" s="47" t="s">
        <v>3157</v>
      </c>
      <c r="Y104" s="48" t="s">
        <v>3414</v>
      </c>
      <c r="Z104" s="48" t="s">
        <v>3409</v>
      </c>
      <c r="AA104" s="48" t="s">
        <v>3406</v>
      </c>
      <c r="AE104" s="101"/>
      <c r="AF104" s="46" t="s">
        <v>14</v>
      </c>
      <c r="AG104" s="46" t="s">
        <v>0</v>
      </c>
      <c r="AH104" s="47" t="s">
        <v>3157</v>
      </c>
      <c r="AI104" s="83" t="s">
        <v>3411</v>
      </c>
      <c r="AJ104" s="83" t="s">
        <v>3411</v>
      </c>
      <c r="AK104" s="83" t="s">
        <v>3411</v>
      </c>
      <c r="AM104" s="101"/>
      <c r="AN104" s="46" t="s">
        <v>14</v>
      </c>
      <c r="AO104" s="46" t="s">
        <v>0</v>
      </c>
      <c r="AP104" s="47" t="s">
        <v>3157</v>
      </c>
      <c r="AQ104" s="83" t="s">
        <v>3411</v>
      </c>
      <c r="AR104" s="83" t="s">
        <v>3411</v>
      </c>
      <c r="AS104" s="83" t="s">
        <v>3411</v>
      </c>
      <c r="AT104" s="72" t="s">
        <v>3409</v>
      </c>
      <c r="AU104" s="72" t="s">
        <v>3406</v>
      </c>
      <c r="AY104" s="101"/>
    </row>
    <row r="105" spans="1:51" x14ac:dyDescent="0.2">
      <c r="A105" s="69" t="s">
        <v>375</v>
      </c>
      <c r="B105" s="24" t="s">
        <v>2502</v>
      </c>
      <c r="C105" s="25" t="s">
        <v>3414</v>
      </c>
      <c r="D105" s="34">
        <f>_xll.CDXZipStreamCF.Connect.CDXRouteBing(0,2,0,$C105,D$104)</f>
        <v>0</v>
      </c>
      <c r="E105" s="34">
        <f>_xll.CDXZipStreamCF.Connect.CDXRouteBing(0,2,0,$C105,E$104)</f>
        <v>86.36666666666666</v>
      </c>
      <c r="F105" s="34">
        <f>_xll.CDXZipStreamCF.Connect.CDXRouteBing(0,2,0,$C105,F$104)</f>
        <v>90.7</v>
      </c>
      <c r="G105" s="34">
        <f>_xll.CDXZipStreamCF.Connect.CDXRouteBing(0,2,0,$C105,G$104)</f>
        <v>63.216666666666669</v>
      </c>
      <c r="H105" s="34">
        <f>_xll.CDXZipStreamCF.Connect.CDXRouteBing(0,2,0,$C105,H$104)</f>
        <v>48.43333333333333</v>
      </c>
      <c r="I105" s="34">
        <f>_xll.CDXZipStreamCF.Connect.CDXRouteBing(0,2,0,$C105,I$104)</f>
        <v>23.683333333333334</v>
      </c>
      <c r="J105" s="34">
        <f>_xll.CDXZipStreamCF.Connect.CDXRouteBing(0,2,0,$C105,J$104)</f>
        <v>124.4</v>
      </c>
      <c r="K105" s="34">
        <f>_xll.CDXZipStreamCF.Connect.CDXRouteBing(0,2,0,$C105,K$104)</f>
        <v>122.78333333333333</v>
      </c>
      <c r="L105" s="34">
        <f>_xll.CDXZipStreamCF.Connect.CDXRouteBing(0,2,0,$C105,L$104)</f>
        <v>110.81666666666666</v>
      </c>
      <c r="M105" s="34">
        <f>_xll.CDXZipStreamCF.Connect.CDXRouteBing(0,2,0,$C105,M$104)</f>
        <v>140.61666666666667</v>
      </c>
      <c r="N105" s="34">
        <f>_xll.CDXZipStreamCF.Connect.CDXRouteBing(0,2,0,$C105,N$104)</f>
        <v>119.2</v>
      </c>
      <c r="O105" s="21"/>
      <c r="P105" s="21"/>
      <c r="Q105" s="21"/>
      <c r="R105" s="21"/>
      <c r="S105" s="35">
        <f t="shared" ref="S105:S115" si="10">COUNTIFS(D105:R105,"&lt;=120")</f>
        <v>8</v>
      </c>
      <c r="T105" s="35">
        <f t="shared" ref="T105:T115" si="11">SUMIF(D105:R105,"&lt;121")</f>
        <v>542.41666666666663</v>
      </c>
      <c r="U105" s="98"/>
      <c r="V105" s="16" t="s">
        <v>375</v>
      </c>
      <c r="W105" s="24" t="s">
        <v>2502</v>
      </c>
      <c r="X105" s="25" t="s">
        <v>3414</v>
      </c>
      <c r="Y105" s="34">
        <f>_xll.CDXZipStreamCF.Connect.CDXRouteBing(0,2,0,$X105,Y$104)</f>
        <v>0</v>
      </c>
      <c r="Z105" s="34">
        <f>_xll.CDXZipStreamCF.Connect.CDXRouteBing(0,2,0,$X105,Z$104)</f>
        <v>86.36666666666666</v>
      </c>
      <c r="AA105" s="34">
        <f>_xll.CDXZipStreamCF.Connect.CDXRouteBing(0,2,0,$X105,AA$104)</f>
        <v>110.81666666666666</v>
      </c>
      <c r="AE105" s="98"/>
      <c r="AF105" s="16" t="s">
        <v>375</v>
      </c>
      <c r="AG105" s="16" t="s">
        <v>2502</v>
      </c>
      <c r="AH105" t="s">
        <v>3414</v>
      </c>
      <c r="AI105" s="34">
        <f>_xll.CDXZipStreamCF.Connect.CDXRouteBing(0,2,0,$AH105,AI$104)</f>
        <v>23.683333333333334</v>
      </c>
      <c r="AJ105" s="34">
        <f>_xll.CDXZipStreamCF.Connect.CDXRouteBing(0,2,0,$AH105,AJ$104)</f>
        <v>23.683333333333334</v>
      </c>
      <c r="AK105" s="34">
        <f>_xll.CDXZipStreamCF.Connect.CDXRouteBing(0,2,0,$AH105,AK$104)</f>
        <v>23.683333333333334</v>
      </c>
      <c r="AM105" s="98"/>
      <c r="AN105" s="16" t="s">
        <v>375</v>
      </c>
      <c r="AO105" s="16" t="s">
        <v>2502</v>
      </c>
      <c r="AP105" t="s">
        <v>3414</v>
      </c>
      <c r="AQ105" s="34">
        <f>_xll.CDXZipStreamCF.Connect.CDXRouteBing(0,2,0,$AH105,AQ$104)</f>
        <v>23.683333333333334</v>
      </c>
      <c r="AR105" s="34">
        <f>_xll.CDXZipStreamCF.Connect.CDXRouteBing(0,2,0,$AH105,AR$104)</f>
        <v>23.683333333333334</v>
      </c>
      <c r="AS105" s="34">
        <f>_xll.CDXZipStreamCF.Connect.CDXRouteBing(0,2,0,$AH105,AS$104)</f>
        <v>23.683333333333334</v>
      </c>
      <c r="AT105" s="34">
        <f>_xll.CDXZipStreamCF.Connect.CDXRouteBing(0,2,0,$AH105,AT$104)</f>
        <v>86.36666666666666</v>
      </c>
      <c r="AU105" s="34">
        <f>_xll.CDXZipStreamCF.Connect.CDXRouteBing(0,2,0,$AH105,AU$104)</f>
        <v>110.81666666666666</v>
      </c>
      <c r="AY105" s="98"/>
    </row>
    <row r="106" spans="1:51" x14ac:dyDescent="0.2">
      <c r="A106" s="69"/>
      <c r="B106" s="24" t="s">
        <v>2498</v>
      </c>
      <c r="C106" s="25" t="s">
        <v>3409</v>
      </c>
      <c r="D106" s="20">
        <f>_xll.CDXZipStreamCF.Connect.CDXRouteBing(0,2,0,$C106,D$104)</f>
        <v>87.75</v>
      </c>
      <c r="E106" s="20">
        <f>_xll.CDXZipStreamCF.Connect.CDXRouteBing(0,2,0,$C106,E$104)</f>
        <v>0</v>
      </c>
      <c r="F106" s="20">
        <f>_xll.CDXZipStreamCF.Connect.CDXRouteBing(0,2,0,$C106,F$104)</f>
        <v>7.05</v>
      </c>
      <c r="G106" s="20">
        <f>_xll.CDXZipStreamCF.Connect.CDXRouteBing(0,2,0,$C106,G$104)</f>
        <v>130.18333333333334</v>
      </c>
      <c r="H106" s="20">
        <f>_xll.CDXZipStreamCF.Connect.CDXRouteBing(0,2,0,$C106,H$104)</f>
        <v>128.80000000000001</v>
      </c>
      <c r="I106" s="20">
        <f>_xll.CDXZipStreamCF.Connect.CDXRouteBing(0,2,0,$C106,I$104)</f>
        <v>104.1</v>
      </c>
      <c r="J106" s="20">
        <f>_xll.CDXZipStreamCF.Connect.CDXRouteBing(0,2,0,$C106,J$104)</f>
        <v>94.9</v>
      </c>
      <c r="K106" s="20">
        <f>_xll.CDXZipStreamCF.Connect.CDXRouteBing(0,2,0,$C106,K$104)</f>
        <v>93.283333333333331</v>
      </c>
      <c r="L106" s="20">
        <f>_xll.CDXZipStreamCF.Connect.CDXRouteBing(0,2,0,$C106,L$104)</f>
        <v>121.76666666666667</v>
      </c>
      <c r="M106" s="20">
        <f>_xll.CDXZipStreamCF.Connect.CDXRouteBing(0,2,0,$C106,M$104)</f>
        <v>114.03333333333333</v>
      </c>
      <c r="N106" s="20">
        <f>_xll.CDXZipStreamCF.Connect.CDXRouteBing(0,2,0,$C106,N$104)</f>
        <v>130.15</v>
      </c>
      <c r="O106" s="21"/>
      <c r="P106" s="21"/>
      <c r="Q106" s="21"/>
      <c r="R106" s="21"/>
      <c r="S106" s="22">
        <f t="shared" si="10"/>
        <v>7</v>
      </c>
      <c r="T106" s="22">
        <f t="shared" si="11"/>
        <v>501.11666666666656</v>
      </c>
      <c r="U106" s="98"/>
      <c r="V106" s="16"/>
      <c r="W106" s="24" t="s">
        <v>2498</v>
      </c>
      <c r="X106" s="25" t="s">
        <v>3409</v>
      </c>
      <c r="Y106" s="20">
        <f>_xll.CDXZipStreamCF.Connect.CDXRouteBing(0,2,0,$X106,Y$104)</f>
        <v>87.75</v>
      </c>
      <c r="Z106" s="20">
        <f>_xll.CDXZipStreamCF.Connect.CDXRouteBing(0,2,0,$X106,Z$104)</f>
        <v>0</v>
      </c>
      <c r="AA106" s="20">
        <f>_xll.CDXZipStreamCF.Connect.CDXRouteBing(0,2,0,$X106,AA$104)</f>
        <v>121.76666666666667</v>
      </c>
      <c r="AE106" s="98"/>
      <c r="AF106" s="16"/>
      <c r="AG106" s="16" t="s">
        <v>2498</v>
      </c>
      <c r="AH106" t="s">
        <v>3409</v>
      </c>
      <c r="AI106" s="20">
        <f>_xll.CDXZipStreamCF.Connect.CDXRouteBing(0,2,0,$AH106,AI$104)</f>
        <v>104.1</v>
      </c>
      <c r="AJ106" s="20">
        <f>_xll.CDXZipStreamCF.Connect.CDXRouteBing(0,2,0,$AH106,AJ$104)</f>
        <v>104.1</v>
      </c>
      <c r="AK106" s="20">
        <f>_xll.CDXZipStreamCF.Connect.CDXRouteBing(0,2,0,$AH106,AK$104)</f>
        <v>104.1</v>
      </c>
      <c r="AM106" s="98"/>
      <c r="AN106" s="16"/>
      <c r="AO106" s="16" t="s">
        <v>2498</v>
      </c>
      <c r="AP106" t="s">
        <v>3409</v>
      </c>
      <c r="AQ106" s="20">
        <f>_xll.CDXZipStreamCF.Connect.CDXRouteBing(0,2,0,$AH106,AQ$104)</f>
        <v>104.1</v>
      </c>
      <c r="AR106" s="20">
        <f>_xll.CDXZipStreamCF.Connect.CDXRouteBing(0,2,0,$AH106,AR$104)</f>
        <v>104.1</v>
      </c>
      <c r="AS106" s="20">
        <f>_xll.CDXZipStreamCF.Connect.CDXRouteBing(0,2,0,$AH106,AS$104)</f>
        <v>104.1</v>
      </c>
      <c r="AT106" s="20">
        <f>_xll.CDXZipStreamCF.Connect.CDXRouteBing(0,2,0,$AH106,AT$104)</f>
        <v>0</v>
      </c>
      <c r="AU106" s="20">
        <f>_xll.CDXZipStreamCF.Connect.CDXRouteBing(0,2,0,$AH106,AU$104)</f>
        <v>121.76666666666667</v>
      </c>
      <c r="AY106" s="98"/>
    </row>
    <row r="107" spans="1:51" x14ac:dyDescent="0.2">
      <c r="A107" s="69"/>
      <c r="B107" s="16" t="s">
        <v>2507</v>
      </c>
      <c r="C107" t="s">
        <v>3412</v>
      </c>
      <c r="D107" s="20">
        <f>_xll.CDXZipStreamCF.Connect.CDXRouteBing(0,2,0,$C107,D$104)</f>
        <v>93.4</v>
      </c>
      <c r="E107" s="20">
        <f>_xll.CDXZipStreamCF.Connect.CDXRouteBing(0,2,0,$C107,E$104)</f>
        <v>5.6333333333333337</v>
      </c>
      <c r="F107" s="20">
        <f>_xll.CDXZipStreamCF.Connect.CDXRouteBing(0,2,0,$C107,F$104)</f>
        <v>0</v>
      </c>
      <c r="G107" s="20">
        <f>_xll.CDXZipStreamCF.Connect.CDXRouteBing(0,2,0,$C107,G$104)</f>
        <v>135.83333333333334</v>
      </c>
      <c r="H107" s="20">
        <f>_xll.CDXZipStreamCF.Connect.CDXRouteBing(0,2,0,$C107,H$104)</f>
        <v>134.44999999999999</v>
      </c>
      <c r="I107" s="20">
        <f>_xll.CDXZipStreamCF.Connect.CDXRouteBing(0,2,0,$C107,I$104)</f>
        <v>109.75</v>
      </c>
      <c r="J107" s="20">
        <f>_xll.CDXZipStreamCF.Connect.CDXRouteBing(0,2,0,$C107,J$104)</f>
        <v>100.55</v>
      </c>
      <c r="K107" s="20">
        <f>_xll.CDXZipStreamCF.Connect.CDXRouteBing(0,2,0,$C107,K$104)</f>
        <v>98.933333333333337</v>
      </c>
      <c r="L107" s="20">
        <f>_xll.CDXZipStreamCF.Connect.CDXRouteBing(0,2,0,$C107,L$104)</f>
        <v>118.51666666666667</v>
      </c>
      <c r="M107" s="20">
        <f>_xll.CDXZipStreamCF.Connect.CDXRouteBing(0,2,0,$C107,M$104)</f>
        <v>114.88333333333334</v>
      </c>
      <c r="N107" s="20">
        <f>_xll.CDXZipStreamCF.Connect.CDXRouteBing(0,2,0,$C107,N$104)</f>
        <v>126.9</v>
      </c>
      <c r="O107" s="21"/>
      <c r="P107" s="21"/>
      <c r="Q107" s="21"/>
      <c r="R107" s="21"/>
      <c r="S107" s="20">
        <f t="shared" si="10"/>
        <v>8</v>
      </c>
      <c r="T107" s="20">
        <f t="shared" si="11"/>
        <v>641.66666666666674</v>
      </c>
      <c r="U107" s="98"/>
      <c r="V107" s="16"/>
      <c r="W107" s="16" t="s">
        <v>2507</v>
      </c>
      <c r="X107" t="s">
        <v>3412</v>
      </c>
      <c r="Y107" s="20">
        <f>_xll.CDXZipStreamCF.Connect.CDXRouteBing(0,2,0,$X107,Y$104)</f>
        <v>93.4</v>
      </c>
      <c r="Z107" s="20">
        <f>_xll.CDXZipStreamCF.Connect.CDXRouteBing(0,2,0,$X107,Z$104)</f>
        <v>5.6333333333333337</v>
      </c>
      <c r="AA107" s="20">
        <f>_xll.CDXZipStreamCF.Connect.CDXRouteBing(0,2,0,$X107,AA$104)</f>
        <v>118.51666666666667</v>
      </c>
      <c r="AE107" s="98"/>
      <c r="AF107" s="16"/>
      <c r="AG107" s="16" t="s">
        <v>2507</v>
      </c>
      <c r="AH107" t="s">
        <v>3412</v>
      </c>
      <c r="AI107" s="20">
        <f>_xll.CDXZipStreamCF.Connect.CDXRouteBing(0,2,0,$AH107,AI$104)</f>
        <v>109.75</v>
      </c>
      <c r="AJ107" s="20">
        <f>_xll.CDXZipStreamCF.Connect.CDXRouteBing(0,2,0,$AH107,AJ$104)</f>
        <v>109.75</v>
      </c>
      <c r="AK107" s="20">
        <f>_xll.CDXZipStreamCF.Connect.CDXRouteBing(0,2,0,$AH107,AK$104)</f>
        <v>109.75</v>
      </c>
      <c r="AM107" s="98"/>
      <c r="AN107" s="16"/>
      <c r="AO107" s="16" t="s">
        <v>2507</v>
      </c>
      <c r="AP107" t="s">
        <v>3412</v>
      </c>
      <c r="AQ107" s="20">
        <f>_xll.CDXZipStreamCF.Connect.CDXRouteBing(0,2,0,$AH107,AQ$104)</f>
        <v>109.75</v>
      </c>
      <c r="AR107" s="20">
        <f>_xll.CDXZipStreamCF.Connect.CDXRouteBing(0,2,0,$AH107,AR$104)</f>
        <v>109.75</v>
      </c>
      <c r="AS107" s="20">
        <f>_xll.CDXZipStreamCF.Connect.CDXRouteBing(0,2,0,$AH107,AS$104)</f>
        <v>109.75</v>
      </c>
      <c r="AT107" s="20">
        <f>_xll.CDXZipStreamCF.Connect.CDXRouteBing(0,2,0,$AH107,AT$104)</f>
        <v>5.6333333333333337</v>
      </c>
      <c r="AU107" s="20">
        <f>_xll.CDXZipStreamCF.Connect.CDXRouteBing(0,2,0,$AH107,AU$104)</f>
        <v>118.51666666666667</v>
      </c>
      <c r="AY107" s="98"/>
    </row>
    <row r="108" spans="1:51" x14ac:dyDescent="0.2">
      <c r="A108" s="69"/>
      <c r="B108" s="16" t="s">
        <v>757</v>
      </c>
      <c r="C108" t="s">
        <v>3408</v>
      </c>
      <c r="D108" s="20">
        <f>_xll.CDXZipStreamCF.Connect.CDXRouteBing(0,2,0,$C108,D$104)</f>
        <v>64.86666666666666</v>
      </c>
      <c r="E108" s="20">
        <f>_xll.CDXZipStreamCF.Connect.CDXRouteBing(0,2,0,$C108,E$104)</f>
        <v>131.56666666666666</v>
      </c>
      <c r="F108" s="20">
        <f>_xll.CDXZipStreamCF.Connect.CDXRouteBing(0,2,0,$C108,F$104)</f>
        <v>135.91666666666666</v>
      </c>
      <c r="G108" s="20">
        <f>_xll.CDXZipStreamCF.Connect.CDXRouteBing(0,2,0,$C108,G$104)</f>
        <v>0</v>
      </c>
      <c r="H108" s="20">
        <f>_xll.CDXZipStreamCF.Connect.CDXRouteBing(0,2,0,$C108,H$104)</f>
        <v>19.366666666666667</v>
      </c>
      <c r="I108" s="20">
        <f>_xll.CDXZipStreamCF.Connect.CDXRouteBing(0,2,0,$C108,I$104)</f>
        <v>77.8</v>
      </c>
      <c r="J108" s="20">
        <f>_xll.CDXZipStreamCF.Connect.CDXRouteBing(0,2,0,$C108,J$104)</f>
        <v>99.35</v>
      </c>
      <c r="K108" s="20">
        <f>_xll.CDXZipStreamCF.Connect.CDXRouteBing(0,2,0,$C108,K$104)</f>
        <v>99.05</v>
      </c>
      <c r="L108" s="20">
        <f>_xll.CDXZipStreamCF.Connect.CDXRouteBing(0,2,0,$C108,L$104)</f>
        <v>169.51666666666668</v>
      </c>
      <c r="M108" s="20">
        <f>_xll.CDXZipStreamCF.Connect.CDXRouteBing(0,2,0,$C108,M$104)</f>
        <v>199.3</v>
      </c>
      <c r="N108" s="20">
        <f>_xll.CDXZipStreamCF.Connect.CDXRouteBing(0,2,0,$C108,N$104)</f>
        <v>177.88333333333333</v>
      </c>
      <c r="O108" s="21"/>
      <c r="P108" s="21"/>
      <c r="Q108" s="21"/>
      <c r="R108" s="21"/>
      <c r="S108" s="20">
        <f t="shared" si="10"/>
        <v>6</v>
      </c>
      <c r="T108" s="20">
        <f t="shared" si="11"/>
        <v>360.43333333333334</v>
      </c>
      <c r="U108" s="98"/>
      <c r="V108" s="16"/>
      <c r="W108" s="16" t="s">
        <v>757</v>
      </c>
      <c r="X108" t="s">
        <v>3408</v>
      </c>
      <c r="Y108" s="20">
        <f>_xll.CDXZipStreamCF.Connect.CDXRouteBing(0,2,0,$X108,Y$104)</f>
        <v>64.86666666666666</v>
      </c>
      <c r="Z108" s="20">
        <f>_xll.CDXZipStreamCF.Connect.CDXRouteBing(0,2,0,$X108,Z$104)</f>
        <v>131.56666666666666</v>
      </c>
      <c r="AA108" s="20">
        <f>_xll.CDXZipStreamCF.Connect.CDXRouteBing(0,2,0,$X108,AA$104)</f>
        <v>169.51666666666668</v>
      </c>
      <c r="AE108" s="98"/>
      <c r="AF108" s="16"/>
      <c r="AG108" s="16" t="s">
        <v>757</v>
      </c>
      <c r="AH108" t="s">
        <v>3408</v>
      </c>
      <c r="AI108" s="20">
        <f>_xll.CDXZipStreamCF.Connect.CDXRouteBing(0,2,0,$AH108,AI$104)</f>
        <v>77.8</v>
      </c>
      <c r="AJ108" s="20">
        <f>_xll.CDXZipStreamCF.Connect.CDXRouteBing(0,2,0,$AH108,AJ$104)</f>
        <v>77.8</v>
      </c>
      <c r="AK108" s="20">
        <f>_xll.CDXZipStreamCF.Connect.CDXRouteBing(0,2,0,$AH108,AK$104)</f>
        <v>77.8</v>
      </c>
      <c r="AM108" s="98"/>
      <c r="AN108" s="16"/>
      <c r="AO108" s="16" t="s">
        <v>757</v>
      </c>
      <c r="AP108" t="s">
        <v>3408</v>
      </c>
      <c r="AQ108" s="20">
        <f>_xll.CDXZipStreamCF.Connect.CDXRouteBing(0,2,0,$AH108,AQ$104)</f>
        <v>77.8</v>
      </c>
      <c r="AR108" s="20">
        <f>_xll.CDXZipStreamCF.Connect.CDXRouteBing(0,2,0,$AH108,AR$104)</f>
        <v>77.8</v>
      </c>
      <c r="AS108" s="20">
        <f>_xll.CDXZipStreamCF.Connect.CDXRouteBing(0,2,0,$AH108,AS$104)</f>
        <v>77.8</v>
      </c>
      <c r="AT108" s="20">
        <f>_xll.CDXZipStreamCF.Connect.CDXRouteBing(0,2,0,$AH108,AT$104)</f>
        <v>131.56666666666666</v>
      </c>
      <c r="AU108" s="20">
        <f>_xll.CDXZipStreamCF.Connect.CDXRouteBing(0,2,0,$AH108,AU$104)</f>
        <v>169.51666666666668</v>
      </c>
      <c r="AY108" s="98"/>
    </row>
    <row r="109" spans="1:51" x14ac:dyDescent="0.2">
      <c r="A109" s="69"/>
      <c r="B109" s="16" t="s">
        <v>370</v>
      </c>
      <c r="C109" t="s">
        <v>3410</v>
      </c>
      <c r="D109" s="20">
        <f>_xll.CDXZipStreamCF.Connect.CDXRouteBing(0,2,0,$C109,D$104)</f>
        <v>49.95</v>
      </c>
      <c r="E109" s="20">
        <f>_xll.CDXZipStreamCF.Connect.CDXRouteBing(0,2,0,$C109,E$104)</f>
        <v>130.15</v>
      </c>
      <c r="F109" s="20">
        <f>_xll.CDXZipStreamCF.Connect.CDXRouteBing(0,2,0,$C109,F$104)</f>
        <v>134.48333333333332</v>
      </c>
      <c r="G109" s="20">
        <f>_xll.CDXZipStreamCF.Connect.CDXRouteBing(0,2,0,$C109,G$104)</f>
        <v>19.600000000000001</v>
      </c>
      <c r="H109" s="20">
        <f>_xll.CDXZipStreamCF.Connect.CDXRouteBing(0,2,0,$C109,H$104)</f>
        <v>0</v>
      </c>
      <c r="I109" s="20">
        <f>_xll.CDXZipStreamCF.Connect.CDXRouteBing(0,2,0,$C109,I$104)</f>
        <v>62.883333333333333</v>
      </c>
      <c r="J109" s="20">
        <f>_xll.CDXZipStreamCF.Connect.CDXRouteBing(0,2,0,$C109,J$104)</f>
        <v>114.2</v>
      </c>
      <c r="K109" s="20">
        <f>_xll.CDXZipStreamCF.Connect.CDXRouteBing(0,2,0,$C109,K$104)</f>
        <v>113.9</v>
      </c>
      <c r="L109" s="20">
        <f>_xll.CDXZipStreamCF.Connect.CDXRouteBing(0,2,0,$C109,L$104)</f>
        <v>154.6</v>
      </c>
      <c r="M109" s="20">
        <f>_xll.CDXZipStreamCF.Connect.CDXRouteBing(0,2,0,$C109,M$104)</f>
        <v>184.38333333333333</v>
      </c>
      <c r="N109" s="20">
        <f>_xll.CDXZipStreamCF.Connect.CDXRouteBing(0,2,0,$C109,N$104)</f>
        <v>162.98333333333332</v>
      </c>
      <c r="O109" s="21"/>
      <c r="P109" s="21"/>
      <c r="Q109" s="21"/>
      <c r="R109" s="21"/>
      <c r="S109" s="20">
        <f t="shared" si="10"/>
        <v>6</v>
      </c>
      <c r="T109" s="20">
        <f t="shared" si="11"/>
        <v>360.5333333333333</v>
      </c>
      <c r="U109" s="98"/>
      <c r="V109" s="16"/>
      <c r="W109" s="16" t="s">
        <v>370</v>
      </c>
      <c r="X109" t="s">
        <v>3410</v>
      </c>
      <c r="Y109" s="20">
        <f>_xll.CDXZipStreamCF.Connect.CDXRouteBing(0,2,0,$X109,Y$104)</f>
        <v>49.95</v>
      </c>
      <c r="Z109" s="20">
        <f>_xll.CDXZipStreamCF.Connect.CDXRouteBing(0,2,0,$X109,Z$104)</f>
        <v>130.15</v>
      </c>
      <c r="AA109" s="20">
        <f>_xll.CDXZipStreamCF.Connect.CDXRouteBing(0,2,0,$X109,AA$104)</f>
        <v>154.6</v>
      </c>
      <c r="AE109" s="98"/>
      <c r="AF109" s="16"/>
      <c r="AG109" s="16" t="s">
        <v>370</v>
      </c>
      <c r="AH109" t="s">
        <v>3410</v>
      </c>
      <c r="AI109" s="20">
        <f>_xll.CDXZipStreamCF.Connect.CDXRouteBing(0,2,0,$AH109,AI$104)</f>
        <v>62.883333333333333</v>
      </c>
      <c r="AJ109" s="20">
        <f>_xll.CDXZipStreamCF.Connect.CDXRouteBing(0,2,0,$AH109,AJ$104)</f>
        <v>62.883333333333333</v>
      </c>
      <c r="AK109" s="20">
        <f>_xll.CDXZipStreamCF.Connect.CDXRouteBing(0,2,0,$AH109,AK$104)</f>
        <v>62.883333333333333</v>
      </c>
      <c r="AM109" s="98"/>
      <c r="AN109" s="16"/>
      <c r="AO109" s="16" t="s">
        <v>370</v>
      </c>
      <c r="AP109" t="s">
        <v>3410</v>
      </c>
      <c r="AQ109" s="20">
        <f>_xll.CDXZipStreamCF.Connect.CDXRouteBing(0,2,0,$AH109,AQ$104)</f>
        <v>62.883333333333333</v>
      </c>
      <c r="AR109" s="20">
        <f>_xll.CDXZipStreamCF.Connect.CDXRouteBing(0,2,0,$AH109,AR$104)</f>
        <v>62.883333333333333</v>
      </c>
      <c r="AS109" s="20">
        <f>_xll.CDXZipStreamCF.Connect.CDXRouteBing(0,2,0,$AH109,AS$104)</f>
        <v>62.883333333333333</v>
      </c>
      <c r="AT109" s="20">
        <f>_xll.CDXZipStreamCF.Connect.CDXRouteBing(0,2,0,$AH109,AT$104)</f>
        <v>130.15</v>
      </c>
      <c r="AU109" s="20">
        <f>_xll.CDXZipStreamCF.Connect.CDXRouteBing(0,2,0,$AH109,AU$104)</f>
        <v>154.6</v>
      </c>
      <c r="AY109" s="98"/>
    </row>
    <row r="110" spans="1:51" x14ac:dyDescent="0.2">
      <c r="A110" s="69"/>
      <c r="B110" s="16" t="s">
        <v>377</v>
      </c>
      <c r="C110" t="s">
        <v>3411</v>
      </c>
      <c r="D110" s="20">
        <f>_xll.CDXZipStreamCF.Connect.CDXRouteBing(0,2,0,$C110,D$104)</f>
        <v>28.233333333333334</v>
      </c>
      <c r="E110" s="20">
        <f>_xll.CDXZipStreamCF.Connect.CDXRouteBing(0,2,0,$C110,E$104)</f>
        <v>106.16666666666667</v>
      </c>
      <c r="F110" s="20">
        <f>_xll.CDXZipStreamCF.Connect.CDXRouteBing(0,2,0,$C110,F$104)</f>
        <v>110.51666666666667</v>
      </c>
      <c r="G110" s="20">
        <f>_xll.CDXZipStreamCF.Connect.CDXRouteBing(0,2,0,$C110,G$104)</f>
        <v>80.349999999999994</v>
      </c>
      <c r="H110" s="20">
        <f>_xll.CDXZipStreamCF.Connect.CDXRouteBing(0,2,0,$C110,H$104)</f>
        <v>65.566666666666663</v>
      </c>
      <c r="I110" s="20">
        <f>_xll.CDXZipStreamCF.Connect.CDXRouteBing(0,2,0,$C110,I$104)</f>
        <v>0</v>
      </c>
      <c r="J110" s="20">
        <f>_xll.CDXZipStreamCF.Connect.CDXRouteBing(0,2,0,$C110,J$104)</f>
        <v>147.03333333333333</v>
      </c>
      <c r="K110" s="20">
        <f>_xll.CDXZipStreamCF.Connect.CDXRouteBing(0,2,0,$C110,K$104)</f>
        <v>145.4</v>
      </c>
      <c r="L110" s="20">
        <f>_xll.CDXZipStreamCF.Connect.CDXRouteBing(0,2,0,$C110,L$104)</f>
        <v>125.61666666666666</v>
      </c>
      <c r="M110" s="20">
        <f>_xll.CDXZipStreamCF.Connect.CDXRouteBing(0,2,0,$C110,M$104)</f>
        <v>155.4</v>
      </c>
      <c r="N110" s="20">
        <f>_xll.CDXZipStreamCF.Connect.CDXRouteBing(0,2,0,$C110,N$104)</f>
        <v>134</v>
      </c>
      <c r="O110" s="21"/>
      <c r="P110" s="21"/>
      <c r="Q110" s="21"/>
      <c r="R110" s="21"/>
      <c r="S110" s="20">
        <f t="shared" si="10"/>
        <v>6</v>
      </c>
      <c r="T110" s="20">
        <f t="shared" si="11"/>
        <v>390.83333333333331</v>
      </c>
      <c r="U110" s="98"/>
      <c r="V110" s="16"/>
      <c r="W110" s="16" t="s">
        <v>377</v>
      </c>
      <c r="X110" t="s">
        <v>3411</v>
      </c>
      <c r="Y110" s="20">
        <f>_xll.CDXZipStreamCF.Connect.CDXRouteBing(0,2,0,$X110,Y$104)</f>
        <v>28.233333333333334</v>
      </c>
      <c r="Z110" s="20">
        <f>_xll.CDXZipStreamCF.Connect.CDXRouteBing(0,2,0,$X110,Z$104)</f>
        <v>106.16666666666667</v>
      </c>
      <c r="AA110" s="20">
        <f>_xll.CDXZipStreamCF.Connect.CDXRouteBing(0,2,0,$X110,AA$104)</f>
        <v>125.61666666666666</v>
      </c>
      <c r="AE110" s="98"/>
      <c r="AF110" s="16"/>
      <c r="AG110" s="26" t="s">
        <v>377</v>
      </c>
      <c r="AH110" s="27" t="s">
        <v>3411</v>
      </c>
      <c r="AI110" s="20">
        <f>_xll.CDXZipStreamCF.Connect.CDXRouteBing(0,2,0,$AH110,AI$104)</f>
        <v>0</v>
      </c>
      <c r="AJ110" s="20">
        <f>_xll.CDXZipStreamCF.Connect.CDXRouteBing(0,2,0,$AH110,AJ$104)</f>
        <v>0</v>
      </c>
      <c r="AK110" s="20">
        <f>_xll.CDXZipStreamCF.Connect.CDXRouteBing(0,2,0,$AH110,AK$104)</f>
        <v>0</v>
      </c>
      <c r="AM110" s="98"/>
      <c r="AN110" s="16"/>
      <c r="AO110" s="26" t="s">
        <v>377</v>
      </c>
      <c r="AP110" s="27" t="s">
        <v>3411</v>
      </c>
      <c r="AQ110" s="20">
        <f>_xll.CDXZipStreamCF.Connect.CDXRouteBing(0,2,0,$AH110,AQ$104)</f>
        <v>0</v>
      </c>
      <c r="AR110" s="20">
        <f>_xll.CDXZipStreamCF.Connect.CDXRouteBing(0,2,0,$AH110,AR$104)</f>
        <v>0</v>
      </c>
      <c r="AS110" s="20">
        <f>_xll.CDXZipStreamCF.Connect.CDXRouteBing(0,2,0,$AH110,AS$104)</f>
        <v>0</v>
      </c>
      <c r="AT110" s="20">
        <f>_xll.CDXZipStreamCF.Connect.CDXRouteBing(0,2,0,$AH110,AT$104)</f>
        <v>106.16666666666667</v>
      </c>
      <c r="AU110" s="20">
        <f>_xll.CDXZipStreamCF.Connect.CDXRouteBing(0,2,0,$AH110,AU$104)</f>
        <v>125.61666666666666</v>
      </c>
      <c r="AY110" s="98"/>
    </row>
    <row r="111" spans="1:51" x14ac:dyDescent="0.2">
      <c r="A111" s="69"/>
      <c r="B111" s="16" t="s">
        <v>380</v>
      </c>
      <c r="C111" t="s">
        <v>3405</v>
      </c>
      <c r="D111" s="20">
        <f>_xll.CDXZipStreamCF.Connect.CDXRouteBing(0,2,0,$C111,D$104)</f>
        <v>126.4</v>
      </c>
      <c r="E111" s="20">
        <f>_xll.CDXZipStreamCF.Connect.CDXRouteBing(0,2,0,$C111,E$104)</f>
        <v>96.466666666666669</v>
      </c>
      <c r="F111" s="20">
        <f>_xll.CDXZipStreamCF.Connect.CDXRouteBing(0,2,0,$C111,F$104)</f>
        <v>100.8</v>
      </c>
      <c r="G111" s="20">
        <f>_xll.CDXZipStreamCF.Connect.CDXRouteBing(0,2,0,$C111,G$104)</f>
        <v>98.45</v>
      </c>
      <c r="H111" s="20">
        <f>_xll.CDXZipStreamCF.Connect.CDXRouteBing(0,2,0,$C111,H$104)</f>
        <v>114.01666666666667</v>
      </c>
      <c r="I111" s="20">
        <f>_xll.CDXZipStreamCF.Connect.CDXRouteBing(0,2,0,$C111,I$104)</f>
        <v>145.6</v>
      </c>
      <c r="J111" s="20">
        <f>_xll.CDXZipStreamCF.Connect.CDXRouteBing(0,2,0,$C111,J$104)</f>
        <v>0</v>
      </c>
      <c r="K111" s="20">
        <f>_xll.CDXZipStreamCF.Connect.CDXRouteBing(0,2,0,$C111,K$104)</f>
        <v>2.8</v>
      </c>
      <c r="L111" s="20">
        <f>_xll.CDXZipStreamCF.Connect.CDXRouteBing(0,2,0,$C111,L$104)</f>
        <v>204.31666666666666</v>
      </c>
      <c r="M111" s="20">
        <f>_xll.CDXZipStreamCF.Connect.CDXRouteBing(0,2,0,$C111,M$104)</f>
        <v>174.85</v>
      </c>
      <c r="N111" s="20">
        <f>_xll.CDXZipStreamCF.Connect.CDXRouteBing(0,2,0,$C111,N$104)</f>
        <v>212.68333333333334</v>
      </c>
      <c r="O111" s="21"/>
      <c r="P111" s="21"/>
      <c r="Q111" s="21"/>
      <c r="R111" s="21"/>
      <c r="S111" s="20">
        <f t="shared" si="10"/>
        <v>6</v>
      </c>
      <c r="T111" s="20">
        <f t="shared" si="11"/>
        <v>412.5333333333333</v>
      </c>
      <c r="U111" s="98"/>
      <c r="V111" s="16"/>
      <c r="W111" s="16" t="s">
        <v>380</v>
      </c>
      <c r="X111" t="s">
        <v>3405</v>
      </c>
      <c r="Y111" s="20">
        <f>_xll.CDXZipStreamCF.Connect.CDXRouteBing(0,2,0,$X111,Y$104)</f>
        <v>126.4</v>
      </c>
      <c r="Z111" s="20">
        <f>_xll.CDXZipStreamCF.Connect.CDXRouteBing(0,2,0,$X111,Z$104)</f>
        <v>96.466666666666669</v>
      </c>
      <c r="AA111" s="20">
        <f>_xll.CDXZipStreamCF.Connect.CDXRouteBing(0,2,0,$X111,AA$104)</f>
        <v>204.31666666666666</v>
      </c>
      <c r="AE111" s="98"/>
      <c r="AF111" s="16"/>
      <c r="AG111" s="16" t="s">
        <v>380</v>
      </c>
      <c r="AH111" t="s">
        <v>3405</v>
      </c>
      <c r="AI111" s="86">
        <f>_xll.CDXZipStreamCF.Connect.CDXRouteBing(0,2,0,$AH111,AI$104)</f>
        <v>145.6</v>
      </c>
      <c r="AJ111" s="86">
        <f>_xll.CDXZipStreamCF.Connect.CDXRouteBing(0,2,0,$AH111,AJ$104)</f>
        <v>145.6</v>
      </c>
      <c r="AK111" s="86">
        <f>_xll.CDXZipStreamCF.Connect.CDXRouteBing(0,2,0,$AH111,AK$104)</f>
        <v>145.6</v>
      </c>
      <c r="AM111" s="98"/>
      <c r="AN111" s="16"/>
      <c r="AO111" s="16" t="s">
        <v>380</v>
      </c>
      <c r="AP111" t="s">
        <v>3405</v>
      </c>
      <c r="AQ111" s="86">
        <f>_xll.CDXZipStreamCF.Connect.CDXRouteBing(0,2,0,$AH111,AQ$104)</f>
        <v>145.6</v>
      </c>
      <c r="AR111" s="86">
        <f>_xll.CDXZipStreamCF.Connect.CDXRouteBing(0,2,0,$AH111,AR$104)</f>
        <v>145.6</v>
      </c>
      <c r="AS111" s="86">
        <f>_xll.CDXZipStreamCF.Connect.CDXRouteBing(0,2,0,$AH111,AS$104)</f>
        <v>145.6</v>
      </c>
      <c r="AT111" s="20">
        <f>_xll.CDXZipStreamCF.Connect.CDXRouteBing(0,2,0,$AH111,AT$104)</f>
        <v>96.466666666666669</v>
      </c>
      <c r="AU111" s="20">
        <f>_xll.CDXZipStreamCF.Connect.CDXRouteBing(0,2,0,$AH111,AU$104)</f>
        <v>204.31666666666666</v>
      </c>
      <c r="AY111" s="98"/>
    </row>
    <row r="112" spans="1:51" x14ac:dyDescent="0.2">
      <c r="A112" s="69"/>
      <c r="B112" s="16" t="s">
        <v>754</v>
      </c>
      <c r="C112" t="s">
        <v>3404</v>
      </c>
      <c r="D112" s="20">
        <f>_xll.CDXZipStreamCF.Connect.CDXRouteBing(0,2,0,$C112,D$104)</f>
        <v>126.71666666666667</v>
      </c>
      <c r="E112" s="20">
        <f>_xll.CDXZipStreamCF.Connect.CDXRouteBing(0,2,0,$C112,E$104)</f>
        <v>96.783333333333331</v>
      </c>
      <c r="F112" s="20">
        <f>_xll.CDXZipStreamCF.Connect.CDXRouteBing(0,2,0,$C112,F$104)</f>
        <v>101.11666666666666</v>
      </c>
      <c r="G112" s="20">
        <f>_xll.CDXZipStreamCF.Connect.CDXRouteBing(0,2,0,$C112,G$104)</f>
        <v>98.95</v>
      </c>
      <c r="H112" s="20">
        <f>_xll.CDXZipStreamCF.Connect.CDXRouteBing(0,2,0,$C112,H$104)</f>
        <v>114.53333333333333</v>
      </c>
      <c r="I112" s="20">
        <f>_xll.CDXZipStreamCF.Connect.CDXRouteBing(0,2,0,$C112,I$104)</f>
        <v>145.91666666666666</v>
      </c>
      <c r="J112" s="20">
        <f>_xll.CDXZipStreamCF.Connect.CDXRouteBing(0,2,0,$C112,J$104)</f>
        <v>2.95</v>
      </c>
      <c r="K112" s="20">
        <f>_xll.CDXZipStreamCF.Connect.CDXRouteBing(0,2,0,$C112,K$104)</f>
        <v>0</v>
      </c>
      <c r="L112" s="20">
        <f>_xll.CDXZipStreamCF.Connect.CDXRouteBing(0,2,0,$C112,L$104)</f>
        <v>204.61666666666667</v>
      </c>
      <c r="M112" s="20">
        <f>_xll.CDXZipStreamCF.Connect.CDXRouteBing(0,2,0,$C112,M$104)</f>
        <v>175.58333333333334</v>
      </c>
      <c r="N112" s="20">
        <f>_xll.CDXZipStreamCF.Connect.CDXRouteBing(0,2,0,$C112,N$104)</f>
        <v>213</v>
      </c>
      <c r="O112" s="21"/>
      <c r="P112" s="21"/>
      <c r="Q112" s="21"/>
      <c r="R112" s="21"/>
      <c r="S112" s="20">
        <f t="shared" si="10"/>
        <v>6</v>
      </c>
      <c r="T112" s="20">
        <f t="shared" si="11"/>
        <v>414.33333333333331</v>
      </c>
      <c r="U112" s="98"/>
      <c r="V112" s="16"/>
      <c r="W112" s="16" t="s">
        <v>754</v>
      </c>
      <c r="X112" t="s">
        <v>3404</v>
      </c>
      <c r="Y112" s="20">
        <f>_xll.CDXZipStreamCF.Connect.CDXRouteBing(0,2,0,$X112,Y$104)</f>
        <v>126.71666666666667</v>
      </c>
      <c r="Z112" s="20">
        <f>_xll.CDXZipStreamCF.Connect.CDXRouteBing(0,2,0,$X112,Z$104)</f>
        <v>96.783333333333331</v>
      </c>
      <c r="AA112" s="20">
        <f>_xll.CDXZipStreamCF.Connect.CDXRouteBing(0,2,0,$X112,AA$104)</f>
        <v>204.61666666666667</v>
      </c>
      <c r="AE112" s="98"/>
      <c r="AF112" s="16"/>
      <c r="AG112" s="16" t="s">
        <v>754</v>
      </c>
      <c r="AH112" t="s">
        <v>3404</v>
      </c>
      <c r="AI112" s="86">
        <f>_xll.CDXZipStreamCF.Connect.CDXRouteBing(0,2,0,$AH112,AI$104)</f>
        <v>145.91666666666666</v>
      </c>
      <c r="AJ112" s="86">
        <f>_xll.CDXZipStreamCF.Connect.CDXRouteBing(0,2,0,$AH112,AJ$104)</f>
        <v>145.91666666666666</v>
      </c>
      <c r="AK112" s="86">
        <f>_xll.CDXZipStreamCF.Connect.CDXRouteBing(0,2,0,$AH112,AK$104)</f>
        <v>145.91666666666666</v>
      </c>
      <c r="AM112" s="98"/>
      <c r="AN112" s="16"/>
      <c r="AO112" s="16" t="s">
        <v>754</v>
      </c>
      <c r="AP112" t="s">
        <v>3404</v>
      </c>
      <c r="AQ112" s="86">
        <f>_xll.CDXZipStreamCF.Connect.CDXRouteBing(0,2,0,$AH112,AQ$104)</f>
        <v>145.91666666666666</v>
      </c>
      <c r="AR112" s="86">
        <f>_xll.CDXZipStreamCF.Connect.CDXRouteBing(0,2,0,$AH112,AR$104)</f>
        <v>145.91666666666666</v>
      </c>
      <c r="AS112" s="86">
        <f>_xll.CDXZipStreamCF.Connect.CDXRouteBing(0,2,0,$AH112,AS$104)</f>
        <v>145.91666666666666</v>
      </c>
      <c r="AT112" s="20">
        <f>_xll.CDXZipStreamCF.Connect.CDXRouteBing(0,2,0,$AH112,AT$104)</f>
        <v>96.783333333333331</v>
      </c>
      <c r="AU112" s="20">
        <f>_xll.CDXZipStreamCF.Connect.CDXRouteBing(0,2,0,$AH112,AU$104)</f>
        <v>204.61666666666667</v>
      </c>
      <c r="AY112" s="98"/>
    </row>
    <row r="113" spans="1:51" x14ac:dyDescent="0.2">
      <c r="A113" s="69"/>
      <c r="B113" s="24" t="s">
        <v>2490</v>
      </c>
      <c r="C113" s="25" t="s">
        <v>3406</v>
      </c>
      <c r="D113" s="20">
        <f>_xll.CDXZipStreamCF.Connect.CDXRouteBing(0,2,0,$C113,D$104)</f>
        <v>113.03333333333333</v>
      </c>
      <c r="E113" s="20">
        <f>_xll.CDXZipStreamCF.Connect.CDXRouteBing(0,2,0,$C113,E$104)</f>
        <v>118.55</v>
      </c>
      <c r="F113" s="20">
        <f>_xll.CDXZipStreamCF.Connect.CDXRouteBing(0,2,0,$C113,F$104)</f>
        <v>116.65</v>
      </c>
      <c r="G113" s="20">
        <f>_xll.CDXZipStreamCF.Connect.CDXRouteBing(0,2,0,$C113,G$104)</f>
        <v>168.86666666666667</v>
      </c>
      <c r="H113" s="20">
        <f>_xll.CDXZipStreamCF.Connect.CDXRouteBing(0,2,0,$C113,H$104)</f>
        <v>154.08333333333334</v>
      </c>
      <c r="I113" s="20">
        <f>_xll.CDXZipStreamCF.Connect.CDXRouteBing(0,2,0,$C113,I$104)</f>
        <v>126</v>
      </c>
      <c r="J113" s="20">
        <f>_xll.CDXZipStreamCF.Connect.CDXRouteBing(0,2,0,$C113,J$104)</f>
        <v>201.95</v>
      </c>
      <c r="K113" s="20">
        <f>_xll.CDXZipStreamCF.Connect.CDXRouteBing(0,2,0,$C113,K$104)</f>
        <v>200.31666666666666</v>
      </c>
      <c r="L113" s="20">
        <f>_xll.CDXZipStreamCF.Connect.CDXRouteBing(0,2,0,$C113,L$104)</f>
        <v>0</v>
      </c>
      <c r="M113" s="20">
        <f>_xll.CDXZipStreamCF.Connect.CDXRouteBing(0,2,0,$C113,M$104)</f>
        <v>88.016666666666666</v>
      </c>
      <c r="N113" s="20">
        <f>_xll.CDXZipStreamCF.Connect.CDXRouteBing(0,2,0,$C113,N$104)</f>
        <v>8.3666666666666671</v>
      </c>
      <c r="O113" s="21"/>
      <c r="P113" s="21"/>
      <c r="Q113" s="21"/>
      <c r="R113" s="21"/>
      <c r="S113" s="22">
        <f t="shared" si="10"/>
        <v>6</v>
      </c>
      <c r="T113" s="22">
        <f t="shared" si="11"/>
        <v>444.61666666666667</v>
      </c>
      <c r="U113" s="98"/>
      <c r="V113" s="16"/>
      <c r="W113" s="24" t="s">
        <v>2490</v>
      </c>
      <c r="X113" s="25" t="s">
        <v>3406</v>
      </c>
      <c r="Y113" s="20">
        <f>_xll.CDXZipStreamCF.Connect.CDXRouteBing(0,2,0,$X113,Y$104)</f>
        <v>113.03333333333333</v>
      </c>
      <c r="Z113" s="20">
        <f>_xll.CDXZipStreamCF.Connect.CDXRouteBing(0,2,0,$X113,Z$104)</f>
        <v>118.55</v>
      </c>
      <c r="AA113" s="20">
        <f>_xll.CDXZipStreamCF.Connect.CDXRouteBing(0,2,0,$X113,AA$104)</f>
        <v>0</v>
      </c>
      <c r="AE113" s="98"/>
      <c r="AF113" s="16"/>
      <c r="AG113" s="16" t="s">
        <v>2490</v>
      </c>
      <c r="AH113" t="s">
        <v>3406</v>
      </c>
      <c r="AI113" s="86">
        <f>_xll.CDXZipStreamCF.Connect.CDXRouteBing(0,2,0,$AH113,AI$104)</f>
        <v>126</v>
      </c>
      <c r="AJ113" s="86">
        <f>_xll.CDXZipStreamCF.Connect.CDXRouteBing(0,2,0,$AH113,AJ$104)</f>
        <v>126</v>
      </c>
      <c r="AK113" s="86">
        <f>_xll.CDXZipStreamCF.Connect.CDXRouteBing(0,2,0,$AH113,AK$104)</f>
        <v>126</v>
      </c>
      <c r="AM113" s="98"/>
      <c r="AN113" s="16"/>
      <c r="AO113" s="16" t="s">
        <v>2490</v>
      </c>
      <c r="AP113" t="s">
        <v>3406</v>
      </c>
      <c r="AQ113" s="86">
        <f>_xll.CDXZipStreamCF.Connect.CDXRouteBing(0,2,0,$AH113,AQ$104)</f>
        <v>126</v>
      </c>
      <c r="AR113" s="86">
        <f>_xll.CDXZipStreamCF.Connect.CDXRouteBing(0,2,0,$AH113,AR$104)</f>
        <v>126</v>
      </c>
      <c r="AS113" s="86">
        <f>_xll.CDXZipStreamCF.Connect.CDXRouteBing(0,2,0,$AH113,AS$104)</f>
        <v>126</v>
      </c>
      <c r="AT113" s="20">
        <f>_xll.CDXZipStreamCF.Connect.CDXRouteBing(0,2,0,$AH113,AT$104)</f>
        <v>118.55</v>
      </c>
      <c r="AU113" s="20">
        <f>_xll.CDXZipStreamCF.Connect.CDXRouteBing(0,2,0,$AH113,AU$104)</f>
        <v>0</v>
      </c>
      <c r="AY113" s="98"/>
    </row>
    <row r="114" spans="1:51" x14ac:dyDescent="0.2">
      <c r="A114" s="69"/>
      <c r="B114" s="16" t="s">
        <v>2496</v>
      </c>
      <c r="C114" t="s">
        <v>3403</v>
      </c>
      <c r="D114" s="20">
        <f>_xll.CDXZipStreamCF.Connect.CDXRouteBing(0,2,0,$C114,D$104)</f>
        <v>143.83333333333334</v>
      </c>
      <c r="E114" s="20">
        <f>_xll.CDXZipStreamCF.Connect.CDXRouteBing(0,2,0,$C114,E$104)</f>
        <v>115.13333333333334</v>
      </c>
      <c r="F114" s="20">
        <f>_xll.CDXZipStreamCF.Connect.CDXRouteBing(0,2,0,$C114,F$104)</f>
        <v>114.46666666666667</v>
      </c>
      <c r="G114" s="20">
        <f>_xll.CDXZipStreamCF.Connect.CDXRouteBing(0,2,0,$C114,G$104)</f>
        <v>199.66666666666666</v>
      </c>
      <c r="H114" s="20">
        <f>_xll.CDXZipStreamCF.Connect.CDXRouteBing(0,2,0,$C114,H$104)</f>
        <v>184.88333333333333</v>
      </c>
      <c r="I114" s="20">
        <f>_xll.CDXZipStreamCF.Connect.CDXRouteBing(0,2,0,$C114,I$104)</f>
        <v>156.80000000000001</v>
      </c>
      <c r="J114" s="20">
        <f>_xll.CDXZipStreamCF.Connect.CDXRouteBing(0,2,0,$C114,J$104)</f>
        <v>173.86666666666667</v>
      </c>
      <c r="K114" s="20">
        <f>_xll.CDXZipStreamCF.Connect.CDXRouteBing(0,2,0,$C114,K$104)</f>
        <v>172.1</v>
      </c>
      <c r="L114" s="20">
        <f>_xll.CDXZipStreamCF.Connect.CDXRouteBing(0,2,0,$C114,L$104)</f>
        <v>88.61666666666666</v>
      </c>
      <c r="M114" s="20">
        <f>_xll.CDXZipStreamCF.Connect.CDXRouteBing(0,2,0,$C114,M$104)</f>
        <v>0</v>
      </c>
      <c r="N114" s="20">
        <f>_xll.CDXZipStreamCF.Connect.CDXRouteBing(0,2,0,$C114,N$104)</f>
        <v>97</v>
      </c>
      <c r="O114" s="21"/>
      <c r="P114" s="21"/>
      <c r="Q114" s="21"/>
      <c r="R114" s="21"/>
      <c r="S114" s="20">
        <f t="shared" si="10"/>
        <v>5</v>
      </c>
      <c r="T114" s="20">
        <f t="shared" si="11"/>
        <v>415.2166666666667</v>
      </c>
      <c r="U114" s="98"/>
      <c r="V114" s="16"/>
      <c r="W114" s="16" t="s">
        <v>2496</v>
      </c>
      <c r="X114" t="s">
        <v>3403</v>
      </c>
      <c r="Y114" s="20">
        <f>_xll.CDXZipStreamCF.Connect.CDXRouteBing(0,2,0,$X114,Y$104)</f>
        <v>143.83333333333334</v>
      </c>
      <c r="Z114" s="20">
        <f>_xll.CDXZipStreamCF.Connect.CDXRouteBing(0,2,0,$X114,Z$104)</f>
        <v>115.13333333333334</v>
      </c>
      <c r="AA114" s="20">
        <f>_xll.CDXZipStreamCF.Connect.CDXRouteBing(0,2,0,$X114,AA$104)</f>
        <v>88.61666666666666</v>
      </c>
      <c r="AE114" s="98"/>
      <c r="AF114" s="16"/>
      <c r="AG114" s="16" t="s">
        <v>2496</v>
      </c>
      <c r="AH114" t="s">
        <v>3403</v>
      </c>
      <c r="AI114" s="86">
        <f>_xll.CDXZipStreamCF.Connect.CDXRouteBing(0,2,0,$AH114,AI$104)</f>
        <v>156.80000000000001</v>
      </c>
      <c r="AJ114" s="86">
        <f>_xll.CDXZipStreamCF.Connect.CDXRouteBing(0,2,0,$AH114,AJ$104)</f>
        <v>156.80000000000001</v>
      </c>
      <c r="AK114" s="86">
        <f>_xll.CDXZipStreamCF.Connect.CDXRouteBing(0,2,0,$AH114,AK$104)</f>
        <v>156.80000000000001</v>
      </c>
      <c r="AM114" s="98"/>
      <c r="AN114" s="16"/>
      <c r="AO114" s="16" t="s">
        <v>2496</v>
      </c>
      <c r="AP114" t="s">
        <v>3403</v>
      </c>
      <c r="AQ114" s="86">
        <f>_xll.CDXZipStreamCF.Connect.CDXRouteBing(0,2,0,$AH114,AQ$104)</f>
        <v>156.80000000000001</v>
      </c>
      <c r="AR114" s="86">
        <f>_xll.CDXZipStreamCF.Connect.CDXRouteBing(0,2,0,$AH114,AR$104)</f>
        <v>156.80000000000001</v>
      </c>
      <c r="AS114" s="86">
        <f>_xll.CDXZipStreamCF.Connect.CDXRouteBing(0,2,0,$AH114,AS$104)</f>
        <v>156.80000000000001</v>
      </c>
      <c r="AT114" s="20">
        <f>_xll.CDXZipStreamCF.Connect.CDXRouteBing(0,2,0,$AH114,AT$104)</f>
        <v>115.13333333333334</v>
      </c>
      <c r="AU114" s="20">
        <f>_xll.CDXZipStreamCF.Connect.CDXRouteBing(0,2,0,$AH114,AU$104)</f>
        <v>88.61666666666666</v>
      </c>
      <c r="AY114" s="98"/>
    </row>
    <row r="115" spans="1:51" ht="16" thickBot="1" x14ac:dyDescent="0.25">
      <c r="A115" s="69"/>
      <c r="B115" s="16" t="s">
        <v>760</v>
      </c>
      <c r="C115" t="s">
        <v>3407</v>
      </c>
      <c r="D115" s="33">
        <f>_xll.CDXZipStreamCF.Connect.CDXRouteBing(0,2,0,$C115,D$104)</f>
        <v>121.35</v>
      </c>
      <c r="E115" s="33">
        <f>_xll.CDXZipStreamCF.Connect.CDXRouteBing(0,2,0,$C115,E$104)</f>
        <v>126.88333333333334</v>
      </c>
      <c r="F115" s="33">
        <f>_xll.CDXZipStreamCF.Connect.CDXRouteBing(0,2,0,$C115,F$104)</f>
        <v>124.96666666666667</v>
      </c>
      <c r="G115" s="33">
        <f>_xll.CDXZipStreamCF.Connect.CDXRouteBing(0,2,0,$C115,G$104)</f>
        <v>177.18333333333334</v>
      </c>
      <c r="H115" s="33">
        <f>_xll.CDXZipStreamCF.Connect.CDXRouteBing(0,2,0,$C115,H$104)</f>
        <v>162.4</v>
      </c>
      <c r="I115" s="33">
        <f>_xll.CDXZipStreamCF.Connect.CDXRouteBing(0,2,0,$C115,I$104)</f>
        <v>134.31666666666666</v>
      </c>
      <c r="J115" s="33">
        <f>_xll.CDXZipStreamCF.Connect.CDXRouteBing(0,2,0,$C115,J$104)</f>
        <v>210.26666666666668</v>
      </c>
      <c r="K115" s="33">
        <f>_xll.CDXZipStreamCF.Connect.CDXRouteBing(0,2,0,$C115,K$104)</f>
        <v>208.63333333333333</v>
      </c>
      <c r="L115" s="33">
        <f>_xll.CDXZipStreamCF.Connect.CDXRouteBing(0,2,0,$C115,L$104)</f>
        <v>8.3166666666666664</v>
      </c>
      <c r="M115" s="33">
        <f>_xll.CDXZipStreamCF.Connect.CDXRouteBing(0,2,0,$C115,M$104)</f>
        <v>96.333333333333329</v>
      </c>
      <c r="N115" s="33">
        <f>_xll.CDXZipStreamCF.Connect.CDXRouteBing(0,2,0,$C115,N$104)</f>
        <v>0</v>
      </c>
      <c r="O115" s="21"/>
      <c r="P115" s="21"/>
      <c r="Q115" s="21"/>
      <c r="R115" s="21"/>
      <c r="S115" s="33">
        <f t="shared" si="10"/>
        <v>3</v>
      </c>
      <c r="T115" s="33">
        <f t="shared" si="11"/>
        <v>104.64999999999999</v>
      </c>
      <c r="U115" s="98"/>
      <c r="V115" s="16"/>
      <c r="W115" s="16" t="s">
        <v>760</v>
      </c>
      <c r="X115" t="s">
        <v>3407</v>
      </c>
      <c r="Y115" s="33">
        <f>_xll.CDXZipStreamCF.Connect.CDXRouteBing(0,2,0,$X115,Y$104)</f>
        <v>121.35</v>
      </c>
      <c r="Z115" s="33">
        <f>_xll.CDXZipStreamCF.Connect.CDXRouteBing(0,2,0,$X115,Z$104)</f>
        <v>126.88333333333334</v>
      </c>
      <c r="AA115" s="33">
        <f>_xll.CDXZipStreamCF.Connect.CDXRouteBing(0,2,0,$X115,AA$104)</f>
        <v>8.3166666666666664</v>
      </c>
      <c r="AE115" s="98"/>
      <c r="AF115" s="16"/>
      <c r="AG115" s="16" t="s">
        <v>760</v>
      </c>
      <c r="AH115" t="s">
        <v>3407</v>
      </c>
      <c r="AI115" s="87">
        <f>_xll.CDXZipStreamCF.Connect.CDXRouteBing(0,2,0,$AH115,AI$104)</f>
        <v>134.31666666666666</v>
      </c>
      <c r="AJ115" s="87">
        <f>_xll.CDXZipStreamCF.Connect.CDXRouteBing(0,2,0,$AH115,AJ$104)</f>
        <v>134.31666666666666</v>
      </c>
      <c r="AK115" s="87">
        <f>_xll.CDXZipStreamCF.Connect.CDXRouteBing(0,2,0,$AH115,AK$104)</f>
        <v>134.31666666666666</v>
      </c>
      <c r="AM115" s="98"/>
      <c r="AN115" s="16"/>
      <c r="AO115" s="16" t="s">
        <v>760</v>
      </c>
      <c r="AP115" t="s">
        <v>3407</v>
      </c>
      <c r="AQ115" s="87">
        <f>_xll.CDXZipStreamCF.Connect.CDXRouteBing(0,2,0,$AH115,AQ$104)</f>
        <v>134.31666666666666</v>
      </c>
      <c r="AR115" s="87">
        <f>_xll.CDXZipStreamCF.Connect.CDXRouteBing(0,2,0,$AH115,AR$104)</f>
        <v>134.31666666666666</v>
      </c>
      <c r="AS115" s="87">
        <f>_xll.CDXZipStreamCF.Connect.CDXRouteBing(0,2,0,$AH115,AS$104)</f>
        <v>134.31666666666666</v>
      </c>
      <c r="AT115" s="33">
        <f>_xll.CDXZipStreamCF.Connect.CDXRouteBing(0,2,0,$AH115,AT$104)</f>
        <v>126.88333333333334</v>
      </c>
      <c r="AU115" s="33">
        <f>_xll.CDXZipStreamCF.Connect.CDXRouteBing(0,2,0,$AH115,AU$104)</f>
        <v>8.3166666666666664</v>
      </c>
      <c r="AY115" s="98"/>
    </row>
    <row r="116" spans="1:51" s="53" customFormat="1" x14ac:dyDescent="0.2">
      <c r="A116" s="104"/>
      <c r="U116" s="103"/>
      <c r="AE116" s="103"/>
      <c r="AM116" s="103"/>
      <c r="AY116" s="103"/>
    </row>
    <row r="117" spans="1:51" s="55" customFormat="1" ht="16" thickBot="1" x14ac:dyDescent="0.25">
      <c r="A117" s="105"/>
      <c r="U117" s="106"/>
      <c r="AE117" s="106"/>
      <c r="AM117" s="106"/>
      <c r="AY117" s="106"/>
    </row>
  </sheetData>
  <sortState xmlns:xlrd2="http://schemas.microsoft.com/office/spreadsheetml/2017/richdata2" ref="B105:T117">
    <sortCondition descending="1" ref="S105:S117"/>
    <sortCondition ref="T105:T117"/>
  </sortState>
  <mergeCells count="4">
    <mergeCell ref="AN1:AX1"/>
    <mergeCell ref="AF1:AL1"/>
    <mergeCell ref="V1:AD1"/>
    <mergeCell ref="A1:T1"/>
  </mergeCells>
  <conditionalFormatting sqref="D7:Q20 D27:O38 D45:P57 D64:R78 D85:Q98 D105:N115">
    <cfRule type="cellIs" dxfId="312" priority="39" operator="lessThan">
      <formula>121</formula>
    </cfRule>
    <cfRule type="cellIs" dxfId="311" priority="38" operator="equal">
      <formula>0</formula>
    </cfRule>
  </conditionalFormatting>
  <conditionalFormatting sqref="Y64:Y78">
    <cfRule type="cellIs" dxfId="310" priority="31" operator="lessThan">
      <formula>121</formula>
    </cfRule>
    <cfRule type="cellIs" dxfId="309" priority="30" operator="equal">
      <formula>0</formula>
    </cfRule>
  </conditionalFormatting>
  <conditionalFormatting sqref="Y7:Z20">
    <cfRule type="cellIs" dxfId="308" priority="37" operator="lessThan">
      <formula>121</formula>
    </cfRule>
    <cfRule type="cellIs" dxfId="307" priority="36" operator="equal">
      <formula>0</formula>
    </cfRule>
  </conditionalFormatting>
  <conditionalFormatting sqref="Y27:AA38">
    <cfRule type="cellIs" dxfId="306" priority="35" operator="lessThan">
      <formula>121</formula>
    </cfRule>
    <cfRule type="cellIs" dxfId="305" priority="34" operator="equal">
      <formula>0</formula>
    </cfRule>
  </conditionalFormatting>
  <conditionalFormatting sqref="Y45:AA57">
    <cfRule type="cellIs" dxfId="304" priority="33" operator="lessThan">
      <formula>121</formula>
    </cfRule>
    <cfRule type="cellIs" dxfId="303" priority="32" operator="equal">
      <formula>0</formula>
    </cfRule>
  </conditionalFormatting>
  <conditionalFormatting sqref="Y105:AA115">
    <cfRule type="cellIs" dxfId="302" priority="27" operator="lessThan">
      <formula>121</formula>
    </cfRule>
    <cfRule type="cellIs" dxfId="301" priority="26" operator="equal">
      <formula>0</formula>
    </cfRule>
  </conditionalFormatting>
  <conditionalFormatting sqref="Y85:AD98">
    <cfRule type="cellIs" dxfId="300" priority="29" operator="lessThan">
      <formula>121</formula>
    </cfRule>
    <cfRule type="cellIs" dxfId="299" priority="28" operator="equal">
      <formula>0</formula>
    </cfRule>
  </conditionalFormatting>
  <conditionalFormatting sqref="AI7:AK20">
    <cfRule type="cellIs" dxfId="298" priority="25" operator="lessThan">
      <formula>121</formula>
    </cfRule>
    <cfRule type="cellIs" dxfId="297" priority="24" operator="equal">
      <formula>0</formula>
    </cfRule>
  </conditionalFormatting>
  <conditionalFormatting sqref="AI27:AK38">
    <cfRule type="cellIs" dxfId="296" priority="23" operator="lessThan">
      <formula>121</formula>
    </cfRule>
    <cfRule type="cellIs" dxfId="295" priority="22" operator="equal">
      <formula>0</formula>
    </cfRule>
  </conditionalFormatting>
  <conditionalFormatting sqref="AI45:AK57">
    <cfRule type="cellIs" dxfId="294" priority="21" operator="lessThan">
      <formula>121</formula>
    </cfRule>
    <cfRule type="cellIs" dxfId="293" priority="20" operator="equal">
      <formula>0</formula>
    </cfRule>
  </conditionalFormatting>
  <conditionalFormatting sqref="AI85:AK98">
    <cfRule type="cellIs" dxfId="292" priority="17" operator="lessThan">
      <formula>121</formula>
    </cfRule>
    <cfRule type="cellIs" dxfId="291" priority="16" operator="equal">
      <formula>0</formula>
    </cfRule>
  </conditionalFormatting>
  <conditionalFormatting sqref="AI105:AK115">
    <cfRule type="cellIs" dxfId="290" priority="15" operator="lessThan">
      <formula>121</formula>
    </cfRule>
    <cfRule type="cellIs" dxfId="289" priority="14" operator="equal">
      <formula>0</formula>
    </cfRule>
  </conditionalFormatting>
  <conditionalFormatting sqref="AI64:AL78">
    <cfRule type="cellIs" dxfId="288" priority="19" operator="lessThan">
      <formula>121</formula>
    </cfRule>
    <cfRule type="cellIs" dxfId="287" priority="18" operator="equal">
      <formula>0</formula>
    </cfRule>
  </conditionalFormatting>
  <conditionalFormatting sqref="AQ7:AT20">
    <cfRule type="cellIs" dxfId="286" priority="12" operator="lessThan">
      <formula>121</formula>
    </cfRule>
    <cfRule type="cellIs" dxfId="285" priority="11" operator="equal">
      <formula>0</formula>
    </cfRule>
  </conditionalFormatting>
  <conditionalFormatting sqref="AQ27:AT38">
    <cfRule type="cellIs" dxfId="284" priority="10" operator="lessThan">
      <formula>121</formula>
    </cfRule>
    <cfRule type="cellIs" dxfId="283" priority="9" operator="equal">
      <formula>0</formula>
    </cfRule>
  </conditionalFormatting>
  <conditionalFormatting sqref="AQ45:AT57">
    <cfRule type="cellIs" dxfId="282" priority="8" operator="lessThan">
      <formula>121</formula>
    </cfRule>
    <cfRule type="cellIs" dxfId="281" priority="7" operator="equal">
      <formula>0</formula>
    </cfRule>
  </conditionalFormatting>
  <conditionalFormatting sqref="AQ64:AT78">
    <cfRule type="cellIs" dxfId="280" priority="6" operator="lessThan">
      <formula>121</formula>
    </cfRule>
    <cfRule type="cellIs" dxfId="279" priority="5" operator="equal">
      <formula>0</formula>
    </cfRule>
  </conditionalFormatting>
  <conditionalFormatting sqref="AQ105:AU115">
    <cfRule type="cellIs" dxfId="278" priority="2" operator="lessThan">
      <formula>121</formula>
    </cfRule>
    <cfRule type="cellIs" dxfId="277" priority="1" operator="equal">
      <formula>0</formula>
    </cfRule>
  </conditionalFormatting>
  <conditionalFormatting sqref="AQ85:AX98">
    <cfRule type="cellIs" dxfId="276" priority="4" operator="lessThan">
      <formula>121</formula>
    </cfRule>
    <cfRule type="cellIs" dxfId="275" priority="3" operator="equal">
      <formula>0</formula>
    </cfRule>
  </conditionalFormatting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C305F109947946BF7A1553C908DCE1" ma:contentTypeVersion="10" ma:contentTypeDescription="Create a new document." ma:contentTypeScope="" ma:versionID="b0467caf0f391a0322445e7ae7549d50">
  <xsd:schema xmlns:xsd="http://www.w3.org/2001/XMLSchema" xmlns:xs="http://www.w3.org/2001/XMLSchema" xmlns:p="http://schemas.microsoft.com/office/2006/metadata/properties" xmlns:ns2="9c4013f2-a99d-4b71-a234-0097cd8aac65" xmlns:ns3="3f470885-2996-4673-b8a1-6353b589f0f8" targetNamespace="http://schemas.microsoft.com/office/2006/metadata/properties" ma:root="true" ma:fieldsID="065ed241491a8b4e12661f8247ef7679" ns2:_="" ns3:_="">
    <xsd:import namespace="9c4013f2-a99d-4b71-a234-0097cd8aac65"/>
    <xsd:import namespace="3f470885-2996-4673-b8a1-6353b589f0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4013f2-a99d-4b71-a234-0097cd8aac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470885-2996-4673-b8a1-6353b589f0f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E54EDB-537C-4C5E-8C03-F05D73A9FB6F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3f470885-2996-4673-b8a1-6353b589f0f8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c4013f2-a99d-4b71-a234-0097cd8aac65"/>
  </ds:schemaRefs>
</ds:datastoreItem>
</file>

<file path=customXml/itemProps2.xml><?xml version="1.0" encoding="utf-8"?>
<ds:datastoreItem xmlns:ds="http://schemas.openxmlformats.org/officeDocument/2006/customXml" ds:itemID="{CEFF7200-20FC-48B8-88EE-76F186B20B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4013f2-a99d-4b71-a234-0097cd8aac65"/>
    <ds:schemaRef ds:uri="3f470885-2996-4673-b8a1-6353b589f0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D12420-ABA8-404C-A4E2-0CAC2CFB79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Sheet1</vt:lpstr>
      <vt:lpstr>Sheet2</vt:lpstr>
      <vt:lpstr>Technician (ONLY)</vt:lpstr>
      <vt:lpstr>Sheet3</vt:lpstr>
      <vt:lpstr>Sheet15</vt:lpstr>
      <vt:lpstr>Summary Report</vt:lpstr>
      <vt:lpstr>Building (Direct)</vt:lpstr>
      <vt:lpstr>Sheet6</vt:lpstr>
      <vt:lpstr>North Central</vt:lpstr>
      <vt:lpstr>Central Atlantic</vt:lpstr>
      <vt:lpstr>Northeast</vt:lpstr>
      <vt:lpstr>Pacific</vt:lpstr>
      <vt:lpstr>Southeast and Caribbean</vt:lpstr>
      <vt:lpstr>Southwest and Rocky Mountain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Klein, Chris</dc:creator>
  <cp:keywords/>
  <dc:description/>
  <cp:lastModifiedBy>VanJelgerhuis, Courtney</cp:lastModifiedBy>
  <cp:revision/>
  <dcterms:created xsi:type="dcterms:W3CDTF">2025-02-26T23:36:29Z</dcterms:created>
  <dcterms:modified xsi:type="dcterms:W3CDTF">2026-05-29T18:52:30Z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0x01010049C305F109947946BF7A1553C908DCE1</vt:lpwstr>
  </property>
  <property fmtid="{D5CDD505-2E9C-101B-9397-08002B2CF9AE}" pid="3" name="MSIP_Label_44adf7a2-81a7-497f-a10b-5f8bc04d14db_Enabled">
    <vt:lpwstr>true</vt:lpwstr>
  </property>
  <property fmtid="{D5CDD505-2E9C-101B-9397-08002B2CF9AE}" pid="4" name="MSIP_Label_44adf7a2-81a7-497f-a10b-5f8bc04d14db_SetDate">
    <vt:lpwstr>2026-05-29T18:48:46Z</vt:lpwstr>
  </property>
  <property fmtid="{D5CDD505-2E9C-101B-9397-08002B2CF9AE}" pid="5" name="MSIP_Label_44adf7a2-81a7-497f-a10b-5f8bc04d14db_Method">
    <vt:lpwstr>Standard</vt:lpwstr>
  </property>
  <property fmtid="{D5CDD505-2E9C-101B-9397-08002B2CF9AE}" pid="6" name="MSIP_Label_44adf7a2-81a7-497f-a10b-5f8bc04d14db_Name">
    <vt:lpwstr>General Business Use</vt:lpwstr>
  </property>
  <property fmtid="{D5CDD505-2E9C-101B-9397-08002B2CF9AE}" pid="7" name="MSIP_Label_44adf7a2-81a7-497f-a10b-5f8bc04d14db_SiteId">
    <vt:lpwstr>dd5b5d42-c0d3-4ad2-b5f1-60edb3af2771</vt:lpwstr>
  </property>
  <property fmtid="{D5CDD505-2E9C-101B-9397-08002B2CF9AE}" pid="8" name="MSIP_Label_44adf7a2-81a7-497f-a10b-5f8bc04d14db_ActionId">
    <vt:lpwstr>171f131e-8644-452c-95dc-80cb28c4c26e</vt:lpwstr>
  </property>
  <property fmtid="{D5CDD505-2E9C-101B-9397-08002B2CF9AE}" pid="9" name="MSIP_Label_44adf7a2-81a7-497f-a10b-5f8bc04d14db_ContentBits">
    <vt:lpwstr>0</vt:lpwstr>
  </property>
  <property fmtid="{D5CDD505-2E9C-101B-9397-08002B2CF9AE}" pid="10" name="MSIP_Label_44adf7a2-81a7-497f-a10b-5f8bc04d14db_Tag">
    <vt:lpwstr>10, 3, 0, 2</vt:lpwstr>
  </property>
</Properties>
</file>